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Popov\Desktop\nacaAirfoil\"/>
    </mc:Choice>
  </mc:AlternateContent>
  <bookViews>
    <workbookView xWindow="0" yWindow="0" windowWidth="28800" windowHeight="12450"/>
  </bookViews>
  <sheets>
    <sheet name="Лист1" sheetId="1" r:id="rId1"/>
    <sheet name="Диаграмма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4" i="1"/>
  <c r="P3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F3" i="1"/>
  <c r="E3" i="1"/>
  <c r="D3" i="1"/>
  <c r="C3" i="1"/>
  <c r="I3" i="1" s="1"/>
  <c r="B3" i="1"/>
  <c r="F30" i="1"/>
  <c r="F4" i="1"/>
  <c r="E4" i="1"/>
  <c r="D4" i="1"/>
  <c r="C4" i="1"/>
  <c r="F7" i="1"/>
  <c r="E7" i="1"/>
  <c r="D7" i="1"/>
  <c r="C7" i="1"/>
  <c r="F5" i="1"/>
  <c r="E5" i="1"/>
  <c r="D5" i="1"/>
  <c r="C5" i="1"/>
  <c r="C6" i="1"/>
  <c r="D6" i="1"/>
  <c r="E6" i="1"/>
  <c r="F6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I11" i="1" s="1"/>
  <c r="D11" i="1"/>
  <c r="E11" i="1"/>
  <c r="F11" i="1"/>
  <c r="I10" i="1" l="1"/>
  <c r="I6" i="1"/>
  <c r="I8" i="1"/>
  <c r="I7" i="1"/>
  <c r="I9" i="1"/>
  <c r="I5" i="1"/>
  <c r="I4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I87" i="1" s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F2" i="1"/>
  <c r="E2" i="1"/>
  <c r="D2" i="1"/>
  <c r="C12" i="1"/>
  <c r="C13" i="1"/>
  <c r="C14" i="1"/>
  <c r="C15" i="1"/>
  <c r="C16" i="1"/>
  <c r="I16" i="1" s="1"/>
  <c r="C17" i="1"/>
  <c r="C18" i="1"/>
  <c r="C19" i="1"/>
  <c r="C20" i="1"/>
  <c r="C21" i="1"/>
  <c r="C22" i="1"/>
  <c r="C23" i="1"/>
  <c r="C24" i="1"/>
  <c r="I24" i="1" s="1"/>
  <c r="C25" i="1"/>
  <c r="C26" i="1"/>
  <c r="C27" i="1"/>
  <c r="C28" i="1"/>
  <c r="C29" i="1"/>
  <c r="C30" i="1"/>
  <c r="C31" i="1"/>
  <c r="C32" i="1"/>
  <c r="I32" i="1" s="1"/>
  <c r="C33" i="1"/>
  <c r="C34" i="1"/>
  <c r="C35" i="1"/>
  <c r="C36" i="1"/>
  <c r="C37" i="1"/>
  <c r="C38" i="1"/>
  <c r="C39" i="1"/>
  <c r="C40" i="1"/>
  <c r="I40" i="1" s="1"/>
  <c r="C41" i="1"/>
  <c r="C42" i="1"/>
  <c r="C43" i="1"/>
  <c r="C44" i="1"/>
  <c r="C45" i="1"/>
  <c r="C46" i="1"/>
  <c r="C47" i="1"/>
  <c r="C48" i="1"/>
  <c r="I48" i="1" s="1"/>
  <c r="C49" i="1"/>
  <c r="C50" i="1"/>
  <c r="C51" i="1"/>
  <c r="C52" i="1"/>
  <c r="C53" i="1"/>
  <c r="C54" i="1"/>
  <c r="C55" i="1"/>
  <c r="C56" i="1"/>
  <c r="I56" i="1" s="1"/>
  <c r="C57" i="1"/>
  <c r="C58" i="1"/>
  <c r="C59" i="1"/>
  <c r="C60" i="1"/>
  <c r="C61" i="1"/>
  <c r="C62" i="1"/>
  <c r="C63" i="1"/>
  <c r="C64" i="1"/>
  <c r="I64" i="1" s="1"/>
  <c r="C65" i="1"/>
  <c r="C66" i="1"/>
  <c r="C67" i="1"/>
  <c r="C68" i="1"/>
  <c r="C69" i="1"/>
  <c r="C70" i="1"/>
  <c r="C71" i="1"/>
  <c r="C72" i="1"/>
  <c r="I72" i="1" s="1"/>
  <c r="C73" i="1"/>
  <c r="C74" i="1"/>
  <c r="I74" i="1" s="1"/>
  <c r="C75" i="1"/>
  <c r="C76" i="1"/>
  <c r="I76" i="1" s="1"/>
  <c r="C77" i="1"/>
  <c r="I77" i="1" s="1"/>
  <c r="C78" i="1"/>
  <c r="C79" i="1"/>
  <c r="I79" i="1" s="1"/>
  <c r="C80" i="1"/>
  <c r="I80" i="1" s="1"/>
  <c r="C81" i="1"/>
  <c r="I81" i="1" s="1"/>
  <c r="C82" i="1"/>
  <c r="I82" i="1" s="1"/>
  <c r="C83" i="1"/>
  <c r="C84" i="1"/>
  <c r="I84" i="1" s="1"/>
  <c r="C85" i="1"/>
  <c r="I85" i="1" s="1"/>
  <c r="C86" i="1"/>
  <c r="C87" i="1"/>
  <c r="C88" i="1"/>
  <c r="I88" i="1" s="1"/>
  <c r="C89" i="1"/>
  <c r="I89" i="1" s="1"/>
  <c r="C90" i="1"/>
  <c r="I90" i="1" s="1"/>
  <c r="C91" i="1"/>
  <c r="C92" i="1"/>
  <c r="I92" i="1" s="1"/>
  <c r="C93" i="1"/>
  <c r="I93" i="1" s="1"/>
  <c r="C94" i="1"/>
  <c r="C95" i="1"/>
  <c r="C96" i="1"/>
  <c r="I96" i="1" s="1"/>
  <c r="C97" i="1"/>
  <c r="I97" i="1" s="1"/>
  <c r="C98" i="1"/>
  <c r="I98" i="1" s="1"/>
  <c r="C99" i="1"/>
  <c r="C100" i="1"/>
  <c r="I100" i="1" s="1"/>
  <c r="C101" i="1"/>
  <c r="I101" i="1" s="1"/>
  <c r="C102" i="1"/>
  <c r="C103" i="1"/>
  <c r="C104" i="1"/>
  <c r="I104" i="1" s="1"/>
  <c r="C105" i="1"/>
  <c r="I105" i="1" s="1"/>
  <c r="C106" i="1"/>
  <c r="I106" i="1" s="1"/>
  <c r="C107" i="1"/>
  <c r="C108" i="1"/>
  <c r="I108" i="1" s="1"/>
  <c r="C109" i="1"/>
  <c r="I109" i="1" s="1"/>
  <c r="C2" i="1"/>
  <c r="I2" i="1" l="1"/>
  <c r="I102" i="1"/>
  <c r="I94" i="1"/>
  <c r="I86" i="1"/>
  <c r="I78" i="1"/>
  <c r="I95" i="1"/>
  <c r="I103" i="1"/>
  <c r="I107" i="1"/>
  <c r="I99" i="1"/>
  <c r="I91" i="1"/>
  <c r="I83" i="1"/>
  <c r="I75" i="1"/>
  <c r="I60" i="1"/>
  <c r="I52" i="1"/>
  <c r="I44" i="1"/>
  <c r="I28" i="1"/>
  <c r="I20" i="1"/>
  <c r="I12" i="1"/>
  <c r="I36" i="1"/>
  <c r="I66" i="1"/>
  <c r="I58" i="1"/>
  <c r="I42" i="1"/>
  <c r="I34" i="1"/>
  <c r="I26" i="1"/>
  <c r="I18" i="1"/>
  <c r="I68" i="1"/>
  <c r="I50" i="1"/>
  <c r="I69" i="1"/>
  <c r="I61" i="1"/>
  <c r="I53" i="1"/>
  <c r="I45" i="1"/>
  <c r="I37" i="1"/>
  <c r="I29" i="1"/>
  <c r="I21" i="1"/>
  <c r="I13" i="1"/>
  <c r="I73" i="1"/>
  <c r="I71" i="1"/>
  <c r="I63" i="1"/>
  <c r="I55" i="1"/>
  <c r="I47" i="1"/>
  <c r="I39" i="1"/>
  <c r="I31" i="1"/>
  <c r="I23" i="1"/>
  <c r="I15" i="1"/>
  <c r="I70" i="1"/>
  <c r="I62" i="1"/>
  <c r="I54" i="1"/>
  <c r="I46" i="1"/>
  <c r="I38" i="1"/>
  <c r="I30" i="1"/>
  <c r="I22" i="1"/>
  <c r="I14" i="1"/>
  <c r="I67" i="1"/>
  <c r="I59" i="1"/>
  <c r="I51" i="1"/>
  <c r="I43" i="1"/>
  <c r="I35" i="1"/>
  <c r="I27" i="1"/>
  <c r="I19" i="1"/>
  <c r="I65" i="1"/>
  <c r="I57" i="1"/>
  <c r="I49" i="1"/>
  <c r="I41" i="1"/>
  <c r="I33" i="1"/>
  <c r="I25" i="1"/>
  <c r="I17" i="1"/>
</calcChain>
</file>

<file path=xl/sharedStrings.xml><?xml version="1.0" encoding="utf-8"?>
<sst xmlns="http://schemas.openxmlformats.org/spreadsheetml/2006/main" count="14" uniqueCount="13">
  <si>
    <t>x</t>
  </si>
  <si>
    <t>sqrt(x)</t>
  </si>
  <si>
    <t>x^2</t>
  </si>
  <si>
    <t>x^3</t>
  </si>
  <si>
    <t>x^4</t>
  </si>
  <si>
    <t>y</t>
  </si>
  <si>
    <t>t=</t>
  </si>
  <si>
    <t>-y</t>
  </si>
  <si>
    <t>N</t>
  </si>
  <si>
    <t>Wire_1 = geompy.MakeWire([Edge_1, Edge_2, Edge_3, Edge_4, Edge_5, Edge_6, Edge_7, Edge_8], 1e-07)</t>
  </si>
  <si>
    <t>Wire_1 = geompy.MakeWire([</t>
  </si>
  <si>
    <t>], 1e-07)</t>
  </si>
  <si>
    <t>Wire_2 = geompy.MakeWire([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</si>
</sst>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Лист1!$B$2:$B$109</c:f>
              <c:numCache>
                <c:formatCode>General</c:formatCode>
                <c:ptCount val="108"/>
                <c:pt idx="0">
                  <c:v>0</c:v>
                </c:pt>
                <c:pt idx="1">
                  <c:v>6.2500000000000001E-4</c:v>
                </c:pt>
                <c:pt idx="2">
                  <c:v>1.25E-3</c:v>
                </c:pt>
                <c:pt idx="3">
                  <c:v>2.5000000000000001E-3</c:v>
                </c:pt>
                <c:pt idx="4">
                  <c:v>5.0000000000000001E-3</c:v>
                </c:pt>
                <c:pt idx="5">
                  <c:v>7.4999999999999997E-3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0.16</c:v>
                </c:pt>
                <c:pt idx="24">
                  <c:v>0.17</c:v>
                </c:pt>
                <c:pt idx="25">
                  <c:v>0.18</c:v>
                </c:pt>
                <c:pt idx="26">
                  <c:v>0.19</c:v>
                </c:pt>
                <c:pt idx="27">
                  <c:v>0.2</c:v>
                </c:pt>
                <c:pt idx="28">
                  <c:v>0.21</c:v>
                </c:pt>
                <c:pt idx="29">
                  <c:v>0.22</c:v>
                </c:pt>
                <c:pt idx="30">
                  <c:v>0.23</c:v>
                </c:pt>
                <c:pt idx="31">
                  <c:v>0.24</c:v>
                </c:pt>
                <c:pt idx="32">
                  <c:v>0.25</c:v>
                </c:pt>
                <c:pt idx="33">
                  <c:v>0.26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0.31</c:v>
                </c:pt>
                <c:pt idx="39">
                  <c:v>0.32</c:v>
                </c:pt>
                <c:pt idx="40">
                  <c:v>0.33</c:v>
                </c:pt>
                <c:pt idx="41">
                  <c:v>0.34</c:v>
                </c:pt>
                <c:pt idx="42">
                  <c:v>0.35</c:v>
                </c:pt>
                <c:pt idx="43">
                  <c:v>0.36</c:v>
                </c:pt>
                <c:pt idx="44">
                  <c:v>0.37</c:v>
                </c:pt>
                <c:pt idx="45">
                  <c:v>0.38</c:v>
                </c:pt>
                <c:pt idx="46">
                  <c:v>0.39</c:v>
                </c:pt>
                <c:pt idx="47">
                  <c:v>0.4</c:v>
                </c:pt>
                <c:pt idx="48">
                  <c:v>0.41</c:v>
                </c:pt>
                <c:pt idx="49">
                  <c:v>0.42</c:v>
                </c:pt>
                <c:pt idx="50">
                  <c:v>0.43</c:v>
                </c:pt>
                <c:pt idx="51">
                  <c:v>0.44</c:v>
                </c:pt>
                <c:pt idx="52">
                  <c:v>0.45</c:v>
                </c:pt>
                <c:pt idx="53">
                  <c:v>0.46</c:v>
                </c:pt>
                <c:pt idx="54">
                  <c:v>0.47</c:v>
                </c:pt>
                <c:pt idx="55">
                  <c:v>0.48</c:v>
                </c:pt>
                <c:pt idx="56">
                  <c:v>0.49</c:v>
                </c:pt>
                <c:pt idx="57">
                  <c:v>0.5</c:v>
                </c:pt>
                <c:pt idx="58">
                  <c:v>0.51</c:v>
                </c:pt>
                <c:pt idx="59">
                  <c:v>0.52</c:v>
                </c:pt>
                <c:pt idx="60">
                  <c:v>0.53</c:v>
                </c:pt>
                <c:pt idx="61">
                  <c:v>0.54</c:v>
                </c:pt>
                <c:pt idx="62">
                  <c:v>0.55000000000000004</c:v>
                </c:pt>
                <c:pt idx="63">
                  <c:v>0.56000000000000005</c:v>
                </c:pt>
                <c:pt idx="64">
                  <c:v>0.56999999999999995</c:v>
                </c:pt>
                <c:pt idx="65">
                  <c:v>0.57999999999999996</c:v>
                </c:pt>
                <c:pt idx="66">
                  <c:v>0.59</c:v>
                </c:pt>
                <c:pt idx="67">
                  <c:v>0.6</c:v>
                </c:pt>
                <c:pt idx="68">
                  <c:v>0.61</c:v>
                </c:pt>
                <c:pt idx="69">
                  <c:v>0.62</c:v>
                </c:pt>
                <c:pt idx="70">
                  <c:v>0.63</c:v>
                </c:pt>
                <c:pt idx="71">
                  <c:v>0.64</c:v>
                </c:pt>
                <c:pt idx="72">
                  <c:v>0.65</c:v>
                </c:pt>
                <c:pt idx="73">
                  <c:v>0.66</c:v>
                </c:pt>
                <c:pt idx="74">
                  <c:v>0.67</c:v>
                </c:pt>
                <c:pt idx="75">
                  <c:v>0.68</c:v>
                </c:pt>
                <c:pt idx="76">
                  <c:v>0.69</c:v>
                </c:pt>
                <c:pt idx="77">
                  <c:v>0.7</c:v>
                </c:pt>
                <c:pt idx="78">
                  <c:v>0.71</c:v>
                </c:pt>
                <c:pt idx="79">
                  <c:v>0.72</c:v>
                </c:pt>
                <c:pt idx="80">
                  <c:v>0.73</c:v>
                </c:pt>
                <c:pt idx="81">
                  <c:v>0.74</c:v>
                </c:pt>
                <c:pt idx="82">
                  <c:v>0.75</c:v>
                </c:pt>
                <c:pt idx="83">
                  <c:v>0.76</c:v>
                </c:pt>
                <c:pt idx="84">
                  <c:v>0.77</c:v>
                </c:pt>
                <c:pt idx="85">
                  <c:v>0.78</c:v>
                </c:pt>
                <c:pt idx="86">
                  <c:v>0.79</c:v>
                </c:pt>
                <c:pt idx="87">
                  <c:v>0.8</c:v>
                </c:pt>
                <c:pt idx="88">
                  <c:v>0.81</c:v>
                </c:pt>
                <c:pt idx="89">
                  <c:v>0.82</c:v>
                </c:pt>
                <c:pt idx="90">
                  <c:v>0.83</c:v>
                </c:pt>
                <c:pt idx="91">
                  <c:v>0.84</c:v>
                </c:pt>
                <c:pt idx="92">
                  <c:v>0.85</c:v>
                </c:pt>
                <c:pt idx="93">
                  <c:v>0.86</c:v>
                </c:pt>
                <c:pt idx="94">
                  <c:v>0.87</c:v>
                </c:pt>
                <c:pt idx="95">
                  <c:v>0.88</c:v>
                </c:pt>
                <c:pt idx="96">
                  <c:v>0.89</c:v>
                </c:pt>
                <c:pt idx="97">
                  <c:v>0.9</c:v>
                </c:pt>
                <c:pt idx="98">
                  <c:v>0.91</c:v>
                </c:pt>
                <c:pt idx="99">
                  <c:v>0.92</c:v>
                </c:pt>
                <c:pt idx="100">
                  <c:v>0.93</c:v>
                </c:pt>
                <c:pt idx="101">
                  <c:v>0.94</c:v>
                </c:pt>
                <c:pt idx="102">
                  <c:v>0.95</c:v>
                </c:pt>
                <c:pt idx="103">
                  <c:v>0.96</c:v>
                </c:pt>
                <c:pt idx="104">
                  <c:v>0.97</c:v>
                </c:pt>
                <c:pt idx="105">
                  <c:v>0.98</c:v>
                </c:pt>
                <c:pt idx="106">
                  <c:v>0.99</c:v>
                </c:pt>
                <c:pt idx="107">
                  <c:v>1</c:v>
                </c:pt>
              </c:numCache>
            </c:numRef>
          </c:xVal>
          <c:yVal>
            <c:numRef>
              <c:f>Лист1!$H$2:$H$109</c:f>
              <c:numCache>
                <c:formatCode>0.000000</c:formatCode>
                <c:ptCount val="108"/>
                <c:pt idx="0" formatCode="General">
                  <c:v>0</c:v>
                </c:pt>
                <c:pt idx="1">
                  <c:v>4.4061676353860232E-3</c:v>
                </c:pt>
                <c:pt idx="2" formatCode="General">
                  <c:v>6.2033708080408839E-3</c:v>
                </c:pt>
                <c:pt idx="3" formatCode="General">
                  <c:v>8.716684162884375E-3</c:v>
                </c:pt>
                <c:pt idx="4" formatCode="General">
                  <c:v>1.2213147483707157E-2</c:v>
                </c:pt>
                <c:pt idx="5" formatCode="General">
                  <c:v>1.4848581809775364E-2</c:v>
                </c:pt>
                <c:pt idx="6" formatCode="General">
                  <c:v>1.7037073958399998E-2</c:v>
                </c:pt>
                <c:pt idx="7" formatCode="General">
                  <c:v>2.0636711699619763E-2</c:v>
                </c:pt>
                <c:pt idx="8" formatCode="General">
                  <c:v>2.3597771094514313E-2</c:v>
                </c:pt>
                <c:pt idx="9" formatCode="General">
                  <c:v>2.6147198150369758E-2</c:v>
                </c:pt>
                <c:pt idx="10" formatCode="General">
                  <c:v>2.8401444396431979E-2</c:v>
                </c:pt>
                <c:pt idx="11" formatCode="General">
                  <c:v>3.22772219904E-2</c:v>
                </c:pt>
                <c:pt idx="12" formatCode="General">
                  <c:v>3.5546848951181258E-2</c:v>
                </c:pt>
                <c:pt idx="13" formatCode="General">
                  <c:v>3.8375793964339523E-2</c:v>
                </c:pt>
                <c:pt idx="14" formatCode="General">
                  <c:v>4.0862726333704621E-2</c:v>
                </c:pt>
                <c:pt idx="15" formatCode="General">
                  <c:v>4.3072247686628623E-2</c:v>
                </c:pt>
                <c:pt idx="16" formatCode="General">
                  <c:v>4.5049498502400004E-2</c:v>
                </c:pt>
                <c:pt idx="17" formatCode="General">
                  <c:v>4.6827578238239506E-2</c:v>
                </c:pt>
                <c:pt idx="18" formatCode="General">
                  <c:v>4.8431679149791088E-2</c:v>
                </c:pt>
                <c:pt idx="19" formatCode="General">
                  <c:v>4.9881554914463964E-2</c:v>
                </c:pt>
                <c:pt idx="20" formatCode="General">
                  <c:v>5.1193077163515503E-2</c:v>
                </c:pt>
                <c:pt idx="21" formatCode="General">
                  <c:v>5.2379260822390993E-2</c:v>
                </c:pt>
                <c:pt idx="22" formatCode="General">
                  <c:v>5.3450964329338921E-2</c:v>
                </c:pt>
                <c:pt idx="23" formatCode="General">
                  <c:v>5.4417382502400004E-2</c:v>
                </c:pt>
                <c:pt idx="24" formatCode="General">
                  <c:v>5.5286402501152992E-2</c:v>
                </c:pt>
                <c:pt idx="25" formatCode="General">
                  <c:v>5.6064866678742928E-2</c:v>
                </c:pt>
                <c:pt idx="26" formatCode="General">
                  <c:v>5.6758770466633551E-2</c:v>
                </c:pt>
                <c:pt idx="27" formatCode="General">
                  <c:v>5.7373413902362502E-2</c:v>
                </c:pt>
                <c:pt idx="28" formatCode="General">
                  <c:v>5.7913519420343319E-2</c:v>
                </c:pt>
                <c:pt idx="29" formatCode="General">
                  <c:v>5.8383324655894575E-2</c:v>
                </c:pt>
                <c:pt idx="30" formatCode="General">
                  <c:v>5.8786656450692788E-2</c:v>
                </c:pt>
                <c:pt idx="31" formatCode="General">
                  <c:v>5.9126990514279061E-2</c:v>
                </c:pt>
                <c:pt idx="32" formatCode="General">
                  <c:v>5.9407500000000002E-2</c:v>
                </c:pt>
                <c:pt idx="33" formatCode="General">
                  <c:v>5.9631095413541856E-2</c:v>
                </c:pt>
                <c:pt idx="34" formatCode="General">
                  <c:v>5.9800457672495949E-2</c:v>
                </c:pt>
                <c:pt idx="35" formatCode="General">
                  <c:v>5.9918065701009229E-2</c:v>
                </c:pt>
                <c:pt idx="36" formatCode="General">
                  <c:v>5.9986219624694054E-2</c:v>
                </c:pt>
                <c:pt idx="37" formatCode="General">
                  <c:v>6.0007060393970281E-2</c:v>
                </c:pt>
                <c:pt idx="38" formatCode="General">
                  <c:v>5.9982586485854021E-2</c:v>
                </c:pt>
                <c:pt idx="39" formatCode="General">
                  <c:v>5.9914668198857254E-2</c:v>
                </c:pt>
                <c:pt idx="40" formatCode="General">
                  <c:v>5.9805059951828443E-2</c:v>
                </c:pt>
                <c:pt idx="41" formatCode="General">
                  <c:v>5.9655410917174204E-2</c:v>
                </c:pt>
                <c:pt idx="42" formatCode="General">
                  <c:v>5.9467274256136543E-2</c:v>
                </c:pt>
                <c:pt idx="43" formatCode="General">
                  <c:v>5.9242115174400006E-2</c:v>
                </c:pt>
                <c:pt idx="44" formatCode="General">
                  <c:v>5.8981317977132471E-2</c:v>
                </c:pt>
                <c:pt idx="45" formatCode="General">
                  <c:v>5.8686192271289336E-2</c:v>
                </c:pt>
                <c:pt idx="46" formatCode="General">
                  <c:v>5.8357978437869065E-2</c:v>
                </c:pt>
                <c:pt idx="47" formatCode="General">
                  <c:v>5.7997852476479018E-2</c:v>
                </c:pt>
                <c:pt idx="48" formatCode="General">
                  <c:v>5.7606930308028756E-2</c:v>
                </c:pt>
                <c:pt idx="49" formatCode="General">
                  <c:v>5.718627160783761E-2</c:v>
                </c:pt>
                <c:pt idx="50" formatCode="General">
                  <c:v>5.6736883230315817E-2</c:v>
                </c:pt>
                <c:pt idx="51" formatCode="General">
                  <c:v>5.6259722277182171E-2</c:v>
                </c:pt>
                <c:pt idx="52" formatCode="General">
                  <c:v>5.5755698853543756E-2</c:v>
                </c:pt>
                <c:pt idx="53" formatCode="General">
                  <c:v>5.5225678549793517E-2</c:v>
                </c:pt>
                <c:pt idx="54" formatCode="General">
                  <c:v>5.4670484681944194E-2</c:v>
                </c:pt>
                <c:pt idx="55" formatCode="General">
                  <c:v>5.4090900318527917E-2</c:v>
                </c:pt>
                <c:pt idx="56" formatCode="General">
                  <c:v>5.3487670118399992E-2</c:v>
                </c:pt>
                <c:pt idx="57" formatCode="General">
                  <c:v>5.2861502000571582E-2</c:v>
                </c:pt>
                <c:pt idx="58" formatCode="General">
                  <c:v>5.2213068664462327E-2</c:v>
                </c:pt>
                <c:pt idx="59" formatCode="General">
                  <c:v>5.1543008976631027E-2</c:v>
                </c:pt>
                <c:pt idx="60" formatCode="General">
                  <c:v>5.0851929238043138E-2</c:v>
                </c:pt>
                <c:pt idx="61" formatCode="General">
                  <c:v>5.0140404344218591E-2</c:v>
                </c:pt>
                <c:pt idx="62" formatCode="General">
                  <c:v>4.9408978849122133E-2</c:v>
                </c:pt>
                <c:pt idx="63" formatCode="General">
                  <c:v>4.8658167942381973E-2</c:v>
                </c:pt>
                <c:pt idx="64" formatCode="General">
                  <c:v>4.7888458348313116E-2</c:v>
                </c:pt>
                <c:pt idx="65" formatCode="General">
                  <c:v>4.7100309154259661E-2</c:v>
                </c:pt>
                <c:pt idx="66" formatCode="General">
                  <c:v>4.6294152574931392E-2</c:v>
                </c:pt>
                <c:pt idx="67" formatCode="General">
                  <c:v>4.5470394658677853E-2</c:v>
                </c:pt>
                <c:pt idx="68" formatCode="General">
                  <c:v>4.4629415941001123E-2</c:v>
                </c:pt>
                <c:pt idx="69" formatCode="General">
                  <c:v>4.3771572050046406E-2</c:v>
                </c:pt>
                <c:pt idx="70" formatCode="General">
                  <c:v>4.2897194268313836E-2</c:v>
                </c:pt>
                <c:pt idx="71" formatCode="General">
                  <c:v>4.2006590054400009E-2</c:v>
                </c:pt>
                <c:pt idx="72" formatCode="General">
                  <c:v>4.1100043528190369E-2</c:v>
                </c:pt>
                <c:pt idx="73" formatCode="General">
                  <c:v>4.0177815922584965E-2</c:v>
                </c:pt>
                <c:pt idx="74" formatCode="General">
                  <c:v>3.924014600453582E-2</c:v>
                </c:pt>
                <c:pt idx="75" formatCode="General">
                  <c:v>3.8287250467905994E-2</c:v>
                </c:pt>
                <c:pt idx="76" formatCode="General">
                  <c:v>3.7319324300422577E-2</c:v>
                </c:pt>
                <c:pt idx="77" formatCode="General">
                  <c:v>3.6336541126780204E-2</c:v>
                </c:pt>
                <c:pt idx="78" formatCode="General">
                  <c:v>3.5339053529763624E-2</c:v>
                </c:pt>
                <c:pt idx="79" formatCode="General">
                  <c:v>3.4326993351085869E-2</c:v>
                </c:pt>
                <c:pt idx="80" formatCode="General">
                  <c:v>3.3300471973486498E-2</c:v>
                </c:pt>
                <c:pt idx="81" formatCode="General">
                  <c:v>3.225958058549732E-2</c:v>
                </c:pt>
                <c:pt idx="82" formatCode="General">
                  <c:v>3.1204390430159896E-2</c:v>
                </c:pt>
                <c:pt idx="83" formatCode="General">
                  <c:v>3.0134953038867096E-2</c:v>
                </c:pt>
                <c:pt idx="84" formatCode="General">
                  <c:v>2.9051300451403264E-2</c:v>
                </c:pt>
                <c:pt idx="85" formatCode="General">
                  <c:v>2.7953445423164233E-2</c:v>
                </c:pt>
                <c:pt idx="86" formatCode="General">
                  <c:v>2.6841381620459886E-2</c:v>
                </c:pt>
                <c:pt idx="87" formatCode="General">
                  <c:v>2.5715083804725009E-2</c:v>
                </c:pt>
                <c:pt idx="88" formatCode="General">
                  <c:v>2.4574508006399976E-2</c:v>
                </c:pt>
                <c:pt idx="89" formatCode="General">
                  <c:v>2.3419591689179915E-2</c:v>
                </c:pt>
                <c:pt idx="90" formatCode="General">
                  <c:v>2.2250253905276521E-2</c:v>
                </c:pt>
                <c:pt idx="91" formatCode="General">
                  <c:v>2.1066395442286667E-2</c:v>
                </c:pt>
                <c:pt idx="92" formatCode="General">
                  <c:v>1.98678989622155E-2</c:v>
                </c:pt>
                <c:pt idx="93" formatCode="General">
                  <c:v>1.865462913316043E-2</c:v>
                </c:pt>
                <c:pt idx="94" formatCode="General">
                  <c:v>1.742643275412414E-2</c:v>
                </c:pt>
                <c:pt idx="95" formatCode="General">
                  <c:v>1.6183138873389111E-2</c:v>
                </c:pt>
                <c:pt idx="96" formatCode="General">
                  <c:v>1.4924558900856344E-2</c:v>
                </c:pt>
                <c:pt idx="97" formatCode="General">
                  <c:v>1.3650486714718482E-2</c:v>
                </c:pt>
                <c:pt idx="98" formatCode="General">
                  <c:v>1.2360698762814681E-2</c:v>
                </c:pt>
                <c:pt idx="99" formatCode="General">
                  <c:v>1.1054954158985572E-2</c:v>
                </c:pt>
                <c:pt idx="100" formatCode="General">
                  <c:v>9.7329947747284897E-3</c:v>
                </c:pt>
                <c:pt idx="101" formatCode="General">
                  <c:v>8.3945453264289305E-3</c:v>
                </c:pt>
                <c:pt idx="102" formatCode="General">
                  <c:v>7.0393134584268574E-3</c:v>
                </c:pt>
                <c:pt idx="103" formatCode="General">
                  <c:v>5.6669898221581028E-3</c:v>
                </c:pt>
                <c:pt idx="104" formatCode="General">
                  <c:v>4.2772481515957967E-3</c:v>
                </c:pt>
                <c:pt idx="105" formatCode="General">
                  <c:v>2.8697453352002273E-3</c:v>
                </c:pt>
                <c:pt idx="106" formatCode="General">
                  <c:v>1.4441214845732353E-3</c:v>
                </c:pt>
                <c:pt idx="107" formatCode="General">
                  <c:v>-1.6653345369377347E-17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A-4670-B6EB-EC6CCAABD130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-y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Лист1!$B$2:$B$109</c:f>
              <c:numCache>
                <c:formatCode>General</c:formatCode>
                <c:ptCount val="108"/>
                <c:pt idx="0">
                  <c:v>0</c:v>
                </c:pt>
                <c:pt idx="1">
                  <c:v>6.2500000000000001E-4</c:v>
                </c:pt>
                <c:pt idx="2">
                  <c:v>1.25E-3</c:v>
                </c:pt>
                <c:pt idx="3">
                  <c:v>2.5000000000000001E-3</c:v>
                </c:pt>
                <c:pt idx="4">
                  <c:v>5.0000000000000001E-3</c:v>
                </c:pt>
                <c:pt idx="5">
                  <c:v>7.4999999999999997E-3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0.16</c:v>
                </c:pt>
                <c:pt idx="24">
                  <c:v>0.17</c:v>
                </c:pt>
                <c:pt idx="25">
                  <c:v>0.18</c:v>
                </c:pt>
                <c:pt idx="26">
                  <c:v>0.19</c:v>
                </c:pt>
                <c:pt idx="27">
                  <c:v>0.2</c:v>
                </c:pt>
                <c:pt idx="28">
                  <c:v>0.21</c:v>
                </c:pt>
                <c:pt idx="29">
                  <c:v>0.22</c:v>
                </c:pt>
                <c:pt idx="30">
                  <c:v>0.23</c:v>
                </c:pt>
                <c:pt idx="31">
                  <c:v>0.24</c:v>
                </c:pt>
                <c:pt idx="32">
                  <c:v>0.25</c:v>
                </c:pt>
                <c:pt idx="33">
                  <c:v>0.26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0.31</c:v>
                </c:pt>
                <c:pt idx="39">
                  <c:v>0.32</c:v>
                </c:pt>
                <c:pt idx="40">
                  <c:v>0.33</c:v>
                </c:pt>
                <c:pt idx="41">
                  <c:v>0.34</c:v>
                </c:pt>
                <c:pt idx="42">
                  <c:v>0.35</c:v>
                </c:pt>
                <c:pt idx="43">
                  <c:v>0.36</c:v>
                </c:pt>
                <c:pt idx="44">
                  <c:v>0.37</c:v>
                </c:pt>
                <c:pt idx="45">
                  <c:v>0.38</c:v>
                </c:pt>
                <c:pt idx="46">
                  <c:v>0.39</c:v>
                </c:pt>
                <c:pt idx="47">
                  <c:v>0.4</c:v>
                </c:pt>
                <c:pt idx="48">
                  <c:v>0.41</c:v>
                </c:pt>
                <c:pt idx="49">
                  <c:v>0.42</c:v>
                </c:pt>
                <c:pt idx="50">
                  <c:v>0.43</c:v>
                </c:pt>
                <c:pt idx="51">
                  <c:v>0.44</c:v>
                </c:pt>
                <c:pt idx="52">
                  <c:v>0.45</c:v>
                </c:pt>
                <c:pt idx="53">
                  <c:v>0.46</c:v>
                </c:pt>
                <c:pt idx="54">
                  <c:v>0.47</c:v>
                </c:pt>
                <c:pt idx="55">
                  <c:v>0.48</c:v>
                </c:pt>
                <c:pt idx="56">
                  <c:v>0.49</c:v>
                </c:pt>
                <c:pt idx="57">
                  <c:v>0.5</c:v>
                </c:pt>
                <c:pt idx="58">
                  <c:v>0.51</c:v>
                </c:pt>
                <c:pt idx="59">
                  <c:v>0.52</c:v>
                </c:pt>
                <c:pt idx="60">
                  <c:v>0.53</c:v>
                </c:pt>
                <c:pt idx="61">
                  <c:v>0.54</c:v>
                </c:pt>
                <c:pt idx="62">
                  <c:v>0.55000000000000004</c:v>
                </c:pt>
                <c:pt idx="63">
                  <c:v>0.56000000000000005</c:v>
                </c:pt>
                <c:pt idx="64">
                  <c:v>0.56999999999999995</c:v>
                </c:pt>
                <c:pt idx="65">
                  <c:v>0.57999999999999996</c:v>
                </c:pt>
                <c:pt idx="66">
                  <c:v>0.59</c:v>
                </c:pt>
                <c:pt idx="67">
                  <c:v>0.6</c:v>
                </c:pt>
                <c:pt idx="68">
                  <c:v>0.61</c:v>
                </c:pt>
                <c:pt idx="69">
                  <c:v>0.62</c:v>
                </c:pt>
                <c:pt idx="70">
                  <c:v>0.63</c:v>
                </c:pt>
                <c:pt idx="71">
                  <c:v>0.64</c:v>
                </c:pt>
                <c:pt idx="72">
                  <c:v>0.65</c:v>
                </c:pt>
                <c:pt idx="73">
                  <c:v>0.66</c:v>
                </c:pt>
                <c:pt idx="74">
                  <c:v>0.67</c:v>
                </c:pt>
                <c:pt idx="75">
                  <c:v>0.68</c:v>
                </c:pt>
                <c:pt idx="76">
                  <c:v>0.69</c:v>
                </c:pt>
                <c:pt idx="77">
                  <c:v>0.7</c:v>
                </c:pt>
                <c:pt idx="78">
                  <c:v>0.71</c:v>
                </c:pt>
                <c:pt idx="79">
                  <c:v>0.72</c:v>
                </c:pt>
                <c:pt idx="80">
                  <c:v>0.73</c:v>
                </c:pt>
                <c:pt idx="81">
                  <c:v>0.74</c:v>
                </c:pt>
                <c:pt idx="82">
                  <c:v>0.75</c:v>
                </c:pt>
                <c:pt idx="83">
                  <c:v>0.76</c:v>
                </c:pt>
                <c:pt idx="84">
                  <c:v>0.77</c:v>
                </c:pt>
                <c:pt idx="85">
                  <c:v>0.78</c:v>
                </c:pt>
                <c:pt idx="86">
                  <c:v>0.79</c:v>
                </c:pt>
                <c:pt idx="87">
                  <c:v>0.8</c:v>
                </c:pt>
                <c:pt idx="88">
                  <c:v>0.81</c:v>
                </c:pt>
                <c:pt idx="89">
                  <c:v>0.82</c:v>
                </c:pt>
                <c:pt idx="90">
                  <c:v>0.83</c:v>
                </c:pt>
                <c:pt idx="91">
                  <c:v>0.84</c:v>
                </c:pt>
                <c:pt idx="92">
                  <c:v>0.85</c:v>
                </c:pt>
                <c:pt idx="93">
                  <c:v>0.86</c:v>
                </c:pt>
                <c:pt idx="94">
                  <c:v>0.87</c:v>
                </c:pt>
                <c:pt idx="95">
                  <c:v>0.88</c:v>
                </c:pt>
                <c:pt idx="96">
                  <c:v>0.89</c:v>
                </c:pt>
                <c:pt idx="97">
                  <c:v>0.9</c:v>
                </c:pt>
                <c:pt idx="98">
                  <c:v>0.91</c:v>
                </c:pt>
                <c:pt idx="99">
                  <c:v>0.92</c:v>
                </c:pt>
                <c:pt idx="100">
                  <c:v>0.93</c:v>
                </c:pt>
                <c:pt idx="101">
                  <c:v>0.94</c:v>
                </c:pt>
                <c:pt idx="102">
                  <c:v>0.95</c:v>
                </c:pt>
                <c:pt idx="103">
                  <c:v>0.96</c:v>
                </c:pt>
                <c:pt idx="104">
                  <c:v>0.97</c:v>
                </c:pt>
                <c:pt idx="105">
                  <c:v>0.98</c:v>
                </c:pt>
                <c:pt idx="106">
                  <c:v>0.99</c:v>
                </c:pt>
                <c:pt idx="107">
                  <c:v>1</c:v>
                </c:pt>
              </c:numCache>
            </c:numRef>
          </c:xVal>
          <c:yVal>
            <c:numRef>
              <c:f>Лист1!$I$2:$I$109</c:f>
              <c:numCache>
                <c:formatCode>General</c:formatCode>
                <c:ptCount val="108"/>
                <c:pt idx="0">
                  <c:v>0</c:v>
                </c:pt>
                <c:pt idx="1">
                  <c:v>-4.4061676353860232E-3</c:v>
                </c:pt>
                <c:pt idx="2">
                  <c:v>-6.2033708080408839E-3</c:v>
                </c:pt>
                <c:pt idx="3">
                  <c:v>-8.716684162884375E-3</c:v>
                </c:pt>
                <c:pt idx="4">
                  <c:v>-1.2213147483707157E-2</c:v>
                </c:pt>
                <c:pt idx="5">
                  <c:v>-1.4848581809775364E-2</c:v>
                </c:pt>
                <c:pt idx="6">
                  <c:v>-1.7037073958399998E-2</c:v>
                </c:pt>
                <c:pt idx="7">
                  <c:v>-2.0636711699619763E-2</c:v>
                </c:pt>
                <c:pt idx="8">
                  <c:v>-2.3597771094514313E-2</c:v>
                </c:pt>
                <c:pt idx="9">
                  <c:v>-2.6147198150369758E-2</c:v>
                </c:pt>
                <c:pt idx="10">
                  <c:v>-2.8401444396431979E-2</c:v>
                </c:pt>
                <c:pt idx="11">
                  <c:v>-3.22772219904E-2</c:v>
                </c:pt>
                <c:pt idx="12">
                  <c:v>-3.5546848951181258E-2</c:v>
                </c:pt>
                <c:pt idx="13">
                  <c:v>-3.8375793964339523E-2</c:v>
                </c:pt>
                <c:pt idx="14">
                  <c:v>-4.0862726333704621E-2</c:v>
                </c:pt>
                <c:pt idx="15">
                  <c:v>-4.3072247686628623E-2</c:v>
                </c:pt>
                <c:pt idx="16">
                  <c:v>-4.5049498502400004E-2</c:v>
                </c:pt>
                <c:pt idx="17">
                  <c:v>-4.6827578238239506E-2</c:v>
                </c:pt>
                <c:pt idx="18">
                  <c:v>-4.8431679149791088E-2</c:v>
                </c:pt>
                <c:pt idx="19">
                  <c:v>-4.9881554914463964E-2</c:v>
                </c:pt>
                <c:pt idx="20">
                  <c:v>-5.1193077163515503E-2</c:v>
                </c:pt>
                <c:pt idx="21">
                  <c:v>-5.2379260822390993E-2</c:v>
                </c:pt>
                <c:pt idx="22">
                  <c:v>-5.3450964329338921E-2</c:v>
                </c:pt>
                <c:pt idx="23">
                  <c:v>-5.4417382502400004E-2</c:v>
                </c:pt>
                <c:pt idx="24">
                  <c:v>-5.5286402501152992E-2</c:v>
                </c:pt>
                <c:pt idx="25">
                  <c:v>-5.6064866678742928E-2</c:v>
                </c:pt>
                <c:pt idx="26">
                  <c:v>-5.6758770466633551E-2</c:v>
                </c:pt>
                <c:pt idx="27">
                  <c:v>-5.7373413902362502E-2</c:v>
                </c:pt>
                <c:pt idx="28">
                  <c:v>-5.7913519420343319E-2</c:v>
                </c:pt>
                <c:pt idx="29">
                  <c:v>-5.8383324655894575E-2</c:v>
                </c:pt>
                <c:pt idx="30">
                  <c:v>-5.8786656450692788E-2</c:v>
                </c:pt>
                <c:pt idx="31">
                  <c:v>-5.9126990514279061E-2</c:v>
                </c:pt>
                <c:pt idx="32">
                  <c:v>-5.9407500000000002E-2</c:v>
                </c:pt>
                <c:pt idx="33">
                  <c:v>-5.9631095413541856E-2</c:v>
                </c:pt>
                <c:pt idx="34">
                  <c:v>-5.9800457672495949E-2</c:v>
                </c:pt>
                <c:pt idx="35">
                  <c:v>-5.9918065701009229E-2</c:v>
                </c:pt>
                <c:pt idx="36">
                  <c:v>-5.9986219624694054E-2</c:v>
                </c:pt>
                <c:pt idx="37">
                  <c:v>-6.0007060393970281E-2</c:v>
                </c:pt>
                <c:pt idx="38">
                  <c:v>-5.9982586485854021E-2</c:v>
                </c:pt>
                <c:pt idx="39">
                  <c:v>-5.9914668198857254E-2</c:v>
                </c:pt>
                <c:pt idx="40">
                  <c:v>-5.9805059951828443E-2</c:v>
                </c:pt>
                <c:pt idx="41">
                  <c:v>-5.9655410917174204E-2</c:v>
                </c:pt>
                <c:pt idx="42">
                  <c:v>-5.9467274256136543E-2</c:v>
                </c:pt>
                <c:pt idx="43">
                  <c:v>-5.9242115174400006E-2</c:v>
                </c:pt>
                <c:pt idx="44">
                  <c:v>-5.8981317977132471E-2</c:v>
                </c:pt>
                <c:pt idx="45">
                  <c:v>-5.8686192271289336E-2</c:v>
                </c:pt>
                <c:pt idx="46">
                  <c:v>-5.8357978437869065E-2</c:v>
                </c:pt>
                <c:pt idx="47">
                  <c:v>-5.7997852476479018E-2</c:v>
                </c:pt>
                <c:pt idx="48">
                  <c:v>-5.7606930308028756E-2</c:v>
                </c:pt>
                <c:pt idx="49">
                  <c:v>-5.718627160783761E-2</c:v>
                </c:pt>
                <c:pt idx="50">
                  <c:v>-5.6736883230315817E-2</c:v>
                </c:pt>
                <c:pt idx="51">
                  <c:v>-5.6259722277182171E-2</c:v>
                </c:pt>
                <c:pt idx="52">
                  <c:v>-5.5755698853543756E-2</c:v>
                </c:pt>
                <c:pt idx="53">
                  <c:v>-5.5225678549793517E-2</c:v>
                </c:pt>
                <c:pt idx="54">
                  <c:v>-5.4670484681944194E-2</c:v>
                </c:pt>
                <c:pt idx="55">
                  <c:v>-5.4090900318527917E-2</c:v>
                </c:pt>
                <c:pt idx="56">
                  <c:v>-5.3487670118399992E-2</c:v>
                </c:pt>
                <c:pt idx="57">
                  <c:v>-5.2861502000571582E-2</c:v>
                </c:pt>
                <c:pt idx="58">
                  <c:v>-5.2213068664462327E-2</c:v>
                </c:pt>
                <c:pt idx="59">
                  <c:v>-5.1543008976631027E-2</c:v>
                </c:pt>
                <c:pt idx="60">
                  <c:v>-5.0851929238043138E-2</c:v>
                </c:pt>
                <c:pt idx="61">
                  <c:v>-5.0140404344218591E-2</c:v>
                </c:pt>
                <c:pt idx="62">
                  <c:v>-4.9408978849122133E-2</c:v>
                </c:pt>
                <c:pt idx="63">
                  <c:v>-4.8658167942381973E-2</c:v>
                </c:pt>
                <c:pt idx="64">
                  <c:v>-4.7888458348313116E-2</c:v>
                </c:pt>
                <c:pt idx="65">
                  <c:v>-4.7100309154259661E-2</c:v>
                </c:pt>
                <c:pt idx="66">
                  <c:v>-4.6294152574931392E-2</c:v>
                </c:pt>
                <c:pt idx="67">
                  <c:v>-4.5470394658677853E-2</c:v>
                </c:pt>
                <c:pt idx="68">
                  <c:v>-4.4629415941001123E-2</c:v>
                </c:pt>
                <c:pt idx="69">
                  <c:v>-4.3771572050046406E-2</c:v>
                </c:pt>
                <c:pt idx="70">
                  <c:v>-4.2897194268313836E-2</c:v>
                </c:pt>
                <c:pt idx="71">
                  <c:v>-4.2006590054400009E-2</c:v>
                </c:pt>
                <c:pt idx="72">
                  <c:v>-4.1100043528190369E-2</c:v>
                </c:pt>
                <c:pt idx="73">
                  <c:v>-4.0177815922584965E-2</c:v>
                </c:pt>
                <c:pt idx="74">
                  <c:v>-3.924014600453582E-2</c:v>
                </c:pt>
                <c:pt idx="75">
                  <c:v>-3.8287250467905994E-2</c:v>
                </c:pt>
                <c:pt idx="76">
                  <c:v>-3.7319324300422577E-2</c:v>
                </c:pt>
                <c:pt idx="77">
                  <c:v>-3.6336541126780204E-2</c:v>
                </c:pt>
                <c:pt idx="78">
                  <c:v>-3.5339053529763624E-2</c:v>
                </c:pt>
                <c:pt idx="79">
                  <c:v>-3.4326993351085869E-2</c:v>
                </c:pt>
                <c:pt idx="80">
                  <c:v>-3.3300471973486498E-2</c:v>
                </c:pt>
                <c:pt idx="81">
                  <c:v>-3.225958058549732E-2</c:v>
                </c:pt>
                <c:pt idx="82">
                  <c:v>-3.1204390430159896E-2</c:v>
                </c:pt>
                <c:pt idx="83">
                  <c:v>-3.0134953038867096E-2</c:v>
                </c:pt>
                <c:pt idx="84">
                  <c:v>-2.9051300451403264E-2</c:v>
                </c:pt>
                <c:pt idx="85">
                  <c:v>-2.7953445423164233E-2</c:v>
                </c:pt>
                <c:pt idx="86">
                  <c:v>-2.6841381620459886E-2</c:v>
                </c:pt>
                <c:pt idx="87">
                  <c:v>-2.5715083804725009E-2</c:v>
                </c:pt>
                <c:pt idx="88">
                  <c:v>-2.4574508006399976E-2</c:v>
                </c:pt>
                <c:pt idx="89">
                  <c:v>-2.3419591689179915E-2</c:v>
                </c:pt>
                <c:pt idx="90">
                  <c:v>-2.2250253905276521E-2</c:v>
                </c:pt>
                <c:pt idx="91">
                  <c:v>-2.1066395442286667E-2</c:v>
                </c:pt>
                <c:pt idx="92">
                  <c:v>-1.98678989622155E-2</c:v>
                </c:pt>
                <c:pt idx="93">
                  <c:v>-1.865462913316043E-2</c:v>
                </c:pt>
                <c:pt idx="94">
                  <c:v>-1.742643275412414E-2</c:v>
                </c:pt>
                <c:pt idx="95">
                  <c:v>-1.6183138873389111E-2</c:v>
                </c:pt>
                <c:pt idx="96">
                  <c:v>-1.4924558900856344E-2</c:v>
                </c:pt>
                <c:pt idx="97">
                  <c:v>-1.3650486714718482E-2</c:v>
                </c:pt>
                <c:pt idx="98">
                  <c:v>-1.2360698762814681E-2</c:v>
                </c:pt>
                <c:pt idx="99">
                  <c:v>-1.1054954158985572E-2</c:v>
                </c:pt>
                <c:pt idx="100">
                  <c:v>-9.7329947747284897E-3</c:v>
                </c:pt>
                <c:pt idx="101">
                  <c:v>-8.3945453264289305E-3</c:v>
                </c:pt>
                <c:pt idx="102">
                  <c:v>-7.0393134584268574E-3</c:v>
                </c:pt>
                <c:pt idx="103">
                  <c:v>-5.6669898221581028E-3</c:v>
                </c:pt>
                <c:pt idx="104">
                  <c:v>-4.2772481515957967E-3</c:v>
                </c:pt>
                <c:pt idx="105">
                  <c:v>-2.8697453352002273E-3</c:v>
                </c:pt>
                <c:pt idx="106">
                  <c:v>-1.4441214845732353E-3</c:v>
                </c:pt>
                <c:pt idx="107">
                  <c:v>1.6653345369377347E-17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A-4670-B6EB-EC6CCAABD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56472"/>
        <c:axId val="450654832"/>
      </c:scatterChart>
      <c:valAx>
        <c:axId val="4506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654832"/>
        <c:crosses val="autoZero"/>
        <c:crossBetween val="midCat"/>
      </c:valAx>
      <c:valAx>
        <c:axId val="450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65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8134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workbookViewId="0"/>
  </sheetViews>
  <sheetFormatPr defaultRowHeight="15" x14ac:dyDescent="0.25"/>
  <cols>
    <col min="11" max="11" width="23.85546875" customWidth="1"/>
  </cols>
  <sheetData>
    <row r="1" spans="1:20" x14ac:dyDescent="0.25">
      <c r="A1" s="4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3" t="s">
        <v>7</v>
      </c>
      <c r="K1" s="2" t="s">
        <v>6</v>
      </c>
      <c r="L1">
        <v>0.12</v>
      </c>
      <c r="N1" t="s">
        <v>9</v>
      </c>
    </row>
    <row r="2" spans="1:20" x14ac:dyDescent="0.25">
      <c r="A2">
        <v>0</v>
      </c>
      <c r="B2">
        <v>0</v>
      </c>
      <c r="C2">
        <f t="shared" ref="C2:C7" si="0">SQRT(B2)</f>
        <v>0</v>
      </c>
      <c r="D2">
        <f t="shared" ref="D2:D7" si="1">B2*B2</f>
        <v>0</v>
      </c>
      <c r="E2">
        <f t="shared" ref="E2:E7" si="2">B2*B2*B2</f>
        <v>0</v>
      </c>
      <c r="F2">
        <f t="shared" ref="F2:F7" si="3">B2*B2*B2*B2</f>
        <v>0</v>
      </c>
      <c r="H2">
        <f>5*$L$1*(0.2969*C2-0.126*B2-0.3516*D2+0.2843*E2-0.1036*F2)</f>
        <v>0</v>
      </c>
      <c r="I2">
        <f t="shared" ref="I2:I7" si="4">H2*(-1)</f>
        <v>0</v>
      </c>
      <c r="S2" t="s">
        <v>10</v>
      </c>
      <c r="T2" t="s">
        <v>12</v>
      </c>
    </row>
    <row r="3" spans="1:20" x14ac:dyDescent="0.25">
      <c r="A3">
        <v>1</v>
      </c>
      <c r="B3">
        <f>B4/2</f>
        <v>6.2500000000000001E-4</v>
      </c>
      <c r="C3">
        <f t="shared" si="0"/>
        <v>2.5000000000000001E-2</v>
      </c>
      <c r="D3">
        <f t="shared" si="1"/>
        <v>3.9062500000000002E-7</v>
      </c>
      <c r="E3">
        <f t="shared" si="2"/>
        <v>2.4414062500000004E-10</v>
      </c>
      <c r="F3">
        <f t="shared" si="3"/>
        <v>1.5258789062500003E-13</v>
      </c>
      <c r="H3" s="5">
        <f t="shared" ref="H3:H66" si="5">5*$L$1*(0.2969*C3-0.126*B3-0.3516*D3+0.2843*E3-0.1036*F3)</f>
        <v>4.4061676353860232E-3</v>
      </c>
      <c r="I3">
        <f t="shared" si="4"/>
        <v>-4.4061676353860232E-3</v>
      </c>
      <c r="K3" t="str">
        <f>"Vertex_"&amp;A3&amp;" = geompy.MakeVertex("&amp;(B3-0.5)&amp;", "&amp;H3&amp;", 0)"</f>
        <v>Vertex_1 = geompy.MakeVertex(-0.499375, 0.00440616763538602, 0)</v>
      </c>
      <c r="L3" t="str">
        <f>"Vertex_"&amp;(A3+107)&amp;" = geompy.MakeVertex("&amp;(B3-0.5)&amp;", "&amp;I3&amp;", 0)"</f>
        <v>Vertex_108 = geompy.MakeVertex(-0.499375, -0.00440616763538602, 0)</v>
      </c>
      <c r="M3" t="str">
        <f>"geompy.addToStudy( Vertex_"&amp;A3&amp;", 'Vertex_"&amp;A3&amp;"' )"</f>
        <v>geompy.addToStudy( Vertex_1, 'Vertex_1' )</v>
      </c>
      <c r="N3" t="str">
        <f>"geompy.addToStudy( Vertex_"&amp;(A3+107)&amp;", 'Vertex_"&amp;(A3+107)&amp;"' )"</f>
        <v>geompy.addToStudy( Vertex_108, 'Vertex_108' )</v>
      </c>
      <c r="O3" t="str">
        <f>"Edge_"&amp;A3&amp;" = geompy.MakeEdge(O, Vertex_"&amp;A3&amp;")"</f>
        <v>Edge_1 = geompy.MakeEdge(O, Vertex_1)</v>
      </c>
      <c r="P3" t="str">
        <f>"Edge_"&amp;(A3+107)&amp;" = geompy.MakeEdge(O, Vertex_"&amp;(A3+107)&amp;")"</f>
        <v>Edge_108 = geompy.MakeEdge(O, Vertex_108)</v>
      </c>
      <c r="Q3" t="str">
        <f>"geompy.addToStudy( Edge_"&amp;A3&amp;", 'Edge_"&amp;A3&amp;"' )"</f>
        <v>geompy.addToStudy( Edge_1, 'Edge_1' )</v>
      </c>
      <c r="R3" t="str">
        <f>"geompy.addToStudy( Edge_"&amp;(A3+107)&amp;", 'Edge_"&amp;(A3+107)&amp;"' )"</f>
        <v>geompy.addToStudy( Edge_108, 'Edge_108' )</v>
      </c>
      <c r="S3" t="str">
        <f>"Edge_"&amp;A3&amp;", "</f>
        <v xml:space="preserve">Edge_1, </v>
      </c>
      <c r="T3" t="str">
        <f>"Edge_"&amp;(A3+107)&amp;", "</f>
        <v xml:space="preserve">Edge_108, </v>
      </c>
    </row>
    <row r="4" spans="1:20" x14ac:dyDescent="0.25">
      <c r="A4">
        <v>2</v>
      </c>
      <c r="B4">
        <v>1.25E-3</v>
      </c>
      <c r="C4">
        <f t="shared" si="0"/>
        <v>3.5355339059327376E-2</v>
      </c>
      <c r="D4">
        <f t="shared" si="1"/>
        <v>1.5625000000000001E-6</v>
      </c>
      <c r="E4">
        <f t="shared" si="2"/>
        <v>1.9531250000000003E-9</v>
      </c>
      <c r="F4">
        <f t="shared" si="3"/>
        <v>2.4414062500000005E-12</v>
      </c>
      <c r="H4">
        <f t="shared" si="5"/>
        <v>6.2033708080408839E-3</v>
      </c>
      <c r="I4">
        <f t="shared" si="4"/>
        <v>-6.2033708080408839E-3</v>
      </c>
      <c r="K4" t="str">
        <f t="shared" ref="K4:K67" si="6">"Vertex_"&amp;A4&amp;" = geompy.MakeVertex("&amp;(B4-0.5)&amp;", "&amp;H4&amp;", 0)"</f>
        <v>Vertex_2 = geompy.MakeVertex(-0.49875, 0.00620337080804088, 0)</v>
      </c>
      <c r="L4" t="str">
        <f t="shared" ref="L4:L67" si="7">"Vertex_"&amp;(A4+107)&amp;" = geompy.MakeVertex("&amp;(B4-0.5)&amp;", "&amp;I4&amp;", 0)"</f>
        <v>Vertex_109 = geompy.MakeVertex(-0.49875, -0.00620337080804088, 0)</v>
      </c>
      <c r="M4" t="str">
        <f t="shared" ref="M4:M67" si="8">"geompy.addToStudy( Vertex_"&amp;A4&amp;", 'Vertex_"&amp;A4&amp;"' )"</f>
        <v>geompy.addToStudy( Vertex_2, 'Vertex_2' )</v>
      </c>
      <c r="N4" t="str">
        <f t="shared" ref="N4:N67" si="9">"geompy.addToStudy( Vertex_"&amp;(A4+107)&amp;", 'Vertex_"&amp;(A4+107)&amp;"' )"</f>
        <v>geompy.addToStudy( Vertex_109, 'Vertex_109' )</v>
      </c>
      <c r="O4" t="str">
        <f>"Edge_"&amp;A4&amp;" = geompy.MakeEdge(Vertex_"&amp;A3&amp;", Vertex_"&amp;A4&amp;")"</f>
        <v>Edge_2 = geompy.MakeEdge(Vertex_1, Vertex_2)</v>
      </c>
      <c r="P4" t="str">
        <f>"Edge_"&amp;(A4+107)&amp;" = geompy.MakeEdge(Vertex_"&amp;(A3+107)&amp;", Vertex_"&amp;(A4+107)&amp;")"</f>
        <v>Edge_109 = geompy.MakeEdge(Vertex_108, Vertex_109)</v>
      </c>
      <c r="Q4" t="str">
        <f t="shared" ref="Q4:Q67" si="10">"geompy.addToStudy( Edge_"&amp;A4&amp;", 'Edge_"&amp;A4&amp;"' )"</f>
        <v>geompy.addToStudy( Edge_2, 'Edge_2' )</v>
      </c>
      <c r="R4" t="str">
        <f t="shared" ref="R4:R67" si="11">"geompy.addToStudy( Edge_"&amp;(A4+107)&amp;", 'Edge_"&amp;(A4+107)&amp;"' )"</f>
        <v>geompy.addToStudy( Edge_109, 'Edge_109' )</v>
      </c>
      <c r="S4" t="str">
        <f t="shared" ref="S4:S67" si="12">"Edge_"&amp;A4&amp;", "</f>
        <v xml:space="preserve">Edge_2, </v>
      </c>
      <c r="T4" t="str">
        <f t="shared" ref="T4:T67" si="13">"Edge_"&amp;(A4+107)&amp;", "</f>
        <v xml:space="preserve">Edge_109, </v>
      </c>
    </row>
    <row r="5" spans="1:20" x14ac:dyDescent="0.25">
      <c r="A5">
        <v>3</v>
      </c>
      <c r="B5">
        <v>2.5000000000000001E-3</v>
      </c>
      <c r="C5">
        <f t="shared" si="0"/>
        <v>0.05</v>
      </c>
      <c r="D5">
        <f t="shared" si="1"/>
        <v>6.2500000000000003E-6</v>
      </c>
      <c r="E5">
        <f t="shared" si="2"/>
        <v>1.5625000000000003E-8</v>
      </c>
      <c r="F5">
        <f t="shared" si="3"/>
        <v>3.9062500000000007E-11</v>
      </c>
      <c r="H5">
        <f t="shared" si="5"/>
        <v>8.716684162884375E-3</v>
      </c>
      <c r="I5">
        <f t="shared" si="4"/>
        <v>-8.716684162884375E-3</v>
      </c>
      <c r="K5" t="str">
        <f t="shared" si="6"/>
        <v>Vertex_3 = geompy.MakeVertex(-0.4975, 0.00871668416288437, 0)</v>
      </c>
      <c r="L5" t="str">
        <f t="shared" si="7"/>
        <v>Vertex_110 = geompy.MakeVertex(-0.4975, -0.00871668416288437, 0)</v>
      </c>
      <c r="M5" t="str">
        <f t="shared" si="8"/>
        <v>geompy.addToStudy( Vertex_3, 'Vertex_3' )</v>
      </c>
      <c r="N5" t="str">
        <f t="shared" si="9"/>
        <v>geompy.addToStudy( Vertex_110, 'Vertex_110' )</v>
      </c>
      <c r="O5" t="str">
        <f t="shared" ref="O5:O68" si="14">"Edge_"&amp;A5&amp;" = geompy.MakeEdge(Vertex_"&amp;A4&amp;", Vertex_"&amp;A5&amp;")"</f>
        <v>Edge_3 = geompy.MakeEdge(Vertex_2, Vertex_3)</v>
      </c>
      <c r="P5" t="str">
        <f t="shared" ref="P5:P68" si="15">"Edge_"&amp;(A5+107)&amp;" = geompy.MakeEdge(Vertex_"&amp;(A4+107)&amp;", Vertex_"&amp;(A5+107)&amp;")"</f>
        <v>Edge_110 = geompy.MakeEdge(Vertex_109, Vertex_110)</v>
      </c>
      <c r="Q5" t="str">
        <f t="shared" si="10"/>
        <v>geompy.addToStudy( Edge_3, 'Edge_3' )</v>
      </c>
      <c r="R5" t="str">
        <f t="shared" si="11"/>
        <v>geompy.addToStudy( Edge_110, 'Edge_110' )</v>
      </c>
      <c r="S5" t="str">
        <f t="shared" si="12"/>
        <v xml:space="preserve">Edge_3, </v>
      </c>
      <c r="T5" t="str">
        <f t="shared" si="13"/>
        <v xml:space="preserve">Edge_110, </v>
      </c>
    </row>
    <row r="6" spans="1:20" x14ac:dyDescent="0.25">
      <c r="A6">
        <v>4</v>
      </c>
      <c r="B6">
        <v>5.0000000000000001E-3</v>
      </c>
      <c r="C6">
        <f t="shared" si="0"/>
        <v>7.0710678118654752E-2</v>
      </c>
      <c r="D6">
        <f t="shared" si="1"/>
        <v>2.5000000000000001E-5</v>
      </c>
      <c r="E6">
        <f t="shared" si="2"/>
        <v>1.2500000000000002E-7</v>
      </c>
      <c r="F6">
        <f t="shared" si="3"/>
        <v>6.2500000000000012E-10</v>
      </c>
      <c r="H6">
        <f t="shared" si="5"/>
        <v>1.2213147483707157E-2</v>
      </c>
      <c r="I6">
        <f t="shared" si="4"/>
        <v>-1.2213147483707157E-2</v>
      </c>
      <c r="K6" t="str">
        <f t="shared" si="6"/>
        <v>Vertex_4 = geompy.MakeVertex(-0.495, 0.0122131474837072, 0)</v>
      </c>
      <c r="L6" t="str">
        <f t="shared" si="7"/>
        <v>Vertex_111 = geompy.MakeVertex(-0.495, -0.0122131474837072, 0)</v>
      </c>
      <c r="M6" t="str">
        <f t="shared" si="8"/>
        <v>geompy.addToStudy( Vertex_4, 'Vertex_4' )</v>
      </c>
      <c r="N6" t="str">
        <f t="shared" si="9"/>
        <v>geompy.addToStudy( Vertex_111, 'Vertex_111' )</v>
      </c>
      <c r="O6" t="str">
        <f t="shared" si="14"/>
        <v>Edge_4 = geompy.MakeEdge(Vertex_3, Vertex_4)</v>
      </c>
      <c r="P6" t="str">
        <f t="shared" si="15"/>
        <v>Edge_111 = geompy.MakeEdge(Vertex_110, Vertex_111)</v>
      </c>
      <c r="Q6" t="str">
        <f t="shared" si="10"/>
        <v>geompy.addToStudy( Edge_4, 'Edge_4' )</v>
      </c>
      <c r="R6" t="str">
        <f t="shared" si="11"/>
        <v>geompy.addToStudy( Edge_111, 'Edge_111' )</v>
      </c>
      <c r="S6" t="str">
        <f t="shared" si="12"/>
        <v xml:space="preserve">Edge_4, </v>
      </c>
      <c r="T6" t="str">
        <f t="shared" si="13"/>
        <v xml:space="preserve">Edge_111, </v>
      </c>
    </row>
    <row r="7" spans="1:20" x14ac:dyDescent="0.25">
      <c r="A7">
        <v>5</v>
      </c>
      <c r="B7">
        <v>7.4999999999999997E-3</v>
      </c>
      <c r="C7">
        <f t="shared" si="0"/>
        <v>8.6602540378443865E-2</v>
      </c>
      <c r="D7">
        <f t="shared" si="1"/>
        <v>5.6249999999999998E-5</v>
      </c>
      <c r="E7">
        <f t="shared" si="2"/>
        <v>4.2187499999999998E-7</v>
      </c>
      <c r="F7">
        <f t="shared" si="3"/>
        <v>3.1640624999999999E-9</v>
      </c>
      <c r="H7">
        <f t="shared" si="5"/>
        <v>1.4848581809775364E-2</v>
      </c>
      <c r="I7">
        <f t="shared" si="4"/>
        <v>-1.4848581809775364E-2</v>
      </c>
      <c r="K7" t="str">
        <f t="shared" si="6"/>
        <v>Vertex_5 = geompy.MakeVertex(-0.4925, 0.0148485818097754, 0)</v>
      </c>
      <c r="L7" t="str">
        <f t="shared" si="7"/>
        <v>Vertex_112 = geompy.MakeVertex(-0.4925, -0.0148485818097754, 0)</v>
      </c>
      <c r="M7" t="str">
        <f t="shared" si="8"/>
        <v>geompy.addToStudy( Vertex_5, 'Vertex_5' )</v>
      </c>
      <c r="N7" t="str">
        <f t="shared" si="9"/>
        <v>geompy.addToStudy( Vertex_112, 'Vertex_112' )</v>
      </c>
      <c r="O7" t="str">
        <f t="shared" si="14"/>
        <v>Edge_5 = geompy.MakeEdge(Vertex_4, Vertex_5)</v>
      </c>
      <c r="P7" t="str">
        <f t="shared" si="15"/>
        <v>Edge_112 = geompy.MakeEdge(Vertex_111, Vertex_112)</v>
      </c>
      <c r="Q7" t="str">
        <f t="shared" si="10"/>
        <v>geompy.addToStudy( Edge_5, 'Edge_5' )</v>
      </c>
      <c r="R7" t="str">
        <f t="shared" si="11"/>
        <v>geompy.addToStudy( Edge_112, 'Edge_112' )</v>
      </c>
      <c r="S7" t="str">
        <f t="shared" si="12"/>
        <v xml:space="preserve">Edge_5, </v>
      </c>
      <c r="T7" t="str">
        <f t="shared" si="13"/>
        <v xml:space="preserve">Edge_112, </v>
      </c>
    </row>
    <row r="8" spans="1:20" x14ac:dyDescent="0.25">
      <c r="A8">
        <v>6</v>
      </c>
      <c r="B8">
        <v>0.01</v>
      </c>
      <c r="C8">
        <f t="shared" ref="C8:C11" si="16">SQRT(B8)</f>
        <v>0.1</v>
      </c>
      <c r="D8">
        <f t="shared" ref="D8:D11" si="17">B8*B8</f>
        <v>1E-4</v>
      </c>
      <c r="E8">
        <f t="shared" ref="E8:E11" si="18">B8*B8*B8</f>
        <v>1.0000000000000002E-6</v>
      </c>
      <c r="F8">
        <f t="shared" ref="F8:F11" si="19">B8*B8*B8*B8</f>
        <v>1.0000000000000002E-8</v>
      </c>
      <c r="H8">
        <f t="shared" si="5"/>
        <v>1.7037073958399998E-2</v>
      </c>
      <c r="I8">
        <f t="shared" ref="I8:I11" si="20">H8*(-1)</f>
        <v>-1.7037073958399998E-2</v>
      </c>
      <c r="K8" t="str">
        <f t="shared" si="6"/>
        <v>Vertex_6 = geompy.MakeVertex(-0.49, 0.0170370739584, 0)</v>
      </c>
      <c r="L8" t="str">
        <f t="shared" si="7"/>
        <v>Vertex_113 = geompy.MakeVertex(-0.49, -0.0170370739584, 0)</v>
      </c>
      <c r="M8" t="str">
        <f t="shared" si="8"/>
        <v>geompy.addToStudy( Vertex_6, 'Vertex_6' )</v>
      </c>
      <c r="N8" t="str">
        <f t="shared" si="9"/>
        <v>geompy.addToStudy( Vertex_113, 'Vertex_113' )</v>
      </c>
      <c r="O8" t="str">
        <f t="shared" si="14"/>
        <v>Edge_6 = geompy.MakeEdge(Vertex_5, Vertex_6)</v>
      </c>
      <c r="P8" t="str">
        <f t="shared" si="15"/>
        <v>Edge_113 = geompy.MakeEdge(Vertex_112, Vertex_113)</v>
      </c>
      <c r="Q8" t="str">
        <f t="shared" si="10"/>
        <v>geompy.addToStudy( Edge_6, 'Edge_6' )</v>
      </c>
      <c r="R8" t="str">
        <f t="shared" si="11"/>
        <v>geompy.addToStudy( Edge_113, 'Edge_113' )</v>
      </c>
      <c r="S8" t="str">
        <f t="shared" si="12"/>
        <v xml:space="preserve">Edge_6, </v>
      </c>
      <c r="T8" t="str">
        <f t="shared" si="13"/>
        <v xml:space="preserve">Edge_113, </v>
      </c>
    </row>
    <row r="9" spans="1:20" x14ac:dyDescent="0.25">
      <c r="A9">
        <v>7</v>
      </c>
      <c r="B9">
        <v>1.4999999999999999E-2</v>
      </c>
      <c r="C9">
        <f t="shared" si="16"/>
        <v>0.1224744871391589</v>
      </c>
      <c r="D9">
        <f t="shared" si="17"/>
        <v>2.2499999999999999E-4</v>
      </c>
      <c r="E9">
        <f t="shared" si="18"/>
        <v>3.3749999999999999E-6</v>
      </c>
      <c r="F9">
        <f t="shared" si="19"/>
        <v>5.0624999999999998E-8</v>
      </c>
      <c r="H9">
        <f t="shared" si="5"/>
        <v>2.0636711699619763E-2</v>
      </c>
      <c r="I9">
        <f t="shared" si="20"/>
        <v>-2.0636711699619763E-2</v>
      </c>
      <c r="K9" t="str">
        <f t="shared" si="6"/>
        <v>Vertex_7 = geompy.MakeVertex(-0.485, 0.0206367116996198, 0)</v>
      </c>
      <c r="L9" t="str">
        <f t="shared" si="7"/>
        <v>Vertex_114 = geompy.MakeVertex(-0.485, -0.0206367116996198, 0)</v>
      </c>
      <c r="M9" t="str">
        <f t="shared" si="8"/>
        <v>geompy.addToStudy( Vertex_7, 'Vertex_7' )</v>
      </c>
      <c r="N9" t="str">
        <f t="shared" si="9"/>
        <v>geompy.addToStudy( Vertex_114, 'Vertex_114' )</v>
      </c>
      <c r="O9" t="str">
        <f t="shared" si="14"/>
        <v>Edge_7 = geompy.MakeEdge(Vertex_6, Vertex_7)</v>
      </c>
      <c r="P9" t="str">
        <f t="shared" si="15"/>
        <v>Edge_114 = geompy.MakeEdge(Vertex_113, Vertex_114)</v>
      </c>
      <c r="Q9" t="str">
        <f t="shared" si="10"/>
        <v>geompy.addToStudy( Edge_7, 'Edge_7' )</v>
      </c>
      <c r="R9" t="str">
        <f t="shared" si="11"/>
        <v>geompy.addToStudy( Edge_114, 'Edge_114' )</v>
      </c>
      <c r="S9" t="str">
        <f t="shared" si="12"/>
        <v xml:space="preserve">Edge_7, </v>
      </c>
      <c r="T9" t="str">
        <f t="shared" si="13"/>
        <v xml:space="preserve">Edge_114, </v>
      </c>
    </row>
    <row r="10" spans="1:20" x14ac:dyDescent="0.25">
      <c r="A10">
        <v>8</v>
      </c>
      <c r="B10">
        <v>0.02</v>
      </c>
      <c r="C10">
        <f t="shared" si="16"/>
        <v>0.1414213562373095</v>
      </c>
      <c r="D10">
        <f t="shared" si="17"/>
        <v>4.0000000000000002E-4</v>
      </c>
      <c r="E10">
        <f t="shared" si="18"/>
        <v>8.0000000000000013E-6</v>
      </c>
      <c r="F10">
        <f t="shared" si="19"/>
        <v>1.6000000000000003E-7</v>
      </c>
      <c r="H10">
        <f t="shared" si="5"/>
        <v>2.3597771094514313E-2</v>
      </c>
      <c r="I10">
        <f t="shared" si="20"/>
        <v>-2.3597771094514313E-2</v>
      </c>
      <c r="K10" t="str">
        <f t="shared" si="6"/>
        <v>Vertex_8 = geompy.MakeVertex(-0.48, 0.0235977710945143, 0)</v>
      </c>
      <c r="L10" t="str">
        <f t="shared" si="7"/>
        <v>Vertex_115 = geompy.MakeVertex(-0.48, -0.0235977710945143, 0)</v>
      </c>
      <c r="M10" t="str">
        <f t="shared" si="8"/>
        <v>geompy.addToStudy( Vertex_8, 'Vertex_8' )</v>
      </c>
      <c r="N10" t="str">
        <f t="shared" si="9"/>
        <v>geompy.addToStudy( Vertex_115, 'Vertex_115' )</v>
      </c>
      <c r="O10" t="str">
        <f t="shared" si="14"/>
        <v>Edge_8 = geompy.MakeEdge(Vertex_7, Vertex_8)</v>
      </c>
      <c r="P10" t="str">
        <f t="shared" si="15"/>
        <v>Edge_115 = geompy.MakeEdge(Vertex_114, Vertex_115)</v>
      </c>
      <c r="Q10" t="str">
        <f t="shared" si="10"/>
        <v>geompy.addToStudy( Edge_8, 'Edge_8' )</v>
      </c>
      <c r="R10" t="str">
        <f t="shared" si="11"/>
        <v>geompy.addToStudy( Edge_115, 'Edge_115' )</v>
      </c>
      <c r="S10" t="str">
        <f t="shared" si="12"/>
        <v xml:space="preserve">Edge_8, </v>
      </c>
      <c r="T10" t="str">
        <f t="shared" si="13"/>
        <v xml:space="preserve">Edge_115, </v>
      </c>
    </row>
    <row r="11" spans="1:20" x14ac:dyDescent="0.25">
      <c r="A11">
        <v>9</v>
      </c>
      <c r="B11">
        <v>2.5000000000000001E-2</v>
      </c>
      <c r="C11">
        <f t="shared" si="16"/>
        <v>0.15811388300841897</v>
      </c>
      <c r="D11">
        <f t="shared" si="17"/>
        <v>6.2500000000000012E-4</v>
      </c>
      <c r="E11">
        <f t="shared" si="18"/>
        <v>1.5625000000000004E-5</v>
      </c>
      <c r="F11">
        <f t="shared" si="19"/>
        <v>3.9062500000000012E-7</v>
      </c>
      <c r="H11">
        <f t="shared" si="5"/>
        <v>2.6147198150369758E-2</v>
      </c>
      <c r="I11">
        <f t="shared" si="20"/>
        <v>-2.6147198150369758E-2</v>
      </c>
      <c r="K11" t="str">
        <f t="shared" si="6"/>
        <v>Vertex_9 = geompy.MakeVertex(-0.475, 0.0261471981503698, 0)</v>
      </c>
      <c r="L11" t="str">
        <f t="shared" si="7"/>
        <v>Vertex_116 = geompy.MakeVertex(-0.475, -0.0261471981503698, 0)</v>
      </c>
      <c r="M11" t="str">
        <f t="shared" si="8"/>
        <v>geompy.addToStudy( Vertex_9, 'Vertex_9' )</v>
      </c>
      <c r="N11" t="str">
        <f t="shared" si="9"/>
        <v>geompy.addToStudy( Vertex_116, 'Vertex_116' )</v>
      </c>
      <c r="O11" t="str">
        <f t="shared" si="14"/>
        <v>Edge_9 = geompy.MakeEdge(Vertex_8, Vertex_9)</v>
      </c>
      <c r="P11" t="str">
        <f t="shared" si="15"/>
        <v>Edge_116 = geompy.MakeEdge(Vertex_115, Vertex_116)</v>
      </c>
      <c r="Q11" t="str">
        <f t="shared" si="10"/>
        <v>geompy.addToStudy( Edge_9, 'Edge_9' )</v>
      </c>
      <c r="R11" t="str">
        <f t="shared" si="11"/>
        <v>geompy.addToStudy( Edge_116, 'Edge_116' )</v>
      </c>
      <c r="S11" t="str">
        <f t="shared" si="12"/>
        <v xml:space="preserve">Edge_9, </v>
      </c>
      <c r="T11" t="str">
        <f t="shared" si="13"/>
        <v xml:space="preserve">Edge_116, </v>
      </c>
    </row>
    <row r="12" spans="1:20" x14ac:dyDescent="0.25">
      <c r="A12">
        <v>10</v>
      </c>
      <c r="B12">
        <v>0.03</v>
      </c>
      <c r="C12">
        <f t="shared" ref="C12:C73" si="21">SQRT(B12)</f>
        <v>0.17320508075688773</v>
      </c>
      <c r="D12">
        <f t="shared" ref="D12:D73" si="22">B12*B12</f>
        <v>8.9999999999999998E-4</v>
      </c>
      <c r="E12">
        <f t="shared" ref="E12:E73" si="23">B12*B12*B12</f>
        <v>2.6999999999999999E-5</v>
      </c>
      <c r="F12">
        <f t="shared" ref="F12:F73" si="24">B12*B12*B12*B12</f>
        <v>8.0999999999999997E-7</v>
      </c>
      <c r="H12">
        <f t="shared" si="5"/>
        <v>2.8401444396431979E-2</v>
      </c>
      <c r="I12">
        <f t="shared" ref="I12:I73" si="25">H12*(-1)</f>
        <v>-2.8401444396431979E-2</v>
      </c>
      <c r="K12" t="str">
        <f t="shared" si="6"/>
        <v>Vertex_10 = geompy.MakeVertex(-0.47, 0.028401444396432, 0)</v>
      </c>
      <c r="L12" t="str">
        <f t="shared" si="7"/>
        <v>Vertex_117 = geompy.MakeVertex(-0.47, -0.028401444396432, 0)</v>
      </c>
      <c r="M12" t="str">
        <f t="shared" si="8"/>
        <v>geompy.addToStudy( Vertex_10, 'Vertex_10' )</v>
      </c>
      <c r="N12" t="str">
        <f t="shared" si="9"/>
        <v>geompy.addToStudy( Vertex_117, 'Vertex_117' )</v>
      </c>
      <c r="O12" t="str">
        <f t="shared" si="14"/>
        <v>Edge_10 = geompy.MakeEdge(Vertex_9, Vertex_10)</v>
      </c>
      <c r="P12" t="str">
        <f t="shared" si="15"/>
        <v>Edge_117 = geompy.MakeEdge(Vertex_116, Vertex_117)</v>
      </c>
      <c r="Q12" t="str">
        <f t="shared" si="10"/>
        <v>geompy.addToStudy( Edge_10, 'Edge_10' )</v>
      </c>
      <c r="R12" t="str">
        <f t="shared" si="11"/>
        <v>geompy.addToStudy( Edge_117, 'Edge_117' )</v>
      </c>
      <c r="S12" t="str">
        <f t="shared" si="12"/>
        <v xml:space="preserve">Edge_10, </v>
      </c>
      <c r="T12" t="str">
        <f t="shared" si="13"/>
        <v xml:space="preserve">Edge_117, </v>
      </c>
    </row>
    <row r="13" spans="1:20" x14ac:dyDescent="0.25">
      <c r="A13">
        <v>11</v>
      </c>
      <c r="B13">
        <v>0.04</v>
      </c>
      <c r="C13">
        <f t="shared" si="21"/>
        <v>0.2</v>
      </c>
      <c r="D13">
        <f t="shared" si="22"/>
        <v>1.6000000000000001E-3</v>
      </c>
      <c r="E13">
        <f t="shared" si="23"/>
        <v>6.4000000000000011E-5</v>
      </c>
      <c r="F13">
        <f t="shared" si="24"/>
        <v>2.5600000000000005E-6</v>
      </c>
      <c r="H13">
        <f t="shared" si="5"/>
        <v>3.22772219904E-2</v>
      </c>
      <c r="I13">
        <f t="shared" si="25"/>
        <v>-3.22772219904E-2</v>
      </c>
      <c r="K13" t="str">
        <f t="shared" si="6"/>
        <v>Vertex_11 = geompy.MakeVertex(-0.46, 0.0322772219904, 0)</v>
      </c>
      <c r="L13" t="str">
        <f t="shared" si="7"/>
        <v>Vertex_118 = geompy.MakeVertex(-0.46, -0.0322772219904, 0)</v>
      </c>
      <c r="M13" t="str">
        <f t="shared" si="8"/>
        <v>geompy.addToStudy( Vertex_11, 'Vertex_11' )</v>
      </c>
      <c r="N13" t="str">
        <f t="shared" si="9"/>
        <v>geompy.addToStudy( Vertex_118, 'Vertex_118' )</v>
      </c>
      <c r="O13" t="str">
        <f t="shared" si="14"/>
        <v>Edge_11 = geompy.MakeEdge(Vertex_10, Vertex_11)</v>
      </c>
      <c r="P13" t="str">
        <f t="shared" si="15"/>
        <v>Edge_118 = geompy.MakeEdge(Vertex_117, Vertex_118)</v>
      </c>
      <c r="Q13" t="str">
        <f t="shared" si="10"/>
        <v>geompy.addToStudy( Edge_11, 'Edge_11' )</v>
      </c>
      <c r="R13" t="str">
        <f t="shared" si="11"/>
        <v>geompy.addToStudy( Edge_118, 'Edge_118' )</v>
      </c>
      <c r="S13" t="str">
        <f t="shared" si="12"/>
        <v xml:space="preserve">Edge_11, </v>
      </c>
      <c r="T13" t="str">
        <f t="shared" si="13"/>
        <v xml:space="preserve">Edge_118, </v>
      </c>
    </row>
    <row r="14" spans="1:20" x14ac:dyDescent="0.25">
      <c r="A14">
        <v>12</v>
      </c>
      <c r="B14">
        <v>0.05</v>
      </c>
      <c r="C14">
        <f t="shared" si="21"/>
        <v>0.22360679774997896</v>
      </c>
      <c r="D14">
        <f t="shared" si="22"/>
        <v>2.5000000000000005E-3</v>
      </c>
      <c r="E14">
        <f t="shared" si="23"/>
        <v>1.2500000000000003E-4</v>
      </c>
      <c r="F14">
        <f t="shared" si="24"/>
        <v>6.250000000000002E-6</v>
      </c>
      <c r="H14">
        <f t="shared" si="5"/>
        <v>3.5546848951181258E-2</v>
      </c>
      <c r="I14">
        <f t="shared" si="25"/>
        <v>-3.5546848951181258E-2</v>
      </c>
      <c r="K14" t="str">
        <f t="shared" si="6"/>
        <v>Vertex_12 = geompy.MakeVertex(-0.45, 0.0355468489511813, 0)</v>
      </c>
      <c r="L14" t="str">
        <f t="shared" si="7"/>
        <v>Vertex_119 = geompy.MakeVertex(-0.45, -0.0355468489511813, 0)</v>
      </c>
      <c r="M14" t="str">
        <f t="shared" si="8"/>
        <v>geompy.addToStudy( Vertex_12, 'Vertex_12' )</v>
      </c>
      <c r="N14" t="str">
        <f t="shared" si="9"/>
        <v>geompy.addToStudy( Vertex_119, 'Vertex_119' )</v>
      </c>
      <c r="O14" t="str">
        <f t="shared" si="14"/>
        <v>Edge_12 = geompy.MakeEdge(Vertex_11, Vertex_12)</v>
      </c>
      <c r="P14" t="str">
        <f t="shared" si="15"/>
        <v>Edge_119 = geompy.MakeEdge(Vertex_118, Vertex_119)</v>
      </c>
      <c r="Q14" t="str">
        <f t="shared" si="10"/>
        <v>geompy.addToStudy( Edge_12, 'Edge_12' )</v>
      </c>
      <c r="R14" t="str">
        <f t="shared" si="11"/>
        <v>geompy.addToStudy( Edge_119, 'Edge_119' )</v>
      </c>
      <c r="S14" t="str">
        <f t="shared" si="12"/>
        <v xml:space="preserve">Edge_12, </v>
      </c>
      <c r="T14" t="str">
        <f t="shared" si="13"/>
        <v xml:space="preserve">Edge_119, </v>
      </c>
    </row>
    <row r="15" spans="1:20" x14ac:dyDescent="0.25">
      <c r="A15">
        <v>13</v>
      </c>
      <c r="B15">
        <v>0.06</v>
      </c>
      <c r="C15">
        <f t="shared" si="21"/>
        <v>0.2449489742783178</v>
      </c>
      <c r="D15">
        <f t="shared" si="22"/>
        <v>3.5999999999999999E-3</v>
      </c>
      <c r="E15">
        <f t="shared" si="23"/>
        <v>2.1599999999999999E-4</v>
      </c>
      <c r="F15">
        <f t="shared" si="24"/>
        <v>1.296E-5</v>
      </c>
      <c r="H15">
        <f t="shared" si="5"/>
        <v>3.8375793964339523E-2</v>
      </c>
      <c r="I15">
        <f t="shared" si="25"/>
        <v>-3.8375793964339523E-2</v>
      </c>
      <c r="K15" t="str">
        <f t="shared" si="6"/>
        <v>Vertex_13 = geompy.MakeVertex(-0.44, 0.0383757939643395, 0)</v>
      </c>
      <c r="L15" t="str">
        <f t="shared" si="7"/>
        <v>Vertex_120 = geompy.MakeVertex(-0.44, -0.0383757939643395, 0)</v>
      </c>
      <c r="M15" t="str">
        <f t="shared" si="8"/>
        <v>geompy.addToStudy( Vertex_13, 'Vertex_13' )</v>
      </c>
      <c r="N15" t="str">
        <f t="shared" si="9"/>
        <v>geompy.addToStudy( Vertex_120, 'Vertex_120' )</v>
      </c>
      <c r="O15" t="str">
        <f t="shared" si="14"/>
        <v>Edge_13 = geompy.MakeEdge(Vertex_12, Vertex_13)</v>
      </c>
      <c r="P15" t="str">
        <f t="shared" si="15"/>
        <v>Edge_120 = geompy.MakeEdge(Vertex_119, Vertex_120)</v>
      </c>
      <c r="Q15" t="str">
        <f t="shared" si="10"/>
        <v>geompy.addToStudy( Edge_13, 'Edge_13' )</v>
      </c>
      <c r="R15" t="str">
        <f t="shared" si="11"/>
        <v>geompy.addToStudy( Edge_120, 'Edge_120' )</v>
      </c>
      <c r="S15" t="str">
        <f t="shared" si="12"/>
        <v xml:space="preserve">Edge_13, </v>
      </c>
      <c r="T15" t="str">
        <f t="shared" si="13"/>
        <v xml:space="preserve">Edge_120, </v>
      </c>
    </row>
    <row r="16" spans="1:20" x14ac:dyDescent="0.25">
      <c r="A16">
        <v>14</v>
      </c>
      <c r="B16">
        <v>7.0000000000000007E-2</v>
      </c>
      <c r="C16">
        <f t="shared" si="21"/>
        <v>0.26457513110645908</v>
      </c>
      <c r="D16">
        <f t="shared" si="22"/>
        <v>4.9000000000000007E-3</v>
      </c>
      <c r="E16">
        <f t="shared" si="23"/>
        <v>3.430000000000001E-4</v>
      </c>
      <c r="F16">
        <f t="shared" si="24"/>
        <v>2.4010000000000009E-5</v>
      </c>
      <c r="H16">
        <f t="shared" si="5"/>
        <v>4.0862726333704621E-2</v>
      </c>
      <c r="I16">
        <f t="shared" si="25"/>
        <v>-4.0862726333704621E-2</v>
      </c>
      <c r="K16" t="str">
        <f t="shared" si="6"/>
        <v>Vertex_14 = geompy.MakeVertex(-0.43, 0.0408627263337046, 0)</v>
      </c>
      <c r="L16" t="str">
        <f t="shared" si="7"/>
        <v>Vertex_121 = geompy.MakeVertex(-0.43, -0.0408627263337046, 0)</v>
      </c>
      <c r="M16" t="str">
        <f t="shared" si="8"/>
        <v>geompy.addToStudy( Vertex_14, 'Vertex_14' )</v>
      </c>
      <c r="N16" t="str">
        <f t="shared" si="9"/>
        <v>geompy.addToStudy( Vertex_121, 'Vertex_121' )</v>
      </c>
      <c r="O16" t="str">
        <f t="shared" si="14"/>
        <v>Edge_14 = geompy.MakeEdge(Vertex_13, Vertex_14)</v>
      </c>
      <c r="P16" t="str">
        <f t="shared" si="15"/>
        <v>Edge_121 = geompy.MakeEdge(Vertex_120, Vertex_121)</v>
      </c>
      <c r="Q16" t="str">
        <f t="shared" si="10"/>
        <v>geompy.addToStudy( Edge_14, 'Edge_14' )</v>
      </c>
      <c r="R16" t="str">
        <f t="shared" si="11"/>
        <v>geompy.addToStudy( Edge_121, 'Edge_121' )</v>
      </c>
      <c r="S16" t="str">
        <f t="shared" si="12"/>
        <v xml:space="preserve">Edge_14, </v>
      </c>
      <c r="T16" t="str">
        <f t="shared" si="13"/>
        <v xml:space="preserve">Edge_121, </v>
      </c>
    </row>
    <row r="17" spans="1:20" x14ac:dyDescent="0.25">
      <c r="A17">
        <v>15</v>
      </c>
      <c r="B17">
        <v>0.08</v>
      </c>
      <c r="C17">
        <f t="shared" si="21"/>
        <v>0.28284271247461901</v>
      </c>
      <c r="D17">
        <f t="shared" si="22"/>
        <v>6.4000000000000003E-3</v>
      </c>
      <c r="E17">
        <f t="shared" si="23"/>
        <v>5.1200000000000009E-4</v>
      </c>
      <c r="F17">
        <f t="shared" si="24"/>
        <v>4.0960000000000008E-5</v>
      </c>
      <c r="H17">
        <f t="shared" si="5"/>
        <v>4.3072247686628623E-2</v>
      </c>
      <c r="I17">
        <f t="shared" si="25"/>
        <v>-4.3072247686628623E-2</v>
      </c>
      <c r="K17" t="str">
        <f t="shared" si="6"/>
        <v>Vertex_15 = geompy.MakeVertex(-0.42, 0.0430722476866286, 0)</v>
      </c>
      <c r="L17" t="str">
        <f t="shared" si="7"/>
        <v>Vertex_122 = geompy.MakeVertex(-0.42, -0.0430722476866286, 0)</v>
      </c>
      <c r="M17" t="str">
        <f t="shared" si="8"/>
        <v>geompy.addToStudy( Vertex_15, 'Vertex_15' )</v>
      </c>
      <c r="N17" t="str">
        <f t="shared" si="9"/>
        <v>geompy.addToStudy( Vertex_122, 'Vertex_122' )</v>
      </c>
      <c r="O17" t="str">
        <f t="shared" si="14"/>
        <v>Edge_15 = geompy.MakeEdge(Vertex_14, Vertex_15)</v>
      </c>
      <c r="P17" t="str">
        <f t="shared" si="15"/>
        <v>Edge_122 = geompy.MakeEdge(Vertex_121, Vertex_122)</v>
      </c>
      <c r="Q17" t="str">
        <f t="shared" si="10"/>
        <v>geompy.addToStudy( Edge_15, 'Edge_15' )</v>
      </c>
      <c r="R17" t="str">
        <f t="shared" si="11"/>
        <v>geompy.addToStudy( Edge_122, 'Edge_122' )</v>
      </c>
      <c r="S17" t="str">
        <f t="shared" si="12"/>
        <v xml:space="preserve">Edge_15, </v>
      </c>
      <c r="T17" t="str">
        <f t="shared" si="13"/>
        <v xml:space="preserve">Edge_122, </v>
      </c>
    </row>
    <row r="18" spans="1:20" x14ac:dyDescent="0.25">
      <c r="A18">
        <v>16</v>
      </c>
      <c r="B18">
        <v>0.09</v>
      </c>
      <c r="C18">
        <f t="shared" si="21"/>
        <v>0.3</v>
      </c>
      <c r="D18">
        <f t="shared" si="22"/>
        <v>8.0999999999999996E-3</v>
      </c>
      <c r="E18">
        <f t="shared" si="23"/>
        <v>7.2899999999999994E-4</v>
      </c>
      <c r="F18">
        <f t="shared" si="24"/>
        <v>6.560999999999999E-5</v>
      </c>
      <c r="H18">
        <f t="shared" si="5"/>
        <v>4.5049498502400004E-2</v>
      </c>
      <c r="I18">
        <f t="shared" si="25"/>
        <v>-4.5049498502400004E-2</v>
      </c>
      <c r="K18" t="str">
        <f t="shared" si="6"/>
        <v>Vertex_16 = geompy.MakeVertex(-0.41, 0.0450494985024, 0)</v>
      </c>
      <c r="L18" t="str">
        <f t="shared" si="7"/>
        <v>Vertex_123 = geompy.MakeVertex(-0.41, -0.0450494985024, 0)</v>
      </c>
      <c r="M18" t="str">
        <f t="shared" si="8"/>
        <v>geompy.addToStudy( Vertex_16, 'Vertex_16' )</v>
      </c>
      <c r="N18" t="str">
        <f t="shared" si="9"/>
        <v>geompy.addToStudy( Vertex_123, 'Vertex_123' )</v>
      </c>
      <c r="O18" t="str">
        <f t="shared" si="14"/>
        <v>Edge_16 = geompy.MakeEdge(Vertex_15, Vertex_16)</v>
      </c>
      <c r="P18" t="str">
        <f t="shared" si="15"/>
        <v>Edge_123 = geompy.MakeEdge(Vertex_122, Vertex_123)</v>
      </c>
      <c r="Q18" t="str">
        <f t="shared" si="10"/>
        <v>geompy.addToStudy( Edge_16, 'Edge_16' )</v>
      </c>
      <c r="R18" t="str">
        <f t="shared" si="11"/>
        <v>geompy.addToStudy( Edge_123, 'Edge_123' )</v>
      </c>
      <c r="S18" t="str">
        <f t="shared" si="12"/>
        <v xml:space="preserve">Edge_16, </v>
      </c>
      <c r="T18" t="str">
        <f t="shared" si="13"/>
        <v xml:space="preserve">Edge_123, </v>
      </c>
    </row>
    <row r="19" spans="1:20" x14ac:dyDescent="0.25">
      <c r="A19">
        <v>17</v>
      </c>
      <c r="B19">
        <v>0.1</v>
      </c>
      <c r="C19">
        <f t="shared" si="21"/>
        <v>0.31622776601683794</v>
      </c>
      <c r="D19">
        <f t="shared" si="22"/>
        <v>1.0000000000000002E-2</v>
      </c>
      <c r="E19">
        <f t="shared" si="23"/>
        <v>1.0000000000000002E-3</v>
      </c>
      <c r="F19">
        <f t="shared" si="24"/>
        <v>1.0000000000000003E-4</v>
      </c>
      <c r="H19">
        <f t="shared" si="5"/>
        <v>4.6827578238239506E-2</v>
      </c>
      <c r="I19">
        <f t="shared" si="25"/>
        <v>-4.6827578238239506E-2</v>
      </c>
      <c r="K19" t="str">
        <f t="shared" si="6"/>
        <v>Vertex_17 = geompy.MakeVertex(-0.4, 0.0468275782382395, 0)</v>
      </c>
      <c r="L19" t="str">
        <f t="shared" si="7"/>
        <v>Vertex_124 = geompy.MakeVertex(-0.4, -0.0468275782382395, 0)</v>
      </c>
      <c r="M19" t="str">
        <f t="shared" si="8"/>
        <v>geompy.addToStudy( Vertex_17, 'Vertex_17' )</v>
      </c>
      <c r="N19" t="str">
        <f t="shared" si="9"/>
        <v>geompy.addToStudy( Vertex_124, 'Vertex_124' )</v>
      </c>
      <c r="O19" t="str">
        <f t="shared" si="14"/>
        <v>Edge_17 = geompy.MakeEdge(Vertex_16, Vertex_17)</v>
      </c>
      <c r="P19" t="str">
        <f t="shared" si="15"/>
        <v>Edge_124 = geompy.MakeEdge(Vertex_123, Vertex_124)</v>
      </c>
      <c r="Q19" t="str">
        <f t="shared" si="10"/>
        <v>geompy.addToStudy( Edge_17, 'Edge_17' )</v>
      </c>
      <c r="R19" t="str">
        <f t="shared" si="11"/>
        <v>geompy.addToStudy( Edge_124, 'Edge_124' )</v>
      </c>
      <c r="S19" t="str">
        <f t="shared" si="12"/>
        <v xml:space="preserve">Edge_17, </v>
      </c>
      <c r="T19" t="str">
        <f t="shared" si="13"/>
        <v xml:space="preserve">Edge_124, </v>
      </c>
    </row>
    <row r="20" spans="1:20" x14ac:dyDescent="0.25">
      <c r="A20">
        <v>18</v>
      </c>
      <c r="B20">
        <v>0.11</v>
      </c>
      <c r="C20">
        <f t="shared" si="21"/>
        <v>0.33166247903553997</v>
      </c>
      <c r="D20">
        <f t="shared" si="22"/>
        <v>1.21E-2</v>
      </c>
      <c r="E20">
        <f t="shared" si="23"/>
        <v>1.3309999999999999E-3</v>
      </c>
      <c r="F20">
        <f t="shared" si="24"/>
        <v>1.4641E-4</v>
      </c>
      <c r="H20">
        <f t="shared" si="5"/>
        <v>4.8431679149791088E-2</v>
      </c>
      <c r="I20">
        <f t="shared" si="25"/>
        <v>-4.8431679149791088E-2</v>
      </c>
      <c r="K20" t="str">
        <f t="shared" si="6"/>
        <v>Vertex_18 = geompy.MakeVertex(-0.39, 0.0484316791497911, 0)</v>
      </c>
      <c r="L20" t="str">
        <f t="shared" si="7"/>
        <v>Vertex_125 = geompy.MakeVertex(-0.39, -0.0484316791497911, 0)</v>
      </c>
      <c r="M20" t="str">
        <f t="shared" si="8"/>
        <v>geompy.addToStudy( Vertex_18, 'Vertex_18' )</v>
      </c>
      <c r="N20" t="str">
        <f t="shared" si="9"/>
        <v>geompy.addToStudy( Vertex_125, 'Vertex_125' )</v>
      </c>
      <c r="O20" t="str">
        <f t="shared" si="14"/>
        <v>Edge_18 = geompy.MakeEdge(Vertex_17, Vertex_18)</v>
      </c>
      <c r="P20" t="str">
        <f t="shared" si="15"/>
        <v>Edge_125 = geompy.MakeEdge(Vertex_124, Vertex_125)</v>
      </c>
      <c r="Q20" t="str">
        <f t="shared" si="10"/>
        <v>geompy.addToStudy( Edge_18, 'Edge_18' )</v>
      </c>
      <c r="R20" t="str">
        <f t="shared" si="11"/>
        <v>geompy.addToStudy( Edge_125, 'Edge_125' )</v>
      </c>
      <c r="S20" t="str">
        <f t="shared" si="12"/>
        <v xml:space="preserve">Edge_18, </v>
      </c>
      <c r="T20" t="str">
        <f t="shared" si="13"/>
        <v xml:space="preserve">Edge_125, </v>
      </c>
    </row>
    <row r="21" spans="1:20" x14ac:dyDescent="0.25">
      <c r="A21">
        <v>19</v>
      </c>
      <c r="B21">
        <v>0.12</v>
      </c>
      <c r="C21">
        <f t="shared" si="21"/>
        <v>0.34641016151377546</v>
      </c>
      <c r="D21">
        <f t="shared" si="22"/>
        <v>1.44E-2</v>
      </c>
      <c r="E21">
        <f t="shared" si="23"/>
        <v>1.7279999999999999E-3</v>
      </c>
      <c r="F21">
        <f t="shared" si="24"/>
        <v>2.0735999999999999E-4</v>
      </c>
      <c r="H21">
        <f t="shared" si="5"/>
        <v>4.9881554914463964E-2</v>
      </c>
      <c r="I21">
        <f t="shared" si="25"/>
        <v>-4.9881554914463964E-2</v>
      </c>
      <c r="K21" t="str">
        <f t="shared" si="6"/>
        <v>Vertex_19 = geompy.MakeVertex(-0.38, 0.049881554914464, 0)</v>
      </c>
      <c r="L21" t="str">
        <f t="shared" si="7"/>
        <v>Vertex_126 = geompy.MakeVertex(-0.38, -0.049881554914464, 0)</v>
      </c>
      <c r="M21" t="str">
        <f t="shared" si="8"/>
        <v>geompy.addToStudy( Vertex_19, 'Vertex_19' )</v>
      </c>
      <c r="N21" t="str">
        <f t="shared" si="9"/>
        <v>geompy.addToStudy( Vertex_126, 'Vertex_126' )</v>
      </c>
      <c r="O21" t="str">
        <f t="shared" si="14"/>
        <v>Edge_19 = geompy.MakeEdge(Vertex_18, Vertex_19)</v>
      </c>
      <c r="P21" t="str">
        <f t="shared" si="15"/>
        <v>Edge_126 = geompy.MakeEdge(Vertex_125, Vertex_126)</v>
      </c>
      <c r="Q21" t="str">
        <f t="shared" si="10"/>
        <v>geompy.addToStudy( Edge_19, 'Edge_19' )</v>
      </c>
      <c r="R21" t="str">
        <f t="shared" si="11"/>
        <v>geompy.addToStudy( Edge_126, 'Edge_126' )</v>
      </c>
      <c r="S21" t="str">
        <f t="shared" si="12"/>
        <v xml:space="preserve">Edge_19, </v>
      </c>
      <c r="T21" t="str">
        <f t="shared" si="13"/>
        <v xml:space="preserve">Edge_126, </v>
      </c>
    </row>
    <row r="22" spans="1:20" x14ac:dyDescent="0.25">
      <c r="A22">
        <v>20</v>
      </c>
      <c r="B22">
        <v>0.13</v>
      </c>
      <c r="C22">
        <f t="shared" si="21"/>
        <v>0.36055512754639896</v>
      </c>
      <c r="D22">
        <f t="shared" si="22"/>
        <v>1.6900000000000002E-2</v>
      </c>
      <c r="E22">
        <f t="shared" si="23"/>
        <v>2.1970000000000002E-3</v>
      </c>
      <c r="F22">
        <f t="shared" si="24"/>
        <v>2.8561000000000005E-4</v>
      </c>
      <c r="H22">
        <f t="shared" si="5"/>
        <v>5.1193077163515503E-2</v>
      </c>
      <c r="I22">
        <f t="shared" si="25"/>
        <v>-5.1193077163515503E-2</v>
      </c>
      <c r="K22" t="str">
        <f t="shared" si="6"/>
        <v>Vertex_20 = geompy.MakeVertex(-0.37, 0.0511930771635155, 0)</v>
      </c>
      <c r="L22" t="str">
        <f t="shared" si="7"/>
        <v>Vertex_127 = geompy.MakeVertex(-0.37, -0.0511930771635155, 0)</v>
      </c>
      <c r="M22" t="str">
        <f t="shared" si="8"/>
        <v>geompy.addToStudy( Vertex_20, 'Vertex_20' )</v>
      </c>
      <c r="N22" t="str">
        <f t="shared" si="9"/>
        <v>geompy.addToStudy( Vertex_127, 'Vertex_127' )</v>
      </c>
      <c r="O22" t="str">
        <f t="shared" si="14"/>
        <v>Edge_20 = geompy.MakeEdge(Vertex_19, Vertex_20)</v>
      </c>
      <c r="P22" t="str">
        <f t="shared" si="15"/>
        <v>Edge_127 = geompy.MakeEdge(Vertex_126, Vertex_127)</v>
      </c>
      <c r="Q22" t="str">
        <f t="shared" si="10"/>
        <v>geompy.addToStudy( Edge_20, 'Edge_20' )</v>
      </c>
      <c r="R22" t="str">
        <f t="shared" si="11"/>
        <v>geompy.addToStudy( Edge_127, 'Edge_127' )</v>
      </c>
      <c r="S22" t="str">
        <f t="shared" si="12"/>
        <v xml:space="preserve">Edge_20, </v>
      </c>
      <c r="T22" t="str">
        <f t="shared" si="13"/>
        <v xml:space="preserve">Edge_127, </v>
      </c>
    </row>
    <row r="23" spans="1:20" x14ac:dyDescent="0.25">
      <c r="A23">
        <v>21</v>
      </c>
      <c r="B23">
        <v>0.14000000000000001</v>
      </c>
      <c r="C23">
        <f t="shared" si="21"/>
        <v>0.37416573867739417</v>
      </c>
      <c r="D23">
        <f t="shared" si="22"/>
        <v>1.9600000000000003E-2</v>
      </c>
      <c r="E23">
        <f t="shared" si="23"/>
        <v>2.7440000000000008E-3</v>
      </c>
      <c r="F23">
        <f t="shared" si="24"/>
        <v>3.8416000000000014E-4</v>
      </c>
      <c r="H23">
        <f t="shared" si="5"/>
        <v>5.2379260822390993E-2</v>
      </c>
      <c r="I23">
        <f t="shared" si="25"/>
        <v>-5.2379260822390993E-2</v>
      </c>
      <c r="K23" t="str">
        <f t="shared" si="6"/>
        <v>Vertex_21 = geompy.MakeVertex(-0.36, 0.052379260822391, 0)</v>
      </c>
      <c r="L23" t="str">
        <f t="shared" si="7"/>
        <v>Vertex_128 = geompy.MakeVertex(-0.36, -0.052379260822391, 0)</v>
      </c>
      <c r="M23" t="str">
        <f t="shared" si="8"/>
        <v>geompy.addToStudy( Vertex_21, 'Vertex_21' )</v>
      </c>
      <c r="N23" t="str">
        <f t="shared" si="9"/>
        <v>geompy.addToStudy( Vertex_128, 'Vertex_128' )</v>
      </c>
      <c r="O23" t="str">
        <f t="shared" si="14"/>
        <v>Edge_21 = geompy.MakeEdge(Vertex_20, Vertex_21)</v>
      </c>
      <c r="P23" t="str">
        <f t="shared" si="15"/>
        <v>Edge_128 = geompy.MakeEdge(Vertex_127, Vertex_128)</v>
      </c>
      <c r="Q23" t="str">
        <f t="shared" si="10"/>
        <v>geompy.addToStudy( Edge_21, 'Edge_21' )</v>
      </c>
      <c r="R23" t="str">
        <f t="shared" si="11"/>
        <v>geompy.addToStudy( Edge_128, 'Edge_128' )</v>
      </c>
      <c r="S23" t="str">
        <f t="shared" si="12"/>
        <v xml:space="preserve">Edge_21, </v>
      </c>
      <c r="T23" t="str">
        <f t="shared" si="13"/>
        <v xml:space="preserve">Edge_128, </v>
      </c>
    </row>
    <row r="24" spans="1:20" x14ac:dyDescent="0.25">
      <c r="A24">
        <v>22</v>
      </c>
      <c r="B24">
        <v>0.15</v>
      </c>
      <c r="C24">
        <f t="shared" si="21"/>
        <v>0.3872983346207417</v>
      </c>
      <c r="D24">
        <f t="shared" si="22"/>
        <v>2.2499999999999999E-2</v>
      </c>
      <c r="E24">
        <f t="shared" si="23"/>
        <v>3.375E-3</v>
      </c>
      <c r="F24">
        <f t="shared" si="24"/>
        <v>5.0624999999999997E-4</v>
      </c>
      <c r="H24">
        <f t="shared" si="5"/>
        <v>5.3450964329338921E-2</v>
      </c>
      <c r="I24">
        <f t="shared" si="25"/>
        <v>-5.3450964329338921E-2</v>
      </c>
      <c r="K24" t="str">
        <f t="shared" si="6"/>
        <v>Vertex_22 = geompy.MakeVertex(-0.35, 0.0534509643293389, 0)</v>
      </c>
      <c r="L24" t="str">
        <f t="shared" si="7"/>
        <v>Vertex_129 = geompy.MakeVertex(-0.35, -0.0534509643293389, 0)</v>
      </c>
      <c r="M24" t="str">
        <f t="shared" si="8"/>
        <v>geompy.addToStudy( Vertex_22, 'Vertex_22' )</v>
      </c>
      <c r="N24" t="str">
        <f t="shared" si="9"/>
        <v>geompy.addToStudy( Vertex_129, 'Vertex_129' )</v>
      </c>
      <c r="O24" t="str">
        <f t="shared" si="14"/>
        <v>Edge_22 = geompy.MakeEdge(Vertex_21, Vertex_22)</v>
      </c>
      <c r="P24" t="str">
        <f t="shared" si="15"/>
        <v>Edge_129 = geompy.MakeEdge(Vertex_128, Vertex_129)</v>
      </c>
      <c r="Q24" t="str">
        <f t="shared" si="10"/>
        <v>geompy.addToStudy( Edge_22, 'Edge_22' )</v>
      </c>
      <c r="R24" t="str">
        <f t="shared" si="11"/>
        <v>geompy.addToStudy( Edge_129, 'Edge_129' )</v>
      </c>
      <c r="S24" t="str">
        <f t="shared" si="12"/>
        <v xml:space="preserve">Edge_22, </v>
      </c>
      <c r="T24" t="str">
        <f t="shared" si="13"/>
        <v xml:space="preserve">Edge_129, </v>
      </c>
    </row>
    <row r="25" spans="1:20" x14ac:dyDescent="0.25">
      <c r="A25">
        <v>23</v>
      </c>
      <c r="B25">
        <v>0.16</v>
      </c>
      <c r="C25">
        <f t="shared" si="21"/>
        <v>0.4</v>
      </c>
      <c r="D25">
        <f t="shared" si="22"/>
        <v>2.5600000000000001E-2</v>
      </c>
      <c r="E25">
        <f t="shared" si="23"/>
        <v>4.0960000000000007E-3</v>
      </c>
      <c r="F25">
        <f t="shared" si="24"/>
        <v>6.5536000000000012E-4</v>
      </c>
      <c r="H25">
        <f t="shared" si="5"/>
        <v>5.4417382502400004E-2</v>
      </c>
      <c r="I25">
        <f t="shared" si="25"/>
        <v>-5.4417382502400004E-2</v>
      </c>
      <c r="K25" t="str">
        <f t="shared" si="6"/>
        <v>Vertex_23 = geompy.MakeVertex(-0.34, 0.0544173825024, 0)</v>
      </c>
      <c r="L25" t="str">
        <f t="shared" si="7"/>
        <v>Vertex_130 = geompy.MakeVertex(-0.34, -0.0544173825024, 0)</v>
      </c>
      <c r="M25" t="str">
        <f t="shared" si="8"/>
        <v>geompy.addToStudy( Vertex_23, 'Vertex_23' )</v>
      </c>
      <c r="N25" t="str">
        <f t="shared" si="9"/>
        <v>geompy.addToStudy( Vertex_130, 'Vertex_130' )</v>
      </c>
      <c r="O25" t="str">
        <f t="shared" si="14"/>
        <v>Edge_23 = geompy.MakeEdge(Vertex_22, Vertex_23)</v>
      </c>
      <c r="P25" t="str">
        <f t="shared" si="15"/>
        <v>Edge_130 = geompy.MakeEdge(Vertex_129, Vertex_130)</v>
      </c>
      <c r="Q25" t="str">
        <f t="shared" si="10"/>
        <v>geompy.addToStudy( Edge_23, 'Edge_23' )</v>
      </c>
      <c r="R25" t="str">
        <f t="shared" si="11"/>
        <v>geompy.addToStudy( Edge_130, 'Edge_130' )</v>
      </c>
      <c r="S25" t="str">
        <f t="shared" si="12"/>
        <v xml:space="preserve">Edge_23, </v>
      </c>
      <c r="T25" t="str">
        <f t="shared" si="13"/>
        <v xml:space="preserve">Edge_130, </v>
      </c>
    </row>
    <row r="26" spans="1:20" x14ac:dyDescent="0.25">
      <c r="A26">
        <v>24</v>
      </c>
      <c r="B26">
        <v>0.17</v>
      </c>
      <c r="C26">
        <f t="shared" si="21"/>
        <v>0.41231056256176607</v>
      </c>
      <c r="D26">
        <f t="shared" si="22"/>
        <v>2.8900000000000006E-2</v>
      </c>
      <c r="E26">
        <f t="shared" si="23"/>
        <v>4.9130000000000016E-3</v>
      </c>
      <c r="F26">
        <f t="shared" si="24"/>
        <v>8.3521000000000029E-4</v>
      </c>
      <c r="H26">
        <f t="shared" si="5"/>
        <v>5.5286402501152992E-2</v>
      </c>
      <c r="I26">
        <f t="shared" si="25"/>
        <v>-5.5286402501152992E-2</v>
      </c>
      <c r="K26" t="str">
        <f t="shared" si="6"/>
        <v>Vertex_24 = geompy.MakeVertex(-0.33, 0.055286402501153, 0)</v>
      </c>
      <c r="L26" t="str">
        <f t="shared" si="7"/>
        <v>Vertex_131 = geompy.MakeVertex(-0.33, -0.055286402501153, 0)</v>
      </c>
      <c r="M26" t="str">
        <f t="shared" si="8"/>
        <v>geompy.addToStudy( Vertex_24, 'Vertex_24' )</v>
      </c>
      <c r="N26" t="str">
        <f t="shared" si="9"/>
        <v>geompy.addToStudy( Vertex_131, 'Vertex_131' )</v>
      </c>
      <c r="O26" t="str">
        <f t="shared" si="14"/>
        <v>Edge_24 = geompy.MakeEdge(Vertex_23, Vertex_24)</v>
      </c>
      <c r="P26" t="str">
        <f t="shared" si="15"/>
        <v>Edge_131 = geompy.MakeEdge(Vertex_130, Vertex_131)</v>
      </c>
      <c r="Q26" t="str">
        <f t="shared" si="10"/>
        <v>geompy.addToStudy( Edge_24, 'Edge_24' )</v>
      </c>
      <c r="R26" t="str">
        <f t="shared" si="11"/>
        <v>geompy.addToStudy( Edge_131, 'Edge_131' )</v>
      </c>
      <c r="S26" t="str">
        <f t="shared" si="12"/>
        <v xml:space="preserve">Edge_24, </v>
      </c>
      <c r="T26" t="str">
        <f t="shared" si="13"/>
        <v xml:space="preserve">Edge_131, </v>
      </c>
    </row>
    <row r="27" spans="1:20" x14ac:dyDescent="0.25">
      <c r="A27">
        <v>25</v>
      </c>
      <c r="B27">
        <v>0.18</v>
      </c>
      <c r="C27">
        <f t="shared" si="21"/>
        <v>0.42426406871192851</v>
      </c>
      <c r="D27">
        <f t="shared" si="22"/>
        <v>3.2399999999999998E-2</v>
      </c>
      <c r="E27">
        <f t="shared" si="23"/>
        <v>5.8319999999999995E-3</v>
      </c>
      <c r="F27">
        <f t="shared" si="24"/>
        <v>1.0497599999999998E-3</v>
      </c>
      <c r="H27">
        <f t="shared" si="5"/>
        <v>5.6064866678742928E-2</v>
      </c>
      <c r="I27">
        <f t="shared" si="25"/>
        <v>-5.6064866678742928E-2</v>
      </c>
      <c r="K27" t="str">
        <f t="shared" si="6"/>
        <v>Vertex_25 = geompy.MakeVertex(-0.32, 0.0560648666787429, 0)</v>
      </c>
      <c r="L27" t="str">
        <f t="shared" si="7"/>
        <v>Vertex_132 = geompy.MakeVertex(-0.32, -0.0560648666787429, 0)</v>
      </c>
      <c r="M27" t="str">
        <f t="shared" si="8"/>
        <v>geompy.addToStudy( Vertex_25, 'Vertex_25' )</v>
      </c>
      <c r="N27" t="str">
        <f t="shared" si="9"/>
        <v>geompy.addToStudy( Vertex_132, 'Vertex_132' )</v>
      </c>
      <c r="O27" t="str">
        <f t="shared" si="14"/>
        <v>Edge_25 = geompy.MakeEdge(Vertex_24, Vertex_25)</v>
      </c>
      <c r="P27" t="str">
        <f t="shared" si="15"/>
        <v>Edge_132 = geompy.MakeEdge(Vertex_131, Vertex_132)</v>
      </c>
      <c r="Q27" t="str">
        <f t="shared" si="10"/>
        <v>geompy.addToStudy( Edge_25, 'Edge_25' )</v>
      </c>
      <c r="R27" t="str">
        <f t="shared" si="11"/>
        <v>geompy.addToStudy( Edge_132, 'Edge_132' )</v>
      </c>
      <c r="S27" t="str">
        <f t="shared" si="12"/>
        <v xml:space="preserve">Edge_25, </v>
      </c>
      <c r="T27" t="str">
        <f t="shared" si="13"/>
        <v xml:space="preserve">Edge_132, </v>
      </c>
    </row>
    <row r="28" spans="1:20" x14ac:dyDescent="0.25">
      <c r="A28">
        <v>26</v>
      </c>
      <c r="B28">
        <v>0.19</v>
      </c>
      <c r="C28">
        <f t="shared" si="21"/>
        <v>0.43588989435406733</v>
      </c>
      <c r="D28">
        <f t="shared" si="22"/>
        <v>3.61E-2</v>
      </c>
      <c r="E28">
        <f t="shared" si="23"/>
        <v>6.8590000000000005E-3</v>
      </c>
      <c r="F28">
        <f t="shared" si="24"/>
        <v>1.3032100000000002E-3</v>
      </c>
      <c r="H28">
        <f t="shared" si="5"/>
        <v>5.6758770466633551E-2</v>
      </c>
      <c r="I28">
        <f t="shared" si="25"/>
        <v>-5.6758770466633551E-2</v>
      </c>
      <c r="K28" t="str">
        <f t="shared" si="6"/>
        <v>Vertex_26 = geompy.MakeVertex(-0.31, 0.0567587704666336, 0)</v>
      </c>
      <c r="L28" t="str">
        <f t="shared" si="7"/>
        <v>Vertex_133 = geompy.MakeVertex(-0.31, -0.0567587704666336, 0)</v>
      </c>
      <c r="M28" t="str">
        <f t="shared" si="8"/>
        <v>geompy.addToStudy( Vertex_26, 'Vertex_26' )</v>
      </c>
      <c r="N28" t="str">
        <f t="shared" si="9"/>
        <v>geompy.addToStudy( Vertex_133, 'Vertex_133' )</v>
      </c>
      <c r="O28" t="str">
        <f t="shared" si="14"/>
        <v>Edge_26 = geompy.MakeEdge(Vertex_25, Vertex_26)</v>
      </c>
      <c r="P28" t="str">
        <f t="shared" si="15"/>
        <v>Edge_133 = geompy.MakeEdge(Vertex_132, Vertex_133)</v>
      </c>
      <c r="Q28" t="str">
        <f t="shared" si="10"/>
        <v>geompy.addToStudy( Edge_26, 'Edge_26' )</v>
      </c>
      <c r="R28" t="str">
        <f t="shared" si="11"/>
        <v>geompy.addToStudy( Edge_133, 'Edge_133' )</v>
      </c>
      <c r="S28" t="str">
        <f t="shared" si="12"/>
        <v xml:space="preserve">Edge_26, </v>
      </c>
      <c r="T28" t="str">
        <f t="shared" si="13"/>
        <v xml:space="preserve">Edge_133, </v>
      </c>
    </row>
    <row r="29" spans="1:20" x14ac:dyDescent="0.25">
      <c r="A29">
        <v>27</v>
      </c>
      <c r="B29">
        <v>0.2</v>
      </c>
      <c r="C29">
        <f t="shared" si="21"/>
        <v>0.44721359549995793</v>
      </c>
      <c r="D29">
        <f t="shared" si="22"/>
        <v>4.0000000000000008E-2</v>
      </c>
      <c r="E29">
        <f t="shared" si="23"/>
        <v>8.0000000000000019E-3</v>
      </c>
      <c r="F29">
        <f t="shared" si="24"/>
        <v>1.6000000000000005E-3</v>
      </c>
      <c r="H29">
        <f t="shared" si="5"/>
        <v>5.7373413902362502E-2</v>
      </c>
      <c r="I29">
        <f t="shared" si="25"/>
        <v>-5.7373413902362502E-2</v>
      </c>
      <c r="K29" t="str">
        <f t="shared" si="6"/>
        <v>Vertex_27 = geompy.MakeVertex(-0.3, 0.0573734139023625, 0)</v>
      </c>
      <c r="L29" t="str">
        <f t="shared" si="7"/>
        <v>Vertex_134 = geompy.MakeVertex(-0.3, -0.0573734139023625, 0)</v>
      </c>
      <c r="M29" t="str">
        <f t="shared" si="8"/>
        <v>geompy.addToStudy( Vertex_27, 'Vertex_27' )</v>
      </c>
      <c r="N29" t="str">
        <f t="shared" si="9"/>
        <v>geompy.addToStudy( Vertex_134, 'Vertex_134' )</v>
      </c>
      <c r="O29" t="str">
        <f t="shared" si="14"/>
        <v>Edge_27 = geompy.MakeEdge(Vertex_26, Vertex_27)</v>
      </c>
      <c r="P29" t="str">
        <f t="shared" si="15"/>
        <v>Edge_134 = geompy.MakeEdge(Vertex_133, Vertex_134)</v>
      </c>
      <c r="Q29" t="str">
        <f t="shared" si="10"/>
        <v>geompy.addToStudy( Edge_27, 'Edge_27' )</v>
      </c>
      <c r="R29" t="str">
        <f t="shared" si="11"/>
        <v>geompy.addToStudy( Edge_134, 'Edge_134' )</v>
      </c>
      <c r="S29" t="str">
        <f t="shared" si="12"/>
        <v xml:space="preserve">Edge_27, </v>
      </c>
      <c r="T29" t="str">
        <f t="shared" si="13"/>
        <v xml:space="preserve">Edge_134, </v>
      </c>
    </row>
    <row r="30" spans="1:20" x14ac:dyDescent="0.25">
      <c r="A30">
        <v>28</v>
      </c>
      <c r="B30">
        <v>0.21</v>
      </c>
      <c r="C30">
        <f t="shared" si="21"/>
        <v>0.45825756949558399</v>
      </c>
      <c r="D30">
        <f t="shared" si="22"/>
        <v>4.4099999999999993E-2</v>
      </c>
      <c r="E30">
        <f t="shared" si="23"/>
        <v>9.2609999999999984E-3</v>
      </c>
      <c r="F30">
        <f t="shared" si="24"/>
        <v>1.9448099999999995E-3</v>
      </c>
      <c r="H30">
        <f t="shared" si="5"/>
        <v>5.7913519420343319E-2</v>
      </c>
      <c r="I30">
        <f t="shared" si="25"/>
        <v>-5.7913519420343319E-2</v>
      </c>
      <c r="K30" t="str">
        <f t="shared" si="6"/>
        <v>Vertex_28 = geompy.MakeVertex(-0.29, 0.0579135194203433, 0)</v>
      </c>
      <c r="L30" t="str">
        <f t="shared" si="7"/>
        <v>Vertex_135 = geompy.MakeVertex(-0.29, -0.0579135194203433, 0)</v>
      </c>
      <c r="M30" t="str">
        <f t="shared" si="8"/>
        <v>geompy.addToStudy( Vertex_28, 'Vertex_28' )</v>
      </c>
      <c r="N30" t="str">
        <f t="shared" si="9"/>
        <v>geompy.addToStudy( Vertex_135, 'Vertex_135' )</v>
      </c>
      <c r="O30" t="str">
        <f t="shared" si="14"/>
        <v>Edge_28 = geompy.MakeEdge(Vertex_27, Vertex_28)</v>
      </c>
      <c r="P30" t="str">
        <f t="shared" si="15"/>
        <v>Edge_135 = geompy.MakeEdge(Vertex_134, Vertex_135)</v>
      </c>
      <c r="Q30" t="str">
        <f t="shared" si="10"/>
        <v>geompy.addToStudy( Edge_28, 'Edge_28' )</v>
      </c>
      <c r="R30" t="str">
        <f t="shared" si="11"/>
        <v>geompy.addToStudy( Edge_135, 'Edge_135' )</v>
      </c>
      <c r="S30" t="str">
        <f t="shared" si="12"/>
        <v xml:space="preserve">Edge_28, </v>
      </c>
      <c r="T30" t="str">
        <f t="shared" si="13"/>
        <v xml:space="preserve">Edge_135, </v>
      </c>
    </row>
    <row r="31" spans="1:20" x14ac:dyDescent="0.25">
      <c r="A31">
        <v>29</v>
      </c>
      <c r="B31">
        <v>0.22</v>
      </c>
      <c r="C31">
        <f t="shared" si="21"/>
        <v>0.46904157598234297</v>
      </c>
      <c r="D31">
        <f t="shared" si="22"/>
        <v>4.8399999999999999E-2</v>
      </c>
      <c r="E31">
        <f t="shared" si="23"/>
        <v>1.0647999999999999E-2</v>
      </c>
      <c r="F31">
        <f t="shared" si="24"/>
        <v>2.34256E-3</v>
      </c>
      <c r="H31">
        <f t="shared" si="5"/>
        <v>5.8383324655894575E-2</v>
      </c>
      <c r="I31">
        <f t="shared" si="25"/>
        <v>-5.8383324655894575E-2</v>
      </c>
      <c r="K31" t="str">
        <f t="shared" si="6"/>
        <v>Vertex_29 = geompy.MakeVertex(-0.28, 0.0583833246558946, 0)</v>
      </c>
      <c r="L31" t="str">
        <f t="shared" si="7"/>
        <v>Vertex_136 = geompy.MakeVertex(-0.28, -0.0583833246558946, 0)</v>
      </c>
      <c r="M31" t="str">
        <f t="shared" si="8"/>
        <v>geompy.addToStudy( Vertex_29, 'Vertex_29' )</v>
      </c>
      <c r="N31" t="str">
        <f t="shared" si="9"/>
        <v>geompy.addToStudy( Vertex_136, 'Vertex_136' )</v>
      </c>
      <c r="O31" t="str">
        <f t="shared" si="14"/>
        <v>Edge_29 = geompy.MakeEdge(Vertex_28, Vertex_29)</v>
      </c>
      <c r="P31" t="str">
        <f t="shared" si="15"/>
        <v>Edge_136 = geompy.MakeEdge(Vertex_135, Vertex_136)</v>
      </c>
      <c r="Q31" t="str">
        <f t="shared" si="10"/>
        <v>geompy.addToStudy( Edge_29, 'Edge_29' )</v>
      </c>
      <c r="R31" t="str">
        <f t="shared" si="11"/>
        <v>geompy.addToStudy( Edge_136, 'Edge_136' )</v>
      </c>
      <c r="S31" t="str">
        <f t="shared" si="12"/>
        <v xml:space="preserve">Edge_29, </v>
      </c>
      <c r="T31" t="str">
        <f t="shared" si="13"/>
        <v xml:space="preserve">Edge_136, </v>
      </c>
    </row>
    <row r="32" spans="1:20" x14ac:dyDescent="0.25">
      <c r="A32">
        <v>30</v>
      </c>
      <c r="B32">
        <v>0.23</v>
      </c>
      <c r="C32">
        <f t="shared" si="21"/>
        <v>0.47958315233127197</v>
      </c>
      <c r="D32">
        <f t="shared" si="22"/>
        <v>5.2900000000000003E-2</v>
      </c>
      <c r="E32">
        <f t="shared" si="23"/>
        <v>1.2167000000000001E-2</v>
      </c>
      <c r="F32">
        <f t="shared" si="24"/>
        <v>2.7984100000000003E-3</v>
      </c>
      <c r="H32">
        <f t="shared" si="5"/>
        <v>5.8786656450692788E-2</v>
      </c>
      <c r="I32">
        <f t="shared" si="25"/>
        <v>-5.8786656450692788E-2</v>
      </c>
      <c r="K32" t="str">
        <f t="shared" si="6"/>
        <v>Vertex_30 = geompy.MakeVertex(-0.27, 0.0587866564506928, 0)</v>
      </c>
      <c r="L32" t="str">
        <f t="shared" si="7"/>
        <v>Vertex_137 = geompy.MakeVertex(-0.27, -0.0587866564506928, 0)</v>
      </c>
      <c r="M32" t="str">
        <f t="shared" si="8"/>
        <v>geompy.addToStudy( Vertex_30, 'Vertex_30' )</v>
      </c>
      <c r="N32" t="str">
        <f t="shared" si="9"/>
        <v>geompy.addToStudy( Vertex_137, 'Vertex_137' )</v>
      </c>
      <c r="O32" t="str">
        <f t="shared" si="14"/>
        <v>Edge_30 = geompy.MakeEdge(Vertex_29, Vertex_30)</v>
      </c>
      <c r="P32" t="str">
        <f t="shared" si="15"/>
        <v>Edge_137 = geompy.MakeEdge(Vertex_136, Vertex_137)</v>
      </c>
      <c r="Q32" t="str">
        <f t="shared" si="10"/>
        <v>geompy.addToStudy( Edge_30, 'Edge_30' )</v>
      </c>
      <c r="R32" t="str">
        <f t="shared" si="11"/>
        <v>geompy.addToStudy( Edge_137, 'Edge_137' )</v>
      </c>
      <c r="S32" t="str">
        <f t="shared" si="12"/>
        <v xml:space="preserve">Edge_30, </v>
      </c>
      <c r="T32" t="str">
        <f t="shared" si="13"/>
        <v xml:space="preserve">Edge_137, </v>
      </c>
    </row>
    <row r="33" spans="1:20" x14ac:dyDescent="0.25">
      <c r="A33">
        <v>31</v>
      </c>
      <c r="B33">
        <v>0.24</v>
      </c>
      <c r="C33">
        <f t="shared" si="21"/>
        <v>0.4898979485566356</v>
      </c>
      <c r="D33">
        <f t="shared" si="22"/>
        <v>5.7599999999999998E-2</v>
      </c>
      <c r="E33">
        <f t="shared" si="23"/>
        <v>1.3823999999999999E-2</v>
      </c>
      <c r="F33">
        <f t="shared" si="24"/>
        <v>3.3177599999999999E-3</v>
      </c>
      <c r="H33">
        <f t="shared" si="5"/>
        <v>5.9126990514279061E-2</v>
      </c>
      <c r="I33">
        <f t="shared" si="25"/>
        <v>-5.9126990514279061E-2</v>
      </c>
      <c r="K33" t="str">
        <f t="shared" si="6"/>
        <v>Vertex_31 = geompy.MakeVertex(-0.26, 0.0591269905142791, 0)</v>
      </c>
      <c r="L33" t="str">
        <f t="shared" si="7"/>
        <v>Vertex_138 = geompy.MakeVertex(-0.26, -0.0591269905142791, 0)</v>
      </c>
      <c r="M33" t="str">
        <f t="shared" si="8"/>
        <v>geompy.addToStudy( Vertex_31, 'Vertex_31' )</v>
      </c>
      <c r="N33" t="str">
        <f t="shared" si="9"/>
        <v>geompy.addToStudy( Vertex_138, 'Vertex_138' )</v>
      </c>
      <c r="O33" t="str">
        <f t="shared" si="14"/>
        <v>Edge_31 = geompy.MakeEdge(Vertex_30, Vertex_31)</v>
      </c>
      <c r="P33" t="str">
        <f t="shared" si="15"/>
        <v>Edge_138 = geompy.MakeEdge(Vertex_137, Vertex_138)</v>
      </c>
      <c r="Q33" t="str">
        <f t="shared" si="10"/>
        <v>geompy.addToStudy( Edge_31, 'Edge_31' )</v>
      </c>
      <c r="R33" t="str">
        <f t="shared" si="11"/>
        <v>geompy.addToStudy( Edge_138, 'Edge_138' )</v>
      </c>
      <c r="S33" t="str">
        <f t="shared" si="12"/>
        <v xml:space="preserve">Edge_31, </v>
      </c>
      <c r="T33" t="str">
        <f t="shared" si="13"/>
        <v xml:space="preserve">Edge_138, </v>
      </c>
    </row>
    <row r="34" spans="1:20" x14ac:dyDescent="0.25">
      <c r="A34">
        <v>32</v>
      </c>
      <c r="B34">
        <v>0.25</v>
      </c>
      <c r="C34">
        <f t="shared" si="21"/>
        <v>0.5</v>
      </c>
      <c r="D34">
        <f t="shared" si="22"/>
        <v>6.25E-2</v>
      </c>
      <c r="E34">
        <f t="shared" si="23"/>
        <v>1.5625E-2</v>
      </c>
      <c r="F34">
        <f t="shared" si="24"/>
        <v>3.90625E-3</v>
      </c>
      <c r="H34">
        <f t="shared" si="5"/>
        <v>5.9407500000000002E-2</v>
      </c>
      <c r="I34">
        <f t="shared" si="25"/>
        <v>-5.9407500000000002E-2</v>
      </c>
      <c r="K34" t="str">
        <f t="shared" si="6"/>
        <v>Vertex_32 = geompy.MakeVertex(-0.25, 0.0594075, 0)</v>
      </c>
      <c r="L34" t="str">
        <f t="shared" si="7"/>
        <v>Vertex_139 = geompy.MakeVertex(-0.25, -0.0594075, 0)</v>
      </c>
      <c r="M34" t="str">
        <f t="shared" si="8"/>
        <v>geompy.addToStudy( Vertex_32, 'Vertex_32' )</v>
      </c>
      <c r="N34" t="str">
        <f t="shared" si="9"/>
        <v>geompy.addToStudy( Vertex_139, 'Vertex_139' )</v>
      </c>
      <c r="O34" t="str">
        <f t="shared" si="14"/>
        <v>Edge_32 = geompy.MakeEdge(Vertex_31, Vertex_32)</v>
      </c>
      <c r="P34" t="str">
        <f t="shared" si="15"/>
        <v>Edge_139 = geompy.MakeEdge(Vertex_138, Vertex_139)</v>
      </c>
      <c r="Q34" t="str">
        <f t="shared" si="10"/>
        <v>geompy.addToStudy( Edge_32, 'Edge_32' )</v>
      </c>
      <c r="R34" t="str">
        <f t="shared" si="11"/>
        <v>geompy.addToStudy( Edge_139, 'Edge_139' )</v>
      </c>
      <c r="S34" t="str">
        <f t="shared" si="12"/>
        <v xml:space="preserve">Edge_32, </v>
      </c>
      <c r="T34" t="str">
        <f t="shared" si="13"/>
        <v xml:space="preserve">Edge_139, </v>
      </c>
    </row>
    <row r="35" spans="1:20" x14ac:dyDescent="0.25">
      <c r="A35">
        <v>33</v>
      </c>
      <c r="B35">
        <v>0.26</v>
      </c>
      <c r="C35">
        <f t="shared" si="21"/>
        <v>0.50990195135927852</v>
      </c>
      <c r="D35">
        <f t="shared" si="22"/>
        <v>6.7600000000000007E-2</v>
      </c>
      <c r="E35">
        <f t="shared" si="23"/>
        <v>1.7576000000000001E-2</v>
      </c>
      <c r="F35">
        <f t="shared" si="24"/>
        <v>4.5697600000000008E-3</v>
      </c>
      <c r="H35">
        <f t="shared" si="5"/>
        <v>5.9631095413541856E-2</v>
      </c>
      <c r="I35">
        <f t="shared" si="25"/>
        <v>-5.9631095413541856E-2</v>
      </c>
      <c r="K35" t="str">
        <f t="shared" si="6"/>
        <v>Vertex_33 = geompy.MakeVertex(-0.24, 0.0596310954135419, 0)</v>
      </c>
      <c r="L35" t="str">
        <f t="shared" si="7"/>
        <v>Vertex_140 = geompy.MakeVertex(-0.24, -0.0596310954135419, 0)</v>
      </c>
      <c r="M35" t="str">
        <f t="shared" si="8"/>
        <v>geompy.addToStudy( Vertex_33, 'Vertex_33' )</v>
      </c>
      <c r="N35" t="str">
        <f t="shared" si="9"/>
        <v>geompy.addToStudy( Vertex_140, 'Vertex_140' )</v>
      </c>
      <c r="O35" t="str">
        <f t="shared" si="14"/>
        <v>Edge_33 = geompy.MakeEdge(Vertex_32, Vertex_33)</v>
      </c>
      <c r="P35" t="str">
        <f t="shared" si="15"/>
        <v>Edge_140 = geompy.MakeEdge(Vertex_139, Vertex_140)</v>
      </c>
      <c r="Q35" t="str">
        <f t="shared" si="10"/>
        <v>geompy.addToStudy( Edge_33, 'Edge_33' )</v>
      </c>
      <c r="R35" t="str">
        <f t="shared" si="11"/>
        <v>geompy.addToStudy( Edge_140, 'Edge_140' )</v>
      </c>
      <c r="S35" t="str">
        <f t="shared" si="12"/>
        <v xml:space="preserve">Edge_33, </v>
      </c>
      <c r="T35" t="str">
        <f t="shared" si="13"/>
        <v xml:space="preserve">Edge_140, </v>
      </c>
    </row>
    <row r="36" spans="1:20" x14ac:dyDescent="0.25">
      <c r="A36">
        <v>34</v>
      </c>
      <c r="B36">
        <v>0.27</v>
      </c>
      <c r="C36">
        <f t="shared" si="21"/>
        <v>0.51961524227066325</v>
      </c>
      <c r="D36">
        <f t="shared" si="22"/>
        <v>7.2900000000000006E-2</v>
      </c>
      <c r="E36">
        <f t="shared" si="23"/>
        <v>1.9683000000000003E-2</v>
      </c>
      <c r="F36">
        <f t="shared" si="24"/>
        <v>5.3144100000000012E-3</v>
      </c>
      <c r="H36">
        <f t="shared" si="5"/>
        <v>5.9800457672495949E-2</v>
      </c>
      <c r="I36">
        <f t="shared" si="25"/>
        <v>-5.9800457672495949E-2</v>
      </c>
      <c r="K36" t="str">
        <f t="shared" si="6"/>
        <v>Vertex_34 = geompy.MakeVertex(-0.23, 0.0598004576724959, 0)</v>
      </c>
      <c r="L36" t="str">
        <f t="shared" si="7"/>
        <v>Vertex_141 = geompy.MakeVertex(-0.23, -0.0598004576724959, 0)</v>
      </c>
      <c r="M36" t="str">
        <f t="shared" si="8"/>
        <v>geompy.addToStudy( Vertex_34, 'Vertex_34' )</v>
      </c>
      <c r="N36" t="str">
        <f t="shared" si="9"/>
        <v>geompy.addToStudy( Vertex_141, 'Vertex_141' )</v>
      </c>
      <c r="O36" t="str">
        <f t="shared" si="14"/>
        <v>Edge_34 = geompy.MakeEdge(Vertex_33, Vertex_34)</v>
      </c>
      <c r="P36" t="str">
        <f t="shared" si="15"/>
        <v>Edge_141 = geompy.MakeEdge(Vertex_140, Vertex_141)</v>
      </c>
      <c r="Q36" t="str">
        <f t="shared" si="10"/>
        <v>geompy.addToStudy( Edge_34, 'Edge_34' )</v>
      </c>
      <c r="R36" t="str">
        <f t="shared" si="11"/>
        <v>geompy.addToStudy( Edge_141, 'Edge_141' )</v>
      </c>
      <c r="S36" t="str">
        <f t="shared" si="12"/>
        <v xml:space="preserve">Edge_34, </v>
      </c>
      <c r="T36" t="str">
        <f t="shared" si="13"/>
        <v xml:space="preserve">Edge_141, </v>
      </c>
    </row>
    <row r="37" spans="1:20" x14ac:dyDescent="0.25">
      <c r="A37">
        <v>35</v>
      </c>
      <c r="B37">
        <v>0.28000000000000003</v>
      </c>
      <c r="C37">
        <f t="shared" si="21"/>
        <v>0.52915026221291817</v>
      </c>
      <c r="D37">
        <f t="shared" si="22"/>
        <v>7.8400000000000011E-2</v>
      </c>
      <c r="E37">
        <f t="shared" si="23"/>
        <v>2.1952000000000006E-2</v>
      </c>
      <c r="F37">
        <f t="shared" si="24"/>
        <v>6.1465600000000023E-3</v>
      </c>
      <c r="H37">
        <f t="shared" si="5"/>
        <v>5.9918065701009229E-2</v>
      </c>
      <c r="I37">
        <f t="shared" si="25"/>
        <v>-5.9918065701009229E-2</v>
      </c>
      <c r="K37" t="str">
        <f t="shared" si="6"/>
        <v>Vertex_35 = geompy.MakeVertex(-0.22, 0.0599180657010092, 0)</v>
      </c>
      <c r="L37" t="str">
        <f t="shared" si="7"/>
        <v>Vertex_142 = geompy.MakeVertex(-0.22, -0.0599180657010092, 0)</v>
      </c>
      <c r="M37" t="str">
        <f t="shared" si="8"/>
        <v>geompy.addToStudy( Vertex_35, 'Vertex_35' )</v>
      </c>
      <c r="N37" t="str">
        <f t="shared" si="9"/>
        <v>geompy.addToStudy( Vertex_142, 'Vertex_142' )</v>
      </c>
      <c r="O37" t="str">
        <f t="shared" si="14"/>
        <v>Edge_35 = geompy.MakeEdge(Vertex_34, Vertex_35)</v>
      </c>
      <c r="P37" t="str">
        <f t="shared" si="15"/>
        <v>Edge_142 = geompy.MakeEdge(Vertex_141, Vertex_142)</v>
      </c>
      <c r="Q37" t="str">
        <f t="shared" si="10"/>
        <v>geompy.addToStudy( Edge_35, 'Edge_35' )</v>
      </c>
      <c r="R37" t="str">
        <f t="shared" si="11"/>
        <v>geompy.addToStudy( Edge_142, 'Edge_142' )</v>
      </c>
      <c r="S37" t="str">
        <f t="shared" si="12"/>
        <v xml:space="preserve">Edge_35, </v>
      </c>
      <c r="T37" t="str">
        <f t="shared" si="13"/>
        <v xml:space="preserve">Edge_142, </v>
      </c>
    </row>
    <row r="38" spans="1:20" x14ac:dyDescent="0.25">
      <c r="A38">
        <v>36</v>
      </c>
      <c r="B38">
        <v>0.28999999999999998</v>
      </c>
      <c r="C38">
        <f t="shared" si="21"/>
        <v>0.53851648071345037</v>
      </c>
      <c r="D38">
        <f t="shared" si="22"/>
        <v>8.4099999999999994E-2</v>
      </c>
      <c r="E38">
        <f t="shared" si="23"/>
        <v>2.4388999999999997E-2</v>
      </c>
      <c r="F38">
        <f t="shared" si="24"/>
        <v>7.0728099999999988E-3</v>
      </c>
      <c r="H38">
        <f t="shared" si="5"/>
        <v>5.9986219624694054E-2</v>
      </c>
      <c r="I38">
        <f t="shared" si="25"/>
        <v>-5.9986219624694054E-2</v>
      </c>
      <c r="K38" t="str">
        <f t="shared" si="6"/>
        <v>Vertex_36 = geompy.MakeVertex(-0.21, 0.0599862196246941, 0)</v>
      </c>
      <c r="L38" t="str">
        <f t="shared" si="7"/>
        <v>Vertex_143 = geompy.MakeVertex(-0.21, -0.0599862196246941, 0)</v>
      </c>
      <c r="M38" t="str">
        <f t="shared" si="8"/>
        <v>geompy.addToStudy( Vertex_36, 'Vertex_36' )</v>
      </c>
      <c r="N38" t="str">
        <f t="shared" si="9"/>
        <v>geompy.addToStudy( Vertex_143, 'Vertex_143' )</v>
      </c>
      <c r="O38" t="str">
        <f t="shared" si="14"/>
        <v>Edge_36 = geompy.MakeEdge(Vertex_35, Vertex_36)</v>
      </c>
      <c r="P38" t="str">
        <f t="shared" si="15"/>
        <v>Edge_143 = geompy.MakeEdge(Vertex_142, Vertex_143)</v>
      </c>
      <c r="Q38" t="str">
        <f t="shared" si="10"/>
        <v>geompy.addToStudy( Edge_36, 'Edge_36' )</v>
      </c>
      <c r="R38" t="str">
        <f t="shared" si="11"/>
        <v>geompy.addToStudy( Edge_143, 'Edge_143' )</v>
      </c>
      <c r="S38" t="str">
        <f t="shared" si="12"/>
        <v xml:space="preserve">Edge_36, </v>
      </c>
      <c r="T38" t="str">
        <f t="shared" si="13"/>
        <v xml:space="preserve">Edge_143, </v>
      </c>
    </row>
    <row r="39" spans="1:20" x14ac:dyDescent="0.25">
      <c r="A39">
        <v>37</v>
      </c>
      <c r="B39">
        <v>0.3</v>
      </c>
      <c r="C39">
        <f t="shared" si="21"/>
        <v>0.54772255750516607</v>
      </c>
      <c r="D39">
        <f t="shared" si="22"/>
        <v>0.09</v>
      </c>
      <c r="E39">
        <f t="shared" si="23"/>
        <v>2.7E-2</v>
      </c>
      <c r="F39">
        <f t="shared" si="24"/>
        <v>8.0999999999999996E-3</v>
      </c>
      <c r="H39">
        <f t="shared" si="5"/>
        <v>6.0007060393970281E-2</v>
      </c>
      <c r="I39">
        <f t="shared" si="25"/>
        <v>-6.0007060393970281E-2</v>
      </c>
      <c r="K39" t="str">
        <f t="shared" si="6"/>
        <v>Vertex_37 = geompy.MakeVertex(-0.2, 0.0600070603939703, 0)</v>
      </c>
      <c r="L39" t="str">
        <f t="shared" si="7"/>
        <v>Vertex_144 = geompy.MakeVertex(-0.2, -0.0600070603939703, 0)</v>
      </c>
      <c r="M39" t="str">
        <f t="shared" si="8"/>
        <v>geompy.addToStudy( Vertex_37, 'Vertex_37' )</v>
      </c>
      <c r="N39" t="str">
        <f t="shared" si="9"/>
        <v>geompy.addToStudy( Vertex_144, 'Vertex_144' )</v>
      </c>
      <c r="O39" t="str">
        <f t="shared" si="14"/>
        <v>Edge_37 = geompy.MakeEdge(Vertex_36, Vertex_37)</v>
      </c>
      <c r="P39" t="str">
        <f t="shared" si="15"/>
        <v>Edge_144 = geompy.MakeEdge(Vertex_143, Vertex_144)</v>
      </c>
      <c r="Q39" t="str">
        <f t="shared" si="10"/>
        <v>geompy.addToStudy( Edge_37, 'Edge_37' )</v>
      </c>
      <c r="R39" t="str">
        <f t="shared" si="11"/>
        <v>geompy.addToStudy( Edge_144, 'Edge_144' )</v>
      </c>
      <c r="S39" t="str">
        <f t="shared" si="12"/>
        <v xml:space="preserve">Edge_37, </v>
      </c>
      <c r="T39" t="str">
        <f t="shared" si="13"/>
        <v xml:space="preserve">Edge_144, </v>
      </c>
    </row>
    <row r="40" spans="1:20" x14ac:dyDescent="0.25">
      <c r="A40">
        <v>38</v>
      </c>
      <c r="B40">
        <v>0.31</v>
      </c>
      <c r="C40">
        <f t="shared" si="21"/>
        <v>0.55677643628300222</v>
      </c>
      <c r="D40">
        <f t="shared" si="22"/>
        <v>9.6100000000000005E-2</v>
      </c>
      <c r="E40">
        <f t="shared" si="23"/>
        <v>2.9791000000000002E-2</v>
      </c>
      <c r="F40">
        <f t="shared" si="24"/>
        <v>9.2352100000000006E-3</v>
      </c>
      <c r="H40">
        <f t="shared" si="5"/>
        <v>5.9982586485854021E-2</v>
      </c>
      <c r="I40">
        <f t="shared" si="25"/>
        <v>-5.9982586485854021E-2</v>
      </c>
      <c r="K40" t="str">
        <f t="shared" si="6"/>
        <v>Vertex_38 = geompy.MakeVertex(-0.19, 0.059982586485854, 0)</v>
      </c>
      <c r="L40" t="str">
        <f t="shared" si="7"/>
        <v>Vertex_145 = geompy.MakeVertex(-0.19, -0.059982586485854, 0)</v>
      </c>
      <c r="M40" t="str">
        <f t="shared" si="8"/>
        <v>geompy.addToStudy( Vertex_38, 'Vertex_38' )</v>
      </c>
      <c r="N40" t="str">
        <f t="shared" si="9"/>
        <v>geompy.addToStudy( Vertex_145, 'Vertex_145' )</v>
      </c>
      <c r="O40" t="str">
        <f t="shared" si="14"/>
        <v>Edge_38 = geompy.MakeEdge(Vertex_37, Vertex_38)</v>
      </c>
      <c r="P40" t="str">
        <f t="shared" si="15"/>
        <v>Edge_145 = geompy.MakeEdge(Vertex_144, Vertex_145)</v>
      </c>
      <c r="Q40" t="str">
        <f t="shared" si="10"/>
        <v>geompy.addToStudy( Edge_38, 'Edge_38' )</v>
      </c>
      <c r="R40" t="str">
        <f t="shared" si="11"/>
        <v>geompy.addToStudy( Edge_145, 'Edge_145' )</v>
      </c>
      <c r="S40" t="str">
        <f t="shared" si="12"/>
        <v xml:space="preserve">Edge_38, </v>
      </c>
      <c r="T40" t="str">
        <f t="shared" si="13"/>
        <v xml:space="preserve">Edge_145, </v>
      </c>
    </row>
    <row r="41" spans="1:20" x14ac:dyDescent="0.25">
      <c r="A41">
        <v>39</v>
      </c>
      <c r="B41">
        <v>0.32</v>
      </c>
      <c r="C41">
        <f t="shared" si="21"/>
        <v>0.56568542494923801</v>
      </c>
      <c r="D41">
        <f t="shared" si="22"/>
        <v>0.1024</v>
      </c>
      <c r="E41">
        <f t="shared" si="23"/>
        <v>3.2768000000000005E-2</v>
      </c>
      <c r="F41">
        <f t="shared" si="24"/>
        <v>1.0485760000000002E-2</v>
      </c>
      <c r="H41">
        <f t="shared" si="5"/>
        <v>5.9914668198857254E-2</v>
      </c>
      <c r="I41">
        <f t="shared" si="25"/>
        <v>-5.9914668198857254E-2</v>
      </c>
      <c r="K41" t="str">
        <f t="shared" si="6"/>
        <v>Vertex_39 = geompy.MakeVertex(-0.18, 0.0599146681988573, 0)</v>
      </c>
      <c r="L41" t="str">
        <f t="shared" si="7"/>
        <v>Vertex_146 = geompy.MakeVertex(-0.18, -0.0599146681988573, 0)</v>
      </c>
      <c r="M41" t="str">
        <f t="shared" si="8"/>
        <v>geompy.addToStudy( Vertex_39, 'Vertex_39' )</v>
      </c>
      <c r="N41" t="str">
        <f t="shared" si="9"/>
        <v>geompy.addToStudy( Vertex_146, 'Vertex_146' )</v>
      </c>
      <c r="O41" t="str">
        <f t="shared" si="14"/>
        <v>Edge_39 = geompy.MakeEdge(Vertex_38, Vertex_39)</v>
      </c>
      <c r="P41" t="str">
        <f t="shared" si="15"/>
        <v>Edge_146 = geompy.MakeEdge(Vertex_145, Vertex_146)</v>
      </c>
      <c r="Q41" t="str">
        <f t="shared" si="10"/>
        <v>geompy.addToStudy( Edge_39, 'Edge_39' )</v>
      </c>
      <c r="R41" t="str">
        <f t="shared" si="11"/>
        <v>geompy.addToStudy( Edge_146, 'Edge_146' )</v>
      </c>
      <c r="S41" t="str">
        <f t="shared" si="12"/>
        <v xml:space="preserve">Edge_39, </v>
      </c>
      <c r="T41" t="str">
        <f t="shared" si="13"/>
        <v xml:space="preserve">Edge_146, </v>
      </c>
    </row>
    <row r="42" spans="1:20" x14ac:dyDescent="0.25">
      <c r="A42">
        <v>40</v>
      </c>
      <c r="B42">
        <v>0.33</v>
      </c>
      <c r="C42">
        <f t="shared" si="21"/>
        <v>0.57445626465380284</v>
      </c>
      <c r="D42">
        <f t="shared" si="22"/>
        <v>0.10890000000000001</v>
      </c>
      <c r="E42">
        <f t="shared" si="23"/>
        <v>3.5937000000000004E-2</v>
      </c>
      <c r="F42">
        <f t="shared" si="24"/>
        <v>1.1859210000000002E-2</v>
      </c>
      <c r="H42">
        <f t="shared" si="5"/>
        <v>5.9805059951828443E-2</v>
      </c>
      <c r="I42">
        <f t="shared" si="25"/>
        <v>-5.9805059951828443E-2</v>
      </c>
      <c r="K42" t="str">
        <f t="shared" si="6"/>
        <v>Vertex_40 = geompy.MakeVertex(-0.17, 0.0598050599518284, 0)</v>
      </c>
      <c r="L42" t="str">
        <f t="shared" si="7"/>
        <v>Vertex_147 = geompy.MakeVertex(-0.17, -0.0598050599518284, 0)</v>
      </c>
      <c r="M42" t="str">
        <f t="shared" si="8"/>
        <v>geompy.addToStudy( Vertex_40, 'Vertex_40' )</v>
      </c>
      <c r="N42" t="str">
        <f t="shared" si="9"/>
        <v>geompy.addToStudy( Vertex_147, 'Vertex_147' )</v>
      </c>
      <c r="O42" t="str">
        <f t="shared" si="14"/>
        <v>Edge_40 = geompy.MakeEdge(Vertex_39, Vertex_40)</v>
      </c>
      <c r="P42" t="str">
        <f t="shared" si="15"/>
        <v>Edge_147 = geompy.MakeEdge(Vertex_146, Vertex_147)</v>
      </c>
      <c r="Q42" t="str">
        <f t="shared" si="10"/>
        <v>geompy.addToStudy( Edge_40, 'Edge_40' )</v>
      </c>
      <c r="R42" t="str">
        <f t="shared" si="11"/>
        <v>geompy.addToStudy( Edge_147, 'Edge_147' )</v>
      </c>
      <c r="S42" t="str">
        <f t="shared" si="12"/>
        <v xml:space="preserve">Edge_40, </v>
      </c>
      <c r="T42" t="str">
        <f t="shared" si="13"/>
        <v xml:space="preserve">Edge_147, </v>
      </c>
    </row>
    <row r="43" spans="1:20" x14ac:dyDescent="0.25">
      <c r="A43">
        <v>41</v>
      </c>
      <c r="B43">
        <v>0.34</v>
      </c>
      <c r="C43">
        <f t="shared" si="21"/>
        <v>0.5830951894845301</v>
      </c>
      <c r="D43">
        <f t="shared" si="22"/>
        <v>0.11560000000000002</v>
      </c>
      <c r="E43">
        <f t="shared" si="23"/>
        <v>3.9304000000000013E-2</v>
      </c>
      <c r="F43">
        <f t="shared" si="24"/>
        <v>1.3363360000000005E-2</v>
      </c>
      <c r="H43">
        <f t="shared" si="5"/>
        <v>5.9655410917174204E-2</v>
      </c>
      <c r="I43">
        <f t="shared" si="25"/>
        <v>-5.9655410917174204E-2</v>
      </c>
      <c r="K43" t="str">
        <f t="shared" si="6"/>
        <v>Vertex_41 = geompy.MakeVertex(-0.16, 0.0596554109171742, 0)</v>
      </c>
      <c r="L43" t="str">
        <f t="shared" si="7"/>
        <v>Vertex_148 = geompy.MakeVertex(-0.16, -0.0596554109171742, 0)</v>
      </c>
      <c r="M43" t="str">
        <f t="shared" si="8"/>
        <v>geompy.addToStudy( Vertex_41, 'Vertex_41' )</v>
      </c>
      <c r="N43" t="str">
        <f t="shared" si="9"/>
        <v>geompy.addToStudy( Vertex_148, 'Vertex_148' )</v>
      </c>
      <c r="O43" t="str">
        <f t="shared" si="14"/>
        <v>Edge_41 = geompy.MakeEdge(Vertex_40, Vertex_41)</v>
      </c>
      <c r="P43" t="str">
        <f t="shared" si="15"/>
        <v>Edge_148 = geompy.MakeEdge(Vertex_147, Vertex_148)</v>
      </c>
      <c r="Q43" t="str">
        <f t="shared" si="10"/>
        <v>geompy.addToStudy( Edge_41, 'Edge_41' )</v>
      </c>
      <c r="R43" t="str">
        <f t="shared" si="11"/>
        <v>geompy.addToStudy( Edge_148, 'Edge_148' )</v>
      </c>
      <c r="S43" t="str">
        <f t="shared" si="12"/>
        <v xml:space="preserve">Edge_41, </v>
      </c>
      <c r="T43" t="str">
        <f t="shared" si="13"/>
        <v xml:space="preserve">Edge_148, </v>
      </c>
    </row>
    <row r="44" spans="1:20" x14ac:dyDescent="0.25">
      <c r="A44">
        <v>42</v>
      </c>
      <c r="B44">
        <v>0.35</v>
      </c>
      <c r="C44">
        <f t="shared" si="21"/>
        <v>0.59160797830996159</v>
      </c>
      <c r="D44">
        <f t="shared" si="22"/>
        <v>0.12249999999999998</v>
      </c>
      <c r="E44">
        <f t="shared" si="23"/>
        <v>4.287499999999999E-2</v>
      </c>
      <c r="F44">
        <f t="shared" si="24"/>
        <v>1.5006249999999995E-2</v>
      </c>
      <c r="H44">
        <f t="shared" si="5"/>
        <v>5.9467274256136543E-2</v>
      </c>
      <c r="I44">
        <f t="shared" si="25"/>
        <v>-5.9467274256136543E-2</v>
      </c>
      <c r="K44" t="str">
        <f t="shared" si="6"/>
        <v>Vertex_42 = geompy.MakeVertex(-0.15, 0.0594672742561365, 0)</v>
      </c>
      <c r="L44" t="str">
        <f t="shared" si="7"/>
        <v>Vertex_149 = geompy.MakeVertex(-0.15, -0.0594672742561365, 0)</v>
      </c>
      <c r="M44" t="str">
        <f t="shared" si="8"/>
        <v>geompy.addToStudy( Vertex_42, 'Vertex_42' )</v>
      </c>
      <c r="N44" t="str">
        <f t="shared" si="9"/>
        <v>geompy.addToStudy( Vertex_149, 'Vertex_149' )</v>
      </c>
      <c r="O44" t="str">
        <f t="shared" si="14"/>
        <v>Edge_42 = geompy.MakeEdge(Vertex_41, Vertex_42)</v>
      </c>
      <c r="P44" t="str">
        <f t="shared" si="15"/>
        <v>Edge_149 = geompy.MakeEdge(Vertex_148, Vertex_149)</v>
      </c>
      <c r="Q44" t="str">
        <f t="shared" si="10"/>
        <v>geompy.addToStudy( Edge_42, 'Edge_42' )</v>
      </c>
      <c r="R44" t="str">
        <f t="shared" si="11"/>
        <v>geompy.addToStudy( Edge_149, 'Edge_149' )</v>
      </c>
      <c r="S44" t="str">
        <f t="shared" si="12"/>
        <v xml:space="preserve">Edge_42, </v>
      </c>
      <c r="T44" t="str">
        <f t="shared" si="13"/>
        <v xml:space="preserve">Edge_149, </v>
      </c>
    </row>
    <row r="45" spans="1:20" x14ac:dyDescent="0.25">
      <c r="A45">
        <v>43</v>
      </c>
      <c r="B45">
        <v>0.36</v>
      </c>
      <c r="C45">
        <f t="shared" si="21"/>
        <v>0.6</v>
      </c>
      <c r="D45">
        <f t="shared" si="22"/>
        <v>0.12959999999999999</v>
      </c>
      <c r="E45">
        <f t="shared" si="23"/>
        <v>4.6655999999999996E-2</v>
      </c>
      <c r="F45">
        <f t="shared" si="24"/>
        <v>1.6796159999999997E-2</v>
      </c>
      <c r="H45">
        <f t="shared" si="5"/>
        <v>5.9242115174400006E-2</v>
      </c>
      <c r="I45">
        <f t="shared" si="25"/>
        <v>-5.9242115174400006E-2</v>
      </c>
      <c r="K45" t="str">
        <f t="shared" si="6"/>
        <v>Vertex_43 = geompy.MakeVertex(-0.14, 0.0592421151744, 0)</v>
      </c>
      <c r="L45" t="str">
        <f t="shared" si="7"/>
        <v>Vertex_150 = geompy.MakeVertex(-0.14, -0.0592421151744, 0)</v>
      </c>
      <c r="M45" t="str">
        <f t="shared" si="8"/>
        <v>geompy.addToStudy( Vertex_43, 'Vertex_43' )</v>
      </c>
      <c r="N45" t="str">
        <f t="shared" si="9"/>
        <v>geompy.addToStudy( Vertex_150, 'Vertex_150' )</v>
      </c>
      <c r="O45" t="str">
        <f t="shared" si="14"/>
        <v>Edge_43 = geompy.MakeEdge(Vertex_42, Vertex_43)</v>
      </c>
      <c r="P45" t="str">
        <f t="shared" si="15"/>
        <v>Edge_150 = geompy.MakeEdge(Vertex_149, Vertex_150)</v>
      </c>
      <c r="Q45" t="str">
        <f t="shared" si="10"/>
        <v>geompy.addToStudy( Edge_43, 'Edge_43' )</v>
      </c>
      <c r="R45" t="str">
        <f t="shared" si="11"/>
        <v>geompy.addToStudy( Edge_150, 'Edge_150' )</v>
      </c>
      <c r="S45" t="str">
        <f t="shared" si="12"/>
        <v xml:space="preserve">Edge_43, </v>
      </c>
      <c r="T45" t="str">
        <f t="shared" si="13"/>
        <v xml:space="preserve">Edge_150, </v>
      </c>
    </row>
    <row r="46" spans="1:20" x14ac:dyDescent="0.25">
      <c r="A46">
        <v>44</v>
      </c>
      <c r="B46">
        <v>0.37</v>
      </c>
      <c r="C46">
        <f t="shared" si="21"/>
        <v>0.60827625302982191</v>
      </c>
      <c r="D46">
        <f t="shared" si="22"/>
        <v>0.13689999999999999</v>
      </c>
      <c r="E46">
        <f t="shared" si="23"/>
        <v>5.0652999999999997E-2</v>
      </c>
      <c r="F46">
        <f t="shared" si="24"/>
        <v>1.8741609999999999E-2</v>
      </c>
      <c r="H46">
        <f t="shared" si="5"/>
        <v>5.8981317977132471E-2</v>
      </c>
      <c r="I46">
        <f t="shared" si="25"/>
        <v>-5.8981317977132471E-2</v>
      </c>
      <c r="K46" t="str">
        <f t="shared" si="6"/>
        <v>Vertex_44 = geompy.MakeVertex(-0.13, 0.0589813179771325, 0)</v>
      </c>
      <c r="L46" t="str">
        <f t="shared" si="7"/>
        <v>Vertex_151 = geompy.MakeVertex(-0.13, -0.0589813179771325, 0)</v>
      </c>
      <c r="M46" t="str">
        <f t="shared" si="8"/>
        <v>geompy.addToStudy( Vertex_44, 'Vertex_44' )</v>
      </c>
      <c r="N46" t="str">
        <f t="shared" si="9"/>
        <v>geompy.addToStudy( Vertex_151, 'Vertex_151' )</v>
      </c>
      <c r="O46" t="str">
        <f t="shared" si="14"/>
        <v>Edge_44 = geompy.MakeEdge(Vertex_43, Vertex_44)</v>
      </c>
      <c r="P46" t="str">
        <f t="shared" si="15"/>
        <v>Edge_151 = geompy.MakeEdge(Vertex_150, Vertex_151)</v>
      </c>
      <c r="Q46" t="str">
        <f t="shared" si="10"/>
        <v>geompy.addToStudy( Edge_44, 'Edge_44' )</v>
      </c>
      <c r="R46" t="str">
        <f t="shared" si="11"/>
        <v>geompy.addToStudy( Edge_151, 'Edge_151' )</v>
      </c>
      <c r="S46" t="str">
        <f t="shared" si="12"/>
        <v xml:space="preserve">Edge_44, </v>
      </c>
      <c r="T46" t="str">
        <f t="shared" si="13"/>
        <v xml:space="preserve">Edge_151, </v>
      </c>
    </row>
    <row r="47" spans="1:20" x14ac:dyDescent="0.25">
      <c r="A47">
        <v>45</v>
      </c>
      <c r="B47">
        <v>0.38</v>
      </c>
      <c r="C47">
        <f t="shared" si="21"/>
        <v>0.61644140029689765</v>
      </c>
      <c r="D47">
        <f t="shared" si="22"/>
        <v>0.1444</v>
      </c>
      <c r="E47">
        <f t="shared" si="23"/>
        <v>5.4872000000000004E-2</v>
      </c>
      <c r="F47">
        <f t="shared" si="24"/>
        <v>2.0851360000000003E-2</v>
      </c>
      <c r="H47">
        <f t="shared" si="5"/>
        <v>5.8686192271289336E-2</v>
      </c>
      <c r="I47">
        <f t="shared" si="25"/>
        <v>-5.8686192271289336E-2</v>
      </c>
      <c r="K47" t="str">
        <f t="shared" si="6"/>
        <v>Vertex_45 = geompy.MakeVertex(-0.12, 0.0586861922712893, 0)</v>
      </c>
      <c r="L47" t="str">
        <f t="shared" si="7"/>
        <v>Vertex_152 = geompy.MakeVertex(-0.12, -0.0586861922712893, 0)</v>
      </c>
      <c r="M47" t="str">
        <f t="shared" si="8"/>
        <v>geompy.addToStudy( Vertex_45, 'Vertex_45' )</v>
      </c>
      <c r="N47" t="str">
        <f t="shared" si="9"/>
        <v>geompy.addToStudy( Vertex_152, 'Vertex_152' )</v>
      </c>
      <c r="O47" t="str">
        <f t="shared" si="14"/>
        <v>Edge_45 = geompy.MakeEdge(Vertex_44, Vertex_45)</v>
      </c>
      <c r="P47" t="str">
        <f t="shared" si="15"/>
        <v>Edge_152 = geompy.MakeEdge(Vertex_151, Vertex_152)</v>
      </c>
      <c r="Q47" t="str">
        <f t="shared" si="10"/>
        <v>geompy.addToStudy( Edge_45, 'Edge_45' )</v>
      </c>
      <c r="R47" t="str">
        <f t="shared" si="11"/>
        <v>geompy.addToStudy( Edge_152, 'Edge_152' )</v>
      </c>
      <c r="S47" t="str">
        <f t="shared" si="12"/>
        <v xml:space="preserve">Edge_45, </v>
      </c>
      <c r="T47" t="str">
        <f t="shared" si="13"/>
        <v xml:space="preserve">Edge_152, </v>
      </c>
    </row>
    <row r="48" spans="1:20" x14ac:dyDescent="0.25">
      <c r="A48">
        <v>46</v>
      </c>
      <c r="B48">
        <v>0.39</v>
      </c>
      <c r="C48">
        <f t="shared" si="21"/>
        <v>0.62449979983983983</v>
      </c>
      <c r="D48">
        <f t="shared" si="22"/>
        <v>0.15210000000000001</v>
      </c>
      <c r="E48">
        <f t="shared" si="23"/>
        <v>5.9319000000000004E-2</v>
      </c>
      <c r="F48">
        <f t="shared" si="24"/>
        <v>2.3134410000000001E-2</v>
      </c>
      <c r="H48">
        <f t="shared" si="5"/>
        <v>5.8357978437869065E-2</v>
      </c>
      <c r="I48">
        <f t="shared" si="25"/>
        <v>-5.8357978437869065E-2</v>
      </c>
      <c r="K48" t="str">
        <f t="shared" si="6"/>
        <v>Vertex_46 = geompy.MakeVertex(-0.11, 0.0583579784378691, 0)</v>
      </c>
      <c r="L48" t="str">
        <f t="shared" si="7"/>
        <v>Vertex_153 = geompy.MakeVertex(-0.11, -0.0583579784378691, 0)</v>
      </c>
      <c r="M48" t="str">
        <f t="shared" si="8"/>
        <v>geompy.addToStudy( Vertex_46, 'Vertex_46' )</v>
      </c>
      <c r="N48" t="str">
        <f t="shared" si="9"/>
        <v>geompy.addToStudy( Vertex_153, 'Vertex_153' )</v>
      </c>
      <c r="O48" t="str">
        <f t="shared" si="14"/>
        <v>Edge_46 = geompy.MakeEdge(Vertex_45, Vertex_46)</v>
      </c>
      <c r="P48" t="str">
        <f t="shared" si="15"/>
        <v>Edge_153 = geompy.MakeEdge(Vertex_152, Vertex_153)</v>
      </c>
      <c r="Q48" t="str">
        <f t="shared" si="10"/>
        <v>geompy.addToStudy( Edge_46, 'Edge_46' )</v>
      </c>
      <c r="R48" t="str">
        <f t="shared" si="11"/>
        <v>geompy.addToStudy( Edge_153, 'Edge_153' )</v>
      </c>
      <c r="S48" t="str">
        <f t="shared" si="12"/>
        <v xml:space="preserve">Edge_46, </v>
      </c>
      <c r="T48" t="str">
        <f t="shared" si="13"/>
        <v xml:space="preserve">Edge_153, </v>
      </c>
    </row>
    <row r="49" spans="1:20" x14ac:dyDescent="0.25">
      <c r="A49">
        <v>47</v>
      </c>
      <c r="B49">
        <v>0.4</v>
      </c>
      <c r="C49">
        <f t="shared" si="21"/>
        <v>0.63245553203367588</v>
      </c>
      <c r="D49">
        <f t="shared" si="22"/>
        <v>0.16000000000000003</v>
      </c>
      <c r="E49">
        <f t="shared" si="23"/>
        <v>6.4000000000000015E-2</v>
      </c>
      <c r="F49">
        <f t="shared" si="24"/>
        <v>2.5600000000000008E-2</v>
      </c>
      <c r="H49">
        <f t="shared" si="5"/>
        <v>5.7997852476479018E-2</v>
      </c>
      <c r="I49">
        <f t="shared" si="25"/>
        <v>-5.7997852476479018E-2</v>
      </c>
      <c r="K49" t="str">
        <f t="shared" si="6"/>
        <v>Vertex_47 = geompy.MakeVertex(-0.1, 0.057997852476479, 0)</v>
      </c>
      <c r="L49" t="str">
        <f t="shared" si="7"/>
        <v>Vertex_154 = geompy.MakeVertex(-0.1, -0.057997852476479, 0)</v>
      </c>
      <c r="M49" t="str">
        <f t="shared" si="8"/>
        <v>geompy.addToStudy( Vertex_47, 'Vertex_47' )</v>
      </c>
      <c r="N49" t="str">
        <f t="shared" si="9"/>
        <v>geompy.addToStudy( Vertex_154, 'Vertex_154' )</v>
      </c>
      <c r="O49" t="str">
        <f t="shared" si="14"/>
        <v>Edge_47 = geompy.MakeEdge(Vertex_46, Vertex_47)</v>
      </c>
      <c r="P49" t="str">
        <f t="shared" si="15"/>
        <v>Edge_154 = geompy.MakeEdge(Vertex_153, Vertex_154)</v>
      </c>
      <c r="Q49" t="str">
        <f t="shared" si="10"/>
        <v>geompy.addToStudy( Edge_47, 'Edge_47' )</v>
      </c>
      <c r="R49" t="str">
        <f t="shared" si="11"/>
        <v>geompy.addToStudy( Edge_154, 'Edge_154' )</v>
      </c>
      <c r="S49" t="str">
        <f t="shared" si="12"/>
        <v xml:space="preserve">Edge_47, </v>
      </c>
      <c r="T49" t="str">
        <f t="shared" si="13"/>
        <v xml:space="preserve">Edge_154, </v>
      </c>
    </row>
    <row r="50" spans="1:20" x14ac:dyDescent="0.25">
      <c r="A50">
        <v>48</v>
      </c>
      <c r="B50">
        <v>0.41</v>
      </c>
      <c r="C50">
        <f t="shared" si="21"/>
        <v>0.6403124237432849</v>
      </c>
      <c r="D50">
        <f t="shared" si="22"/>
        <v>0.16809999999999997</v>
      </c>
      <c r="E50">
        <f t="shared" si="23"/>
        <v>6.8920999999999982E-2</v>
      </c>
      <c r="F50">
        <f t="shared" si="24"/>
        <v>2.8257609999999992E-2</v>
      </c>
      <c r="H50">
        <f t="shared" si="5"/>
        <v>5.7606930308028756E-2</v>
      </c>
      <c r="I50">
        <f t="shared" si="25"/>
        <v>-5.7606930308028756E-2</v>
      </c>
      <c r="K50" t="str">
        <f t="shared" si="6"/>
        <v>Vertex_48 = geompy.MakeVertex(-0.09, 0.0576069303080288, 0)</v>
      </c>
      <c r="L50" t="str">
        <f t="shared" si="7"/>
        <v>Vertex_155 = geompy.MakeVertex(-0.09, -0.0576069303080288, 0)</v>
      </c>
      <c r="M50" t="str">
        <f t="shared" si="8"/>
        <v>geompy.addToStudy( Vertex_48, 'Vertex_48' )</v>
      </c>
      <c r="N50" t="str">
        <f t="shared" si="9"/>
        <v>geompy.addToStudy( Vertex_155, 'Vertex_155' )</v>
      </c>
      <c r="O50" t="str">
        <f t="shared" si="14"/>
        <v>Edge_48 = geompy.MakeEdge(Vertex_47, Vertex_48)</v>
      </c>
      <c r="P50" t="str">
        <f t="shared" si="15"/>
        <v>Edge_155 = geompy.MakeEdge(Vertex_154, Vertex_155)</v>
      </c>
      <c r="Q50" t="str">
        <f t="shared" si="10"/>
        <v>geompy.addToStudy( Edge_48, 'Edge_48' )</v>
      </c>
      <c r="R50" t="str">
        <f t="shared" si="11"/>
        <v>geompy.addToStudy( Edge_155, 'Edge_155' )</v>
      </c>
      <c r="S50" t="str">
        <f t="shared" si="12"/>
        <v xml:space="preserve">Edge_48, </v>
      </c>
      <c r="T50" t="str">
        <f t="shared" si="13"/>
        <v xml:space="preserve">Edge_155, </v>
      </c>
    </row>
    <row r="51" spans="1:20" x14ac:dyDescent="0.25">
      <c r="A51">
        <v>49</v>
      </c>
      <c r="B51">
        <v>0.42</v>
      </c>
      <c r="C51">
        <f t="shared" si="21"/>
        <v>0.64807406984078597</v>
      </c>
      <c r="D51">
        <f t="shared" si="22"/>
        <v>0.17639999999999997</v>
      </c>
      <c r="E51">
        <f t="shared" si="23"/>
        <v>7.4087999999999987E-2</v>
      </c>
      <c r="F51">
        <f t="shared" si="24"/>
        <v>3.1116959999999992E-2</v>
      </c>
      <c r="H51">
        <f t="shared" si="5"/>
        <v>5.718627160783761E-2</v>
      </c>
      <c r="I51">
        <f t="shared" si="25"/>
        <v>-5.718627160783761E-2</v>
      </c>
      <c r="K51" t="str">
        <f t="shared" si="6"/>
        <v>Vertex_49 = geompy.MakeVertex(-0.08, 0.0571862716078376, 0)</v>
      </c>
      <c r="L51" t="str">
        <f t="shared" si="7"/>
        <v>Vertex_156 = geompy.MakeVertex(-0.08, -0.0571862716078376, 0)</v>
      </c>
      <c r="M51" t="str">
        <f t="shared" si="8"/>
        <v>geompy.addToStudy( Vertex_49, 'Vertex_49' )</v>
      </c>
      <c r="N51" t="str">
        <f t="shared" si="9"/>
        <v>geompy.addToStudy( Vertex_156, 'Vertex_156' )</v>
      </c>
      <c r="O51" t="str">
        <f t="shared" si="14"/>
        <v>Edge_49 = geompy.MakeEdge(Vertex_48, Vertex_49)</v>
      </c>
      <c r="P51" t="str">
        <f t="shared" si="15"/>
        <v>Edge_156 = geompy.MakeEdge(Vertex_155, Vertex_156)</v>
      </c>
      <c r="Q51" t="str">
        <f t="shared" si="10"/>
        <v>geompy.addToStudy( Edge_49, 'Edge_49' )</v>
      </c>
      <c r="R51" t="str">
        <f t="shared" si="11"/>
        <v>geompy.addToStudy( Edge_156, 'Edge_156' )</v>
      </c>
      <c r="S51" t="str">
        <f t="shared" si="12"/>
        <v xml:space="preserve">Edge_49, </v>
      </c>
      <c r="T51" t="str">
        <f t="shared" si="13"/>
        <v xml:space="preserve">Edge_156, </v>
      </c>
    </row>
    <row r="52" spans="1:20" x14ac:dyDescent="0.25">
      <c r="A52">
        <v>50</v>
      </c>
      <c r="B52">
        <v>0.43</v>
      </c>
      <c r="C52">
        <f t="shared" si="21"/>
        <v>0.65574385243020006</v>
      </c>
      <c r="D52">
        <f t="shared" si="22"/>
        <v>0.18489999999999998</v>
      </c>
      <c r="E52">
        <f t="shared" si="23"/>
        <v>7.9506999999999994E-2</v>
      </c>
      <c r="F52">
        <f t="shared" si="24"/>
        <v>3.4188009999999998E-2</v>
      </c>
      <c r="H52">
        <f t="shared" si="5"/>
        <v>5.6736883230315817E-2</v>
      </c>
      <c r="I52">
        <f t="shared" si="25"/>
        <v>-5.6736883230315817E-2</v>
      </c>
      <c r="K52" t="str">
        <f t="shared" si="6"/>
        <v>Vertex_50 = geompy.MakeVertex(-0.07, 0.0567368832303158, 0)</v>
      </c>
      <c r="L52" t="str">
        <f t="shared" si="7"/>
        <v>Vertex_157 = geompy.MakeVertex(-0.07, -0.0567368832303158, 0)</v>
      </c>
      <c r="M52" t="str">
        <f t="shared" si="8"/>
        <v>geompy.addToStudy( Vertex_50, 'Vertex_50' )</v>
      </c>
      <c r="N52" t="str">
        <f t="shared" si="9"/>
        <v>geompy.addToStudy( Vertex_157, 'Vertex_157' )</v>
      </c>
      <c r="O52" t="str">
        <f t="shared" si="14"/>
        <v>Edge_50 = geompy.MakeEdge(Vertex_49, Vertex_50)</v>
      </c>
      <c r="P52" t="str">
        <f t="shared" si="15"/>
        <v>Edge_157 = geompy.MakeEdge(Vertex_156, Vertex_157)</v>
      </c>
      <c r="Q52" t="str">
        <f t="shared" si="10"/>
        <v>geompy.addToStudy( Edge_50, 'Edge_50' )</v>
      </c>
      <c r="R52" t="str">
        <f t="shared" si="11"/>
        <v>geompy.addToStudy( Edge_157, 'Edge_157' )</v>
      </c>
      <c r="S52" t="str">
        <f t="shared" si="12"/>
        <v xml:space="preserve">Edge_50, </v>
      </c>
      <c r="T52" t="str">
        <f t="shared" si="13"/>
        <v xml:space="preserve">Edge_157, </v>
      </c>
    </row>
    <row r="53" spans="1:20" x14ac:dyDescent="0.25">
      <c r="A53">
        <v>51</v>
      </c>
      <c r="B53">
        <v>0.44</v>
      </c>
      <c r="C53">
        <f t="shared" si="21"/>
        <v>0.66332495807107994</v>
      </c>
      <c r="D53">
        <f t="shared" si="22"/>
        <v>0.19359999999999999</v>
      </c>
      <c r="E53">
        <f t="shared" si="23"/>
        <v>8.5183999999999996E-2</v>
      </c>
      <c r="F53">
        <f t="shared" si="24"/>
        <v>3.7480960000000001E-2</v>
      </c>
      <c r="H53">
        <f t="shared" si="5"/>
        <v>5.6259722277182171E-2</v>
      </c>
      <c r="I53">
        <f t="shared" si="25"/>
        <v>-5.6259722277182171E-2</v>
      </c>
      <c r="K53" t="str">
        <f t="shared" si="6"/>
        <v>Vertex_51 = geompy.MakeVertex(-0.06, 0.0562597222771822, 0)</v>
      </c>
      <c r="L53" t="str">
        <f t="shared" si="7"/>
        <v>Vertex_158 = geompy.MakeVertex(-0.06, -0.0562597222771822, 0)</v>
      </c>
      <c r="M53" t="str">
        <f t="shared" si="8"/>
        <v>geompy.addToStudy( Vertex_51, 'Vertex_51' )</v>
      </c>
      <c r="N53" t="str">
        <f t="shared" si="9"/>
        <v>geompy.addToStudy( Vertex_158, 'Vertex_158' )</v>
      </c>
      <c r="O53" t="str">
        <f t="shared" si="14"/>
        <v>Edge_51 = geompy.MakeEdge(Vertex_50, Vertex_51)</v>
      </c>
      <c r="P53" t="str">
        <f t="shared" si="15"/>
        <v>Edge_158 = geompy.MakeEdge(Vertex_157, Vertex_158)</v>
      </c>
      <c r="Q53" t="str">
        <f t="shared" si="10"/>
        <v>geompy.addToStudy( Edge_51, 'Edge_51' )</v>
      </c>
      <c r="R53" t="str">
        <f t="shared" si="11"/>
        <v>geompy.addToStudy( Edge_158, 'Edge_158' )</v>
      </c>
      <c r="S53" t="str">
        <f t="shared" si="12"/>
        <v xml:space="preserve">Edge_51, </v>
      </c>
      <c r="T53" t="str">
        <f t="shared" si="13"/>
        <v xml:space="preserve">Edge_158, </v>
      </c>
    </row>
    <row r="54" spans="1:20" x14ac:dyDescent="0.25">
      <c r="A54">
        <v>52</v>
      </c>
      <c r="B54">
        <v>0.45</v>
      </c>
      <c r="C54">
        <f t="shared" si="21"/>
        <v>0.67082039324993692</v>
      </c>
      <c r="D54">
        <f t="shared" si="22"/>
        <v>0.20250000000000001</v>
      </c>
      <c r="E54">
        <f t="shared" si="23"/>
        <v>9.1125000000000012E-2</v>
      </c>
      <c r="F54">
        <f t="shared" si="24"/>
        <v>4.1006250000000008E-2</v>
      </c>
      <c r="H54">
        <f t="shared" si="5"/>
        <v>5.5755698853543756E-2</v>
      </c>
      <c r="I54">
        <f t="shared" si="25"/>
        <v>-5.5755698853543756E-2</v>
      </c>
      <c r="K54" t="str">
        <f t="shared" si="6"/>
        <v>Vertex_52 = geompy.MakeVertex(-0.05, 0.0557556988535438, 0)</v>
      </c>
      <c r="L54" t="str">
        <f t="shared" si="7"/>
        <v>Vertex_159 = geompy.MakeVertex(-0.05, -0.0557556988535438, 0)</v>
      </c>
      <c r="M54" t="str">
        <f t="shared" si="8"/>
        <v>geompy.addToStudy( Vertex_52, 'Vertex_52' )</v>
      </c>
      <c r="N54" t="str">
        <f t="shared" si="9"/>
        <v>geompy.addToStudy( Vertex_159, 'Vertex_159' )</v>
      </c>
      <c r="O54" t="str">
        <f t="shared" si="14"/>
        <v>Edge_52 = geompy.MakeEdge(Vertex_51, Vertex_52)</v>
      </c>
      <c r="P54" t="str">
        <f t="shared" si="15"/>
        <v>Edge_159 = geompy.MakeEdge(Vertex_158, Vertex_159)</v>
      </c>
      <c r="Q54" t="str">
        <f t="shared" si="10"/>
        <v>geompy.addToStudy( Edge_52, 'Edge_52' )</v>
      </c>
      <c r="R54" t="str">
        <f t="shared" si="11"/>
        <v>geompy.addToStudy( Edge_159, 'Edge_159' )</v>
      </c>
      <c r="S54" t="str">
        <f t="shared" si="12"/>
        <v xml:space="preserve">Edge_52, </v>
      </c>
      <c r="T54" t="str">
        <f t="shared" si="13"/>
        <v xml:space="preserve">Edge_159, </v>
      </c>
    </row>
    <row r="55" spans="1:20" x14ac:dyDescent="0.25">
      <c r="A55">
        <v>53</v>
      </c>
      <c r="B55">
        <v>0.46</v>
      </c>
      <c r="C55">
        <f t="shared" si="21"/>
        <v>0.67823299831252681</v>
      </c>
      <c r="D55">
        <f t="shared" si="22"/>
        <v>0.21160000000000001</v>
      </c>
      <c r="E55">
        <f t="shared" si="23"/>
        <v>9.7336000000000006E-2</v>
      </c>
      <c r="F55">
        <f t="shared" si="24"/>
        <v>4.4774560000000005E-2</v>
      </c>
      <c r="H55">
        <f t="shared" si="5"/>
        <v>5.5225678549793517E-2</v>
      </c>
      <c r="I55">
        <f t="shared" si="25"/>
        <v>-5.5225678549793517E-2</v>
      </c>
      <c r="K55" t="str">
        <f t="shared" si="6"/>
        <v>Vertex_53 = geompy.MakeVertex(-0.04, 0.0552256785497935, 0)</v>
      </c>
      <c r="L55" t="str">
        <f t="shared" si="7"/>
        <v>Vertex_160 = geompy.MakeVertex(-0.04, -0.0552256785497935, 0)</v>
      </c>
      <c r="M55" t="str">
        <f t="shared" si="8"/>
        <v>geompy.addToStudy( Vertex_53, 'Vertex_53' )</v>
      </c>
      <c r="N55" t="str">
        <f t="shared" si="9"/>
        <v>geompy.addToStudy( Vertex_160, 'Vertex_160' )</v>
      </c>
      <c r="O55" t="str">
        <f t="shared" si="14"/>
        <v>Edge_53 = geompy.MakeEdge(Vertex_52, Vertex_53)</v>
      </c>
      <c r="P55" t="str">
        <f t="shared" si="15"/>
        <v>Edge_160 = geompy.MakeEdge(Vertex_159, Vertex_160)</v>
      </c>
      <c r="Q55" t="str">
        <f t="shared" si="10"/>
        <v>geompy.addToStudy( Edge_53, 'Edge_53' )</v>
      </c>
      <c r="R55" t="str">
        <f t="shared" si="11"/>
        <v>geompy.addToStudy( Edge_160, 'Edge_160' )</v>
      </c>
      <c r="S55" t="str">
        <f t="shared" si="12"/>
        <v xml:space="preserve">Edge_53, </v>
      </c>
      <c r="T55" t="str">
        <f t="shared" si="13"/>
        <v xml:space="preserve">Edge_160, </v>
      </c>
    </row>
    <row r="56" spans="1:20" x14ac:dyDescent="0.25">
      <c r="A56">
        <v>54</v>
      </c>
      <c r="B56">
        <v>0.47</v>
      </c>
      <c r="C56">
        <f t="shared" si="21"/>
        <v>0.68556546004010444</v>
      </c>
      <c r="D56">
        <f t="shared" si="22"/>
        <v>0.22089999999999999</v>
      </c>
      <c r="E56">
        <f t="shared" si="23"/>
        <v>0.10382299999999998</v>
      </c>
      <c r="F56">
        <f t="shared" si="24"/>
        <v>4.8796809999999989E-2</v>
      </c>
      <c r="H56">
        <f t="shared" si="5"/>
        <v>5.4670484681944194E-2</v>
      </c>
      <c r="I56">
        <f t="shared" si="25"/>
        <v>-5.4670484681944194E-2</v>
      </c>
      <c r="K56" t="str">
        <f t="shared" si="6"/>
        <v>Vertex_54 = geompy.MakeVertex(-0.03, 0.0546704846819442, 0)</v>
      </c>
      <c r="L56" t="str">
        <f t="shared" si="7"/>
        <v>Vertex_161 = geompy.MakeVertex(-0.03, -0.0546704846819442, 0)</v>
      </c>
      <c r="M56" t="str">
        <f t="shared" si="8"/>
        <v>geompy.addToStudy( Vertex_54, 'Vertex_54' )</v>
      </c>
      <c r="N56" t="str">
        <f t="shared" si="9"/>
        <v>geompy.addToStudy( Vertex_161, 'Vertex_161' )</v>
      </c>
      <c r="O56" t="str">
        <f t="shared" si="14"/>
        <v>Edge_54 = geompy.MakeEdge(Vertex_53, Vertex_54)</v>
      </c>
      <c r="P56" t="str">
        <f t="shared" si="15"/>
        <v>Edge_161 = geompy.MakeEdge(Vertex_160, Vertex_161)</v>
      </c>
      <c r="Q56" t="str">
        <f t="shared" si="10"/>
        <v>geompy.addToStudy( Edge_54, 'Edge_54' )</v>
      </c>
      <c r="R56" t="str">
        <f t="shared" si="11"/>
        <v>geompy.addToStudy( Edge_161, 'Edge_161' )</v>
      </c>
      <c r="S56" t="str">
        <f t="shared" si="12"/>
        <v xml:space="preserve">Edge_54, </v>
      </c>
      <c r="T56" t="str">
        <f t="shared" si="13"/>
        <v xml:space="preserve">Edge_161, </v>
      </c>
    </row>
    <row r="57" spans="1:20" x14ac:dyDescent="0.25">
      <c r="A57">
        <v>55</v>
      </c>
      <c r="B57">
        <v>0.48</v>
      </c>
      <c r="C57">
        <f t="shared" si="21"/>
        <v>0.69282032302755092</v>
      </c>
      <c r="D57">
        <f t="shared" si="22"/>
        <v>0.23039999999999999</v>
      </c>
      <c r="E57">
        <f t="shared" si="23"/>
        <v>0.110592</v>
      </c>
      <c r="F57">
        <f t="shared" si="24"/>
        <v>5.3084159999999998E-2</v>
      </c>
      <c r="H57">
        <f t="shared" si="5"/>
        <v>5.4090900318527917E-2</v>
      </c>
      <c r="I57">
        <f t="shared" si="25"/>
        <v>-5.4090900318527917E-2</v>
      </c>
      <c r="K57" t="str">
        <f t="shared" si="6"/>
        <v>Vertex_55 = geompy.MakeVertex(-0.02, 0.0540909003185279, 0)</v>
      </c>
      <c r="L57" t="str">
        <f t="shared" si="7"/>
        <v>Vertex_162 = geompy.MakeVertex(-0.02, -0.0540909003185279, 0)</v>
      </c>
      <c r="M57" t="str">
        <f t="shared" si="8"/>
        <v>geompy.addToStudy( Vertex_55, 'Vertex_55' )</v>
      </c>
      <c r="N57" t="str">
        <f t="shared" si="9"/>
        <v>geompy.addToStudy( Vertex_162, 'Vertex_162' )</v>
      </c>
      <c r="O57" t="str">
        <f t="shared" si="14"/>
        <v>Edge_55 = geompy.MakeEdge(Vertex_54, Vertex_55)</v>
      </c>
      <c r="P57" t="str">
        <f t="shared" si="15"/>
        <v>Edge_162 = geompy.MakeEdge(Vertex_161, Vertex_162)</v>
      </c>
      <c r="Q57" t="str">
        <f t="shared" si="10"/>
        <v>geompy.addToStudy( Edge_55, 'Edge_55' )</v>
      </c>
      <c r="R57" t="str">
        <f t="shared" si="11"/>
        <v>geompy.addToStudy( Edge_162, 'Edge_162' )</v>
      </c>
      <c r="S57" t="str">
        <f t="shared" si="12"/>
        <v xml:space="preserve">Edge_55, </v>
      </c>
      <c r="T57" t="str">
        <f t="shared" si="13"/>
        <v xml:space="preserve">Edge_162, </v>
      </c>
    </row>
    <row r="58" spans="1:20" x14ac:dyDescent="0.25">
      <c r="A58">
        <v>56</v>
      </c>
      <c r="B58">
        <v>0.49</v>
      </c>
      <c r="C58">
        <f t="shared" si="21"/>
        <v>0.7</v>
      </c>
      <c r="D58">
        <f t="shared" si="22"/>
        <v>0.24009999999999998</v>
      </c>
      <c r="E58">
        <f t="shared" si="23"/>
        <v>0.11764899999999999</v>
      </c>
      <c r="F58">
        <f t="shared" si="24"/>
        <v>5.7648009999999993E-2</v>
      </c>
      <c r="H58">
        <f t="shared" si="5"/>
        <v>5.3487670118399992E-2</v>
      </c>
      <c r="I58">
        <f t="shared" si="25"/>
        <v>-5.3487670118399992E-2</v>
      </c>
      <c r="K58" t="str">
        <f t="shared" si="6"/>
        <v>Vertex_56 = geompy.MakeVertex(-0.01, 0.0534876701184, 0)</v>
      </c>
      <c r="L58" t="str">
        <f t="shared" si="7"/>
        <v>Vertex_163 = geompy.MakeVertex(-0.01, -0.0534876701184, 0)</v>
      </c>
      <c r="M58" t="str">
        <f t="shared" si="8"/>
        <v>geompy.addToStudy( Vertex_56, 'Vertex_56' )</v>
      </c>
      <c r="N58" t="str">
        <f t="shared" si="9"/>
        <v>geompy.addToStudy( Vertex_163, 'Vertex_163' )</v>
      </c>
      <c r="O58" t="str">
        <f t="shared" si="14"/>
        <v>Edge_56 = geompy.MakeEdge(Vertex_55, Vertex_56)</v>
      </c>
      <c r="P58" t="str">
        <f t="shared" si="15"/>
        <v>Edge_163 = geompy.MakeEdge(Vertex_162, Vertex_163)</v>
      </c>
      <c r="Q58" t="str">
        <f t="shared" si="10"/>
        <v>geompy.addToStudy( Edge_56, 'Edge_56' )</v>
      </c>
      <c r="R58" t="str">
        <f t="shared" si="11"/>
        <v>geompy.addToStudy( Edge_163, 'Edge_163' )</v>
      </c>
      <c r="S58" t="str">
        <f t="shared" si="12"/>
        <v xml:space="preserve">Edge_56, </v>
      </c>
      <c r="T58" t="str">
        <f t="shared" si="13"/>
        <v xml:space="preserve">Edge_163, </v>
      </c>
    </row>
    <row r="59" spans="1:20" x14ac:dyDescent="0.25">
      <c r="A59">
        <v>57</v>
      </c>
      <c r="B59">
        <v>0.5</v>
      </c>
      <c r="C59">
        <f t="shared" si="21"/>
        <v>0.70710678118654757</v>
      </c>
      <c r="D59">
        <f t="shared" si="22"/>
        <v>0.25</v>
      </c>
      <c r="E59">
        <f t="shared" si="23"/>
        <v>0.125</v>
      </c>
      <c r="F59">
        <f t="shared" si="24"/>
        <v>6.25E-2</v>
      </c>
      <c r="H59">
        <f t="shared" si="5"/>
        <v>5.2861502000571582E-2</v>
      </c>
      <c r="I59">
        <f t="shared" si="25"/>
        <v>-5.2861502000571582E-2</v>
      </c>
      <c r="K59" t="str">
        <f t="shared" si="6"/>
        <v>Vertex_57 = geompy.MakeVertex(0, 0.0528615020005716, 0)</v>
      </c>
      <c r="L59" t="str">
        <f t="shared" si="7"/>
        <v>Vertex_164 = geompy.MakeVertex(0, -0.0528615020005716, 0)</v>
      </c>
      <c r="M59" t="str">
        <f t="shared" si="8"/>
        <v>geompy.addToStudy( Vertex_57, 'Vertex_57' )</v>
      </c>
      <c r="N59" t="str">
        <f t="shared" si="9"/>
        <v>geompy.addToStudy( Vertex_164, 'Vertex_164' )</v>
      </c>
      <c r="O59" t="str">
        <f t="shared" si="14"/>
        <v>Edge_57 = geompy.MakeEdge(Vertex_56, Vertex_57)</v>
      </c>
      <c r="P59" t="str">
        <f t="shared" si="15"/>
        <v>Edge_164 = geompy.MakeEdge(Vertex_163, Vertex_164)</v>
      </c>
      <c r="Q59" t="str">
        <f t="shared" si="10"/>
        <v>geompy.addToStudy( Edge_57, 'Edge_57' )</v>
      </c>
      <c r="R59" t="str">
        <f t="shared" si="11"/>
        <v>geompy.addToStudy( Edge_164, 'Edge_164' )</v>
      </c>
      <c r="S59" t="str">
        <f t="shared" si="12"/>
        <v xml:space="preserve">Edge_57, </v>
      </c>
      <c r="T59" t="str">
        <f t="shared" si="13"/>
        <v xml:space="preserve">Edge_164, </v>
      </c>
    </row>
    <row r="60" spans="1:20" x14ac:dyDescent="0.25">
      <c r="A60">
        <v>58</v>
      </c>
      <c r="B60">
        <v>0.51</v>
      </c>
      <c r="C60">
        <f t="shared" si="21"/>
        <v>0.71414284285428498</v>
      </c>
      <c r="D60">
        <f t="shared" si="22"/>
        <v>0.2601</v>
      </c>
      <c r="E60">
        <f t="shared" si="23"/>
        <v>0.13265099999999999</v>
      </c>
      <c r="F60">
        <f t="shared" si="24"/>
        <v>6.7652009999999999E-2</v>
      </c>
      <c r="H60">
        <f t="shared" si="5"/>
        <v>5.2213068664462327E-2</v>
      </c>
      <c r="I60">
        <f t="shared" si="25"/>
        <v>-5.2213068664462327E-2</v>
      </c>
      <c r="K60" t="str">
        <f t="shared" si="6"/>
        <v>Vertex_58 = geompy.MakeVertex(0.01, 0.0522130686644623, 0)</v>
      </c>
      <c r="L60" t="str">
        <f t="shared" si="7"/>
        <v>Vertex_165 = geompy.MakeVertex(0.01, -0.0522130686644623, 0)</v>
      </c>
      <c r="M60" t="str">
        <f t="shared" si="8"/>
        <v>geompy.addToStudy( Vertex_58, 'Vertex_58' )</v>
      </c>
      <c r="N60" t="str">
        <f t="shared" si="9"/>
        <v>geompy.addToStudy( Vertex_165, 'Vertex_165' )</v>
      </c>
      <c r="O60" t="str">
        <f t="shared" si="14"/>
        <v>Edge_58 = geompy.MakeEdge(Vertex_57, Vertex_58)</v>
      </c>
      <c r="P60" t="str">
        <f t="shared" si="15"/>
        <v>Edge_165 = geompy.MakeEdge(Vertex_164, Vertex_165)</v>
      </c>
      <c r="Q60" t="str">
        <f t="shared" si="10"/>
        <v>geompy.addToStudy( Edge_58, 'Edge_58' )</v>
      </c>
      <c r="R60" t="str">
        <f t="shared" si="11"/>
        <v>geompy.addToStudy( Edge_165, 'Edge_165' )</v>
      </c>
      <c r="S60" t="str">
        <f t="shared" si="12"/>
        <v xml:space="preserve">Edge_58, </v>
      </c>
      <c r="T60" t="str">
        <f t="shared" si="13"/>
        <v xml:space="preserve">Edge_165, </v>
      </c>
    </row>
    <row r="61" spans="1:20" x14ac:dyDescent="0.25">
      <c r="A61">
        <v>59</v>
      </c>
      <c r="B61">
        <v>0.52</v>
      </c>
      <c r="C61">
        <f t="shared" si="21"/>
        <v>0.72111025509279791</v>
      </c>
      <c r="D61">
        <f t="shared" si="22"/>
        <v>0.27040000000000003</v>
      </c>
      <c r="E61">
        <f t="shared" si="23"/>
        <v>0.14060800000000001</v>
      </c>
      <c r="F61">
        <f t="shared" si="24"/>
        <v>7.3116160000000013E-2</v>
      </c>
      <c r="H61">
        <f t="shared" si="5"/>
        <v>5.1543008976631027E-2</v>
      </c>
      <c r="I61">
        <f t="shared" si="25"/>
        <v>-5.1543008976631027E-2</v>
      </c>
      <c r="K61" t="str">
        <f t="shared" si="6"/>
        <v>Vertex_59 = geompy.MakeVertex(0.02, 0.051543008976631, 0)</v>
      </c>
      <c r="L61" t="str">
        <f t="shared" si="7"/>
        <v>Vertex_166 = geompy.MakeVertex(0.02, -0.051543008976631, 0)</v>
      </c>
      <c r="M61" t="str">
        <f t="shared" si="8"/>
        <v>geompy.addToStudy( Vertex_59, 'Vertex_59' )</v>
      </c>
      <c r="N61" t="str">
        <f t="shared" si="9"/>
        <v>geompy.addToStudy( Vertex_166, 'Vertex_166' )</v>
      </c>
      <c r="O61" t="str">
        <f t="shared" si="14"/>
        <v>Edge_59 = geompy.MakeEdge(Vertex_58, Vertex_59)</v>
      </c>
      <c r="P61" t="str">
        <f t="shared" si="15"/>
        <v>Edge_166 = geompy.MakeEdge(Vertex_165, Vertex_166)</v>
      </c>
      <c r="Q61" t="str">
        <f t="shared" si="10"/>
        <v>geompy.addToStudy( Edge_59, 'Edge_59' )</v>
      </c>
      <c r="R61" t="str">
        <f t="shared" si="11"/>
        <v>geompy.addToStudy( Edge_166, 'Edge_166' )</v>
      </c>
      <c r="S61" t="str">
        <f t="shared" si="12"/>
        <v xml:space="preserve">Edge_59, </v>
      </c>
      <c r="T61" t="str">
        <f t="shared" si="13"/>
        <v xml:space="preserve">Edge_166, </v>
      </c>
    </row>
    <row r="62" spans="1:20" x14ac:dyDescent="0.25">
      <c r="A62">
        <v>60</v>
      </c>
      <c r="B62">
        <v>0.53</v>
      </c>
      <c r="C62">
        <f t="shared" si="21"/>
        <v>0.72801098892805183</v>
      </c>
      <c r="D62">
        <f t="shared" si="22"/>
        <v>0.28090000000000004</v>
      </c>
      <c r="E62">
        <f t="shared" si="23"/>
        <v>0.14887700000000004</v>
      </c>
      <c r="F62">
        <f t="shared" si="24"/>
        <v>7.890481000000002E-2</v>
      </c>
      <c r="H62">
        <f t="shared" si="5"/>
        <v>5.0851929238043138E-2</v>
      </c>
      <c r="I62">
        <f t="shared" si="25"/>
        <v>-5.0851929238043138E-2</v>
      </c>
      <c r="K62" t="str">
        <f t="shared" si="6"/>
        <v>Vertex_60 = geompy.MakeVertex(0.03, 0.0508519292380431, 0)</v>
      </c>
      <c r="L62" t="str">
        <f t="shared" si="7"/>
        <v>Vertex_167 = geompy.MakeVertex(0.03, -0.0508519292380431, 0)</v>
      </c>
      <c r="M62" t="str">
        <f t="shared" si="8"/>
        <v>geompy.addToStudy( Vertex_60, 'Vertex_60' )</v>
      </c>
      <c r="N62" t="str">
        <f t="shared" si="9"/>
        <v>geompy.addToStudy( Vertex_167, 'Vertex_167' )</v>
      </c>
      <c r="O62" t="str">
        <f t="shared" si="14"/>
        <v>Edge_60 = geompy.MakeEdge(Vertex_59, Vertex_60)</v>
      </c>
      <c r="P62" t="str">
        <f t="shared" si="15"/>
        <v>Edge_167 = geompy.MakeEdge(Vertex_166, Vertex_167)</v>
      </c>
      <c r="Q62" t="str">
        <f t="shared" si="10"/>
        <v>geompy.addToStudy( Edge_60, 'Edge_60' )</v>
      </c>
      <c r="R62" t="str">
        <f t="shared" si="11"/>
        <v>geompy.addToStudy( Edge_167, 'Edge_167' )</v>
      </c>
      <c r="S62" t="str">
        <f t="shared" si="12"/>
        <v xml:space="preserve">Edge_60, </v>
      </c>
      <c r="T62" t="str">
        <f t="shared" si="13"/>
        <v xml:space="preserve">Edge_167, </v>
      </c>
    </row>
    <row r="63" spans="1:20" x14ac:dyDescent="0.25">
      <c r="A63">
        <v>61</v>
      </c>
      <c r="B63">
        <v>0.54</v>
      </c>
      <c r="C63">
        <f t="shared" si="21"/>
        <v>0.73484692283495345</v>
      </c>
      <c r="D63">
        <f t="shared" si="22"/>
        <v>0.29160000000000003</v>
      </c>
      <c r="E63">
        <f t="shared" si="23"/>
        <v>0.15746400000000002</v>
      </c>
      <c r="F63">
        <f t="shared" si="24"/>
        <v>8.5030560000000019E-2</v>
      </c>
      <c r="H63">
        <f t="shared" si="5"/>
        <v>5.0140404344218591E-2</v>
      </c>
      <c r="I63">
        <f t="shared" si="25"/>
        <v>-5.0140404344218591E-2</v>
      </c>
      <c r="K63" t="str">
        <f t="shared" si="6"/>
        <v>Vertex_61 = geompy.MakeVertex(0.04, 0.0501404043442186, 0)</v>
      </c>
      <c r="L63" t="str">
        <f t="shared" si="7"/>
        <v>Vertex_168 = geompy.MakeVertex(0.04, -0.0501404043442186, 0)</v>
      </c>
      <c r="M63" t="str">
        <f t="shared" si="8"/>
        <v>geompy.addToStudy( Vertex_61, 'Vertex_61' )</v>
      </c>
      <c r="N63" t="str">
        <f t="shared" si="9"/>
        <v>geompy.addToStudy( Vertex_168, 'Vertex_168' )</v>
      </c>
      <c r="O63" t="str">
        <f t="shared" si="14"/>
        <v>Edge_61 = geompy.MakeEdge(Vertex_60, Vertex_61)</v>
      </c>
      <c r="P63" t="str">
        <f t="shared" si="15"/>
        <v>Edge_168 = geompy.MakeEdge(Vertex_167, Vertex_168)</v>
      </c>
      <c r="Q63" t="str">
        <f t="shared" si="10"/>
        <v>geompy.addToStudy( Edge_61, 'Edge_61' )</v>
      </c>
      <c r="R63" t="str">
        <f t="shared" si="11"/>
        <v>geompy.addToStudy( Edge_168, 'Edge_168' )</v>
      </c>
      <c r="S63" t="str">
        <f t="shared" si="12"/>
        <v xml:space="preserve">Edge_61, </v>
      </c>
      <c r="T63" t="str">
        <f t="shared" si="13"/>
        <v xml:space="preserve">Edge_168, </v>
      </c>
    </row>
    <row r="64" spans="1:20" x14ac:dyDescent="0.25">
      <c r="A64">
        <v>62</v>
      </c>
      <c r="B64">
        <v>0.55000000000000004</v>
      </c>
      <c r="C64">
        <f t="shared" si="21"/>
        <v>0.74161984870956632</v>
      </c>
      <c r="D64">
        <f t="shared" si="22"/>
        <v>0.30250000000000005</v>
      </c>
      <c r="E64">
        <f t="shared" si="23"/>
        <v>0.16637500000000005</v>
      </c>
      <c r="F64">
        <f t="shared" si="24"/>
        <v>9.1506250000000039E-2</v>
      </c>
      <c r="H64">
        <f t="shared" si="5"/>
        <v>4.9408978849122133E-2</v>
      </c>
      <c r="I64">
        <f t="shared" si="25"/>
        <v>-4.9408978849122133E-2</v>
      </c>
      <c r="K64" t="str">
        <f t="shared" si="6"/>
        <v>Vertex_62 = geompy.MakeVertex(0.05, 0.0494089788491221, 0)</v>
      </c>
      <c r="L64" t="str">
        <f t="shared" si="7"/>
        <v>Vertex_169 = geompy.MakeVertex(0.05, -0.0494089788491221, 0)</v>
      </c>
      <c r="M64" t="str">
        <f t="shared" si="8"/>
        <v>geompy.addToStudy( Vertex_62, 'Vertex_62' )</v>
      </c>
      <c r="N64" t="str">
        <f t="shared" si="9"/>
        <v>geompy.addToStudy( Vertex_169, 'Vertex_169' )</v>
      </c>
      <c r="O64" t="str">
        <f t="shared" si="14"/>
        <v>Edge_62 = geompy.MakeEdge(Vertex_61, Vertex_62)</v>
      </c>
      <c r="P64" t="str">
        <f t="shared" si="15"/>
        <v>Edge_169 = geompy.MakeEdge(Vertex_168, Vertex_169)</v>
      </c>
      <c r="Q64" t="str">
        <f t="shared" si="10"/>
        <v>geompy.addToStudy( Edge_62, 'Edge_62' )</v>
      </c>
      <c r="R64" t="str">
        <f t="shared" si="11"/>
        <v>geompy.addToStudy( Edge_169, 'Edge_169' )</v>
      </c>
      <c r="S64" t="str">
        <f t="shared" si="12"/>
        <v xml:space="preserve">Edge_62, </v>
      </c>
      <c r="T64" t="str">
        <f t="shared" si="13"/>
        <v xml:space="preserve">Edge_169, </v>
      </c>
    </row>
    <row r="65" spans="1:20" x14ac:dyDescent="0.25">
      <c r="A65">
        <v>63</v>
      </c>
      <c r="B65">
        <v>0.56000000000000005</v>
      </c>
      <c r="C65">
        <f t="shared" si="21"/>
        <v>0.74833147735478833</v>
      </c>
      <c r="D65">
        <f t="shared" si="22"/>
        <v>0.31360000000000005</v>
      </c>
      <c r="E65">
        <f t="shared" si="23"/>
        <v>0.17561600000000005</v>
      </c>
      <c r="F65">
        <f t="shared" si="24"/>
        <v>9.8344960000000037E-2</v>
      </c>
      <c r="H65">
        <f t="shared" si="5"/>
        <v>4.8658167942381973E-2</v>
      </c>
      <c r="I65">
        <f t="shared" si="25"/>
        <v>-4.8658167942381973E-2</v>
      </c>
      <c r="K65" t="str">
        <f t="shared" si="6"/>
        <v>Vertex_63 = geompy.MakeVertex(0.0600000000000001, 0.048658167942382, 0)</v>
      </c>
      <c r="L65" t="str">
        <f t="shared" si="7"/>
        <v>Vertex_170 = geompy.MakeVertex(0.0600000000000001, -0.048658167942382, 0)</v>
      </c>
      <c r="M65" t="str">
        <f t="shared" si="8"/>
        <v>geompy.addToStudy( Vertex_63, 'Vertex_63' )</v>
      </c>
      <c r="N65" t="str">
        <f t="shared" si="9"/>
        <v>geompy.addToStudy( Vertex_170, 'Vertex_170' )</v>
      </c>
      <c r="O65" t="str">
        <f t="shared" si="14"/>
        <v>Edge_63 = geompy.MakeEdge(Vertex_62, Vertex_63)</v>
      </c>
      <c r="P65" t="str">
        <f t="shared" si="15"/>
        <v>Edge_170 = geompy.MakeEdge(Vertex_169, Vertex_170)</v>
      </c>
      <c r="Q65" t="str">
        <f t="shared" si="10"/>
        <v>geompy.addToStudy( Edge_63, 'Edge_63' )</v>
      </c>
      <c r="R65" t="str">
        <f t="shared" si="11"/>
        <v>geompy.addToStudy( Edge_170, 'Edge_170' )</v>
      </c>
      <c r="S65" t="str">
        <f t="shared" si="12"/>
        <v xml:space="preserve">Edge_63, </v>
      </c>
      <c r="T65" t="str">
        <f t="shared" si="13"/>
        <v xml:space="preserve">Edge_170, </v>
      </c>
    </row>
    <row r="66" spans="1:20" x14ac:dyDescent="0.25">
      <c r="A66">
        <v>64</v>
      </c>
      <c r="B66">
        <v>0.56999999999999995</v>
      </c>
      <c r="C66">
        <f t="shared" si="21"/>
        <v>0.75498344352707492</v>
      </c>
      <c r="D66">
        <f t="shared" si="22"/>
        <v>0.32489999999999997</v>
      </c>
      <c r="E66">
        <f t="shared" si="23"/>
        <v>0.18519299999999997</v>
      </c>
      <c r="F66">
        <f t="shared" si="24"/>
        <v>0.10556000999999997</v>
      </c>
      <c r="H66">
        <f t="shared" si="5"/>
        <v>4.7888458348313116E-2</v>
      </c>
      <c r="I66">
        <f t="shared" si="25"/>
        <v>-4.7888458348313116E-2</v>
      </c>
      <c r="K66" t="str">
        <f t="shared" si="6"/>
        <v>Vertex_64 = geompy.MakeVertex(0.07, 0.0478884583483131, 0)</v>
      </c>
      <c r="L66" t="str">
        <f t="shared" si="7"/>
        <v>Vertex_171 = geompy.MakeVertex(0.07, -0.0478884583483131, 0)</v>
      </c>
      <c r="M66" t="str">
        <f t="shared" si="8"/>
        <v>geompy.addToStudy( Vertex_64, 'Vertex_64' )</v>
      </c>
      <c r="N66" t="str">
        <f t="shared" si="9"/>
        <v>geompy.addToStudy( Vertex_171, 'Vertex_171' )</v>
      </c>
      <c r="O66" t="str">
        <f t="shared" si="14"/>
        <v>Edge_64 = geompy.MakeEdge(Vertex_63, Vertex_64)</v>
      </c>
      <c r="P66" t="str">
        <f t="shared" si="15"/>
        <v>Edge_171 = geompy.MakeEdge(Vertex_170, Vertex_171)</v>
      </c>
      <c r="Q66" t="str">
        <f t="shared" si="10"/>
        <v>geompy.addToStudy( Edge_64, 'Edge_64' )</v>
      </c>
      <c r="R66" t="str">
        <f t="shared" si="11"/>
        <v>geompy.addToStudy( Edge_171, 'Edge_171' )</v>
      </c>
      <c r="S66" t="str">
        <f t="shared" si="12"/>
        <v xml:space="preserve">Edge_64, </v>
      </c>
      <c r="T66" t="str">
        <f t="shared" si="13"/>
        <v xml:space="preserve">Edge_171, </v>
      </c>
    </row>
    <row r="67" spans="1:20" x14ac:dyDescent="0.25">
      <c r="A67">
        <v>65</v>
      </c>
      <c r="B67">
        <v>0.57999999999999996</v>
      </c>
      <c r="C67">
        <f t="shared" si="21"/>
        <v>0.76157731058639078</v>
      </c>
      <c r="D67">
        <f t="shared" si="22"/>
        <v>0.33639999999999998</v>
      </c>
      <c r="E67">
        <f t="shared" si="23"/>
        <v>0.19511199999999998</v>
      </c>
      <c r="F67">
        <f t="shared" si="24"/>
        <v>0.11316495999999998</v>
      </c>
      <c r="H67">
        <f t="shared" ref="H67:H109" si="26">5*$L$1*(0.2969*C67-0.126*B67-0.3516*D67+0.2843*E67-0.1036*F67)</f>
        <v>4.7100309154259661E-2</v>
      </c>
      <c r="I67">
        <f t="shared" si="25"/>
        <v>-4.7100309154259661E-2</v>
      </c>
      <c r="K67" t="str">
        <f t="shared" si="6"/>
        <v>Vertex_65 = geompy.MakeVertex(0.08, 0.0471003091542597, 0)</v>
      </c>
      <c r="L67" t="str">
        <f t="shared" si="7"/>
        <v>Vertex_172 = geompy.MakeVertex(0.08, -0.0471003091542597, 0)</v>
      </c>
      <c r="M67" t="str">
        <f t="shared" si="8"/>
        <v>geompy.addToStudy( Vertex_65, 'Vertex_65' )</v>
      </c>
      <c r="N67" t="str">
        <f t="shared" si="9"/>
        <v>geompy.addToStudy( Vertex_172, 'Vertex_172' )</v>
      </c>
      <c r="O67" t="str">
        <f t="shared" si="14"/>
        <v>Edge_65 = geompy.MakeEdge(Vertex_64, Vertex_65)</v>
      </c>
      <c r="P67" t="str">
        <f t="shared" si="15"/>
        <v>Edge_172 = geompy.MakeEdge(Vertex_171, Vertex_172)</v>
      </c>
      <c r="Q67" t="str">
        <f t="shared" si="10"/>
        <v>geompy.addToStudy( Edge_65, 'Edge_65' )</v>
      </c>
      <c r="R67" t="str">
        <f t="shared" si="11"/>
        <v>geompy.addToStudy( Edge_172, 'Edge_172' )</v>
      </c>
      <c r="S67" t="str">
        <f t="shared" si="12"/>
        <v xml:space="preserve">Edge_65, </v>
      </c>
      <c r="T67" t="str">
        <f t="shared" si="13"/>
        <v xml:space="preserve">Edge_172, </v>
      </c>
    </row>
    <row r="68" spans="1:20" x14ac:dyDescent="0.25">
      <c r="A68">
        <v>66</v>
      </c>
      <c r="B68">
        <v>0.59</v>
      </c>
      <c r="C68">
        <f t="shared" si="21"/>
        <v>0.76811457478686085</v>
      </c>
      <c r="D68">
        <f t="shared" si="22"/>
        <v>0.34809999999999997</v>
      </c>
      <c r="E68">
        <f t="shared" si="23"/>
        <v>0.20537899999999998</v>
      </c>
      <c r="F68">
        <f t="shared" si="24"/>
        <v>0.12117360999999999</v>
      </c>
      <c r="H68">
        <f t="shared" si="26"/>
        <v>4.6294152574931392E-2</v>
      </c>
      <c r="I68">
        <f t="shared" si="25"/>
        <v>-4.6294152574931392E-2</v>
      </c>
      <c r="K68" t="str">
        <f t="shared" ref="K68:K109" si="27">"Vertex_"&amp;A68&amp;" = geompy.MakeVertex("&amp;(B68-0.5)&amp;", "&amp;H68&amp;", 0)"</f>
        <v>Vertex_66 = geompy.MakeVertex(0.09, 0.0462941525749314, 0)</v>
      </c>
      <c r="L68" t="str">
        <f t="shared" ref="L68:L109" si="28">"Vertex_"&amp;(A68+107)&amp;" = geompy.MakeVertex("&amp;(B68-0.5)&amp;", "&amp;I68&amp;", 0)"</f>
        <v>Vertex_173 = geompy.MakeVertex(0.09, -0.0462941525749314, 0)</v>
      </c>
      <c r="M68" t="str">
        <f t="shared" ref="M68:M109" si="29">"geompy.addToStudy( Vertex_"&amp;A68&amp;", 'Vertex_"&amp;A68&amp;"' )"</f>
        <v>geompy.addToStudy( Vertex_66, 'Vertex_66' )</v>
      </c>
      <c r="N68" t="str">
        <f t="shared" ref="N68:N109" si="30">"geompy.addToStudy( Vertex_"&amp;(A68+107)&amp;", 'Vertex_"&amp;(A68+107)&amp;"' )"</f>
        <v>geompy.addToStudy( Vertex_173, 'Vertex_173' )</v>
      </c>
      <c r="O68" t="str">
        <f t="shared" si="14"/>
        <v>Edge_66 = geompy.MakeEdge(Vertex_65, Vertex_66)</v>
      </c>
      <c r="P68" t="str">
        <f t="shared" si="15"/>
        <v>Edge_173 = geompy.MakeEdge(Vertex_172, Vertex_173)</v>
      </c>
      <c r="Q68" t="str">
        <f t="shared" ref="Q68:Q109" si="31">"geompy.addToStudy( Edge_"&amp;A68&amp;", 'Edge_"&amp;A68&amp;"' )"</f>
        <v>geompy.addToStudy( Edge_66, 'Edge_66' )</v>
      </c>
      <c r="R68" t="str">
        <f t="shared" ref="R68:R109" si="32">"geompy.addToStudy( Edge_"&amp;(A68+107)&amp;", 'Edge_"&amp;(A68+107)&amp;"' )"</f>
        <v>geompy.addToStudy( Edge_173, 'Edge_173' )</v>
      </c>
      <c r="S68" t="str">
        <f t="shared" ref="S68:S109" si="33">"Edge_"&amp;A68&amp;", "</f>
        <v xml:space="preserve">Edge_66, </v>
      </c>
      <c r="T68" t="str">
        <f t="shared" ref="T68:T109" si="34">"Edge_"&amp;(A68+107)&amp;", "</f>
        <v xml:space="preserve">Edge_173, </v>
      </c>
    </row>
    <row r="69" spans="1:20" x14ac:dyDescent="0.25">
      <c r="A69">
        <v>67</v>
      </c>
      <c r="B69">
        <v>0.6</v>
      </c>
      <c r="C69">
        <f t="shared" si="21"/>
        <v>0.7745966692414834</v>
      </c>
      <c r="D69">
        <f t="shared" si="22"/>
        <v>0.36</v>
      </c>
      <c r="E69">
        <f t="shared" si="23"/>
        <v>0.216</v>
      </c>
      <c r="F69">
        <f t="shared" si="24"/>
        <v>0.12959999999999999</v>
      </c>
      <c r="H69">
        <f t="shared" si="26"/>
        <v>4.5470394658677853E-2</v>
      </c>
      <c r="I69">
        <f t="shared" si="25"/>
        <v>-4.5470394658677853E-2</v>
      </c>
      <c r="K69" t="str">
        <f t="shared" si="27"/>
        <v>Vertex_67 = geompy.MakeVertex(0.1, 0.0454703946586779, 0)</v>
      </c>
      <c r="L69" t="str">
        <f t="shared" si="28"/>
        <v>Vertex_174 = geompy.MakeVertex(0.1, -0.0454703946586779, 0)</v>
      </c>
      <c r="M69" t="str">
        <f t="shared" si="29"/>
        <v>geompy.addToStudy( Vertex_67, 'Vertex_67' )</v>
      </c>
      <c r="N69" t="str">
        <f t="shared" si="30"/>
        <v>geompy.addToStudy( Vertex_174, 'Vertex_174' )</v>
      </c>
      <c r="O69" t="str">
        <f t="shared" ref="O69:O109" si="35">"Edge_"&amp;A69&amp;" = geompy.MakeEdge(Vertex_"&amp;A68&amp;", Vertex_"&amp;A69&amp;")"</f>
        <v>Edge_67 = geompy.MakeEdge(Vertex_66, Vertex_67)</v>
      </c>
      <c r="P69" t="str">
        <f t="shared" ref="P69:P109" si="36">"Edge_"&amp;(A69+107)&amp;" = geompy.MakeEdge(Vertex_"&amp;(A68+107)&amp;", Vertex_"&amp;(A69+107)&amp;")"</f>
        <v>Edge_174 = geompy.MakeEdge(Vertex_173, Vertex_174)</v>
      </c>
      <c r="Q69" t="str">
        <f t="shared" si="31"/>
        <v>geompy.addToStudy( Edge_67, 'Edge_67' )</v>
      </c>
      <c r="R69" t="str">
        <f t="shared" si="32"/>
        <v>geompy.addToStudy( Edge_174, 'Edge_174' )</v>
      </c>
      <c r="S69" t="str">
        <f t="shared" si="33"/>
        <v xml:space="preserve">Edge_67, </v>
      </c>
      <c r="T69" t="str">
        <f t="shared" si="34"/>
        <v xml:space="preserve">Edge_174, </v>
      </c>
    </row>
    <row r="70" spans="1:20" x14ac:dyDescent="0.25">
      <c r="A70">
        <v>68</v>
      </c>
      <c r="B70">
        <v>0.61</v>
      </c>
      <c r="C70">
        <f t="shared" si="21"/>
        <v>0.78102496759066542</v>
      </c>
      <c r="D70">
        <f t="shared" si="22"/>
        <v>0.37209999999999999</v>
      </c>
      <c r="E70">
        <f t="shared" si="23"/>
        <v>0.22698099999999999</v>
      </c>
      <c r="F70">
        <f t="shared" si="24"/>
        <v>0.13845840999999998</v>
      </c>
      <c r="H70">
        <f t="shared" si="26"/>
        <v>4.4629415941001123E-2</v>
      </c>
      <c r="I70">
        <f t="shared" si="25"/>
        <v>-4.4629415941001123E-2</v>
      </c>
      <c r="K70" t="str">
        <f t="shared" si="27"/>
        <v>Vertex_68 = geompy.MakeVertex(0.11, 0.0446294159410011, 0)</v>
      </c>
      <c r="L70" t="str">
        <f t="shared" si="28"/>
        <v>Vertex_175 = geompy.MakeVertex(0.11, -0.0446294159410011, 0)</v>
      </c>
      <c r="M70" t="str">
        <f t="shared" si="29"/>
        <v>geompy.addToStudy( Vertex_68, 'Vertex_68' )</v>
      </c>
      <c r="N70" t="str">
        <f t="shared" si="30"/>
        <v>geompy.addToStudy( Vertex_175, 'Vertex_175' )</v>
      </c>
      <c r="O70" t="str">
        <f t="shared" si="35"/>
        <v>Edge_68 = geompy.MakeEdge(Vertex_67, Vertex_68)</v>
      </c>
      <c r="P70" t="str">
        <f t="shared" si="36"/>
        <v>Edge_175 = geompy.MakeEdge(Vertex_174, Vertex_175)</v>
      </c>
      <c r="Q70" t="str">
        <f t="shared" si="31"/>
        <v>geompy.addToStudy( Edge_68, 'Edge_68' )</v>
      </c>
      <c r="R70" t="str">
        <f t="shared" si="32"/>
        <v>geompy.addToStudy( Edge_175, 'Edge_175' )</v>
      </c>
      <c r="S70" t="str">
        <f t="shared" si="33"/>
        <v xml:space="preserve">Edge_68, </v>
      </c>
      <c r="T70" t="str">
        <f t="shared" si="34"/>
        <v xml:space="preserve">Edge_175, </v>
      </c>
    </row>
    <row r="71" spans="1:20" x14ac:dyDescent="0.25">
      <c r="A71">
        <v>69</v>
      </c>
      <c r="B71">
        <v>0.62</v>
      </c>
      <c r="C71">
        <f t="shared" si="21"/>
        <v>0.78740078740118113</v>
      </c>
      <c r="D71">
        <f t="shared" si="22"/>
        <v>0.38440000000000002</v>
      </c>
      <c r="E71">
        <f t="shared" si="23"/>
        <v>0.23832800000000001</v>
      </c>
      <c r="F71">
        <f t="shared" si="24"/>
        <v>0.14776336000000001</v>
      </c>
      <c r="H71">
        <f t="shared" si="26"/>
        <v>4.3771572050046406E-2</v>
      </c>
      <c r="I71">
        <f t="shared" si="25"/>
        <v>-4.3771572050046406E-2</v>
      </c>
      <c r="K71" t="str">
        <f t="shared" si="27"/>
        <v>Vertex_69 = geompy.MakeVertex(0.12, 0.0437715720500464, 0)</v>
      </c>
      <c r="L71" t="str">
        <f t="shared" si="28"/>
        <v>Vertex_176 = geompy.MakeVertex(0.12, -0.0437715720500464, 0)</v>
      </c>
      <c r="M71" t="str">
        <f t="shared" si="29"/>
        <v>geompy.addToStudy( Vertex_69, 'Vertex_69' )</v>
      </c>
      <c r="N71" t="str">
        <f t="shared" si="30"/>
        <v>geompy.addToStudy( Vertex_176, 'Vertex_176' )</v>
      </c>
      <c r="O71" t="str">
        <f t="shared" si="35"/>
        <v>Edge_69 = geompy.MakeEdge(Vertex_68, Vertex_69)</v>
      </c>
      <c r="P71" t="str">
        <f t="shared" si="36"/>
        <v>Edge_176 = geompy.MakeEdge(Vertex_175, Vertex_176)</v>
      </c>
      <c r="Q71" t="str">
        <f t="shared" si="31"/>
        <v>geompy.addToStudy( Edge_69, 'Edge_69' )</v>
      </c>
      <c r="R71" t="str">
        <f t="shared" si="32"/>
        <v>geompy.addToStudy( Edge_176, 'Edge_176' )</v>
      </c>
      <c r="S71" t="str">
        <f t="shared" si="33"/>
        <v xml:space="preserve">Edge_69, </v>
      </c>
      <c r="T71" t="str">
        <f t="shared" si="34"/>
        <v xml:space="preserve">Edge_176, </v>
      </c>
    </row>
    <row r="72" spans="1:20" x14ac:dyDescent="0.25">
      <c r="A72">
        <v>70</v>
      </c>
      <c r="B72">
        <v>0.63</v>
      </c>
      <c r="C72">
        <f t="shared" si="21"/>
        <v>0.79372539331937719</v>
      </c>
      <c r="D72">
        <f t="shared" si="22"/>
        <v>0.39690000000000003</v>
      </c>
      <c r="E72">
        <f t="shared" si="23"/>
        <v>0.25004700000000002</v>
      </c>
      <c r="F72">
        <f t="shared" si="24"/>
        <v>0.15752961000000001</v>
      </c>
      <c r="H72">
        <f t="shared" si="26"/>
        <v>4.2897194268313836E-2</v>
      </c>
      <c r="I72">
        <f t="shared" si="25"/>
        <v>-4.2897194268313836E-2</v>
      </c>
      <c r="K72" t="str">
        <f t="shared" si="27"/>
        <v>Vertex_70 = geompy.MakeVertex(0.13, 0.0428971942683138, 0)</v>
      </c>
      <c r="L72" t="str">
        <f t="shared" si="28"/>
        <v>Vertex_177 = geompy.MakeVertex(0.13, -0.0428971942683138, 0)</v>
      </c>
      <c r="M72" t="str">
        <f t="shared" si="29"/>
        <v>geompy.addToStudy( Vertex_70, 'Vertex_70' )</v>
      </c>
      <c r="N72" t="str">
        <f t="shared" si="30"/>
        <v>geompy.addToStudy( Vertex_177, 'Vertex_177' )</v>
      </c>
      <c r="O72" t="str">
        <f t="shared" si="35"/>
        <v>Edge_70 = geompy.MakeEdge(Vertex_69, Vertex_70)</v>
      </c>
      <c r="P72" t="str">
        <f t="shared" si="36"/>
        <v>Edge_177 = geompy.MakeEdge(Vertex_176, Vertex_177)</v>
      </c>
      <c r="Q72" t="str">
        <f t="shared" si="31"/>
        <v>geompy.addToStudy( Edge_70, 'Edge_70' )</v>
      </c>
      <c r="R72" t="str">
        <f t="shared" si="32"/>
        <v>geompy.addToStudy( Edge_177, 'Edge_177' )</v>
      </c>
      <c r="S72" t="str">
        <f t="shared" si="33"/>
        <v xml:space="preserve">Edge_70, </v>
      </c>
      <c r="T72" t="str">
        <f t="shared" si="34"/>
        <v xml:space="preserve">Edge_177, </v>
      </c>
    </row>
    <row r="73" spans="1:20" x14ac:dyDescent="0.25">
      <c r="A73">
        <v>71</v>
      </c>
      <c r="B73">
        <v>0.64</v>
      </c>
      <c r="C73">
        <f t="shared" si="21"/>
        <v>0.8</v>
      </c>
      <c r="D73">
        <f t="shared" si="22"/>
        <v>0.40960000000000002</v>
      </c>
      <c r="E73">
        <f t="shared" si="23"/>
        <v>0.26214400000000004</v>
      </c>
      <c r="F73">
        <f t="shared" si="24"/>
        <v>0.16777216000000003</v>
      </c>
      <c r="H73">
        <f t="shared" si="26"/>
        <v>4.2006590054400009E-2</v>
      </c>
      <c r="I73">
        <f t="shared" si="25"/>
        <v>-4.2006590054400009E-2</v>
      </c>
      <c r="K73" t="str">
        <f t="shared" si="27"/>
        <v>Vertex_71 = geompy.MakeVertex(0.14, 0.0420065900544, 0)</v>
      </c>
      <c r="L73" t="str">
        <f t="shared" si="28"/>
        <v>Vertex_178 = geompy.MakeVertex(0.14, -0.0420065900544, 0)</v>
      </c>
      <c r="M73" t="str">
        <f t="shared" si="29"/>
        <v>geompy.addToStudy( Vertex_71, 'Vertex_71' )</v>
      </c>
      <c r="N73" t="str">
        <f t="shared" si="30"/>
        <v>geompy.addToStudy( Vertex_178, 'Vertex_178' )</v>
      </c>
      <c r="O73" t="str">
        <f t="shared" si="35"/>
        <v>Edge_71 = geompy.MakeEdge(Vertex_70, Vertex_71)</v>
      </c>
      <c r="P73" t="str">
        <f t="shared" si="36"/>
        <v>Edge_178 = geompy.MakeEdge(Vertex_177, Vertex_178)</v>
      </c>
      <c r="Q73" t="str">
        <f t="shared" si="31"/>
        <v>geompy.addToStudy( Edge_71, 'Edge_71' )</v>
      </c>
      <c r="R73" t="str">
        <f t="shared" si="32"/>
        <v>geompy.addToStudy( Edge_178, 'Edge_178' )</v>
      </c>
      <c r="S73" t="str">
        <f t="shared" si="33"/>
        <v xml:space="preserve">Edge_71, </v>
      </c>
      <c r="T73" t="str">
        <f t="shared" si="34"/>
        <v xml:space="preserve">Edge_178, </v>
      </c>
    </row>
    <row r="74" spans="1:20" x14ac:dyDescent="0.25">
      <c r="A74">
        <v>72</v>
      </c>
      <c r="B74">
        <v>0.65</v>
      </c>
      <c r="C74">
        <f t="shared" ref="C74:C109" si="37">SQRT(B74)</f>
        <v>0.80622577482985502</v>
      </c>
      <c r="D74">
        <f t="shared" ref="D74:D109" si="38">B74*B74</f>
        <v>0.42250000000000004</v>
      </c>
      <c r="E74">
        <f t="shared" ref="E74:E109" si="39">B74*B74*B74</f>
        <v>0.27462500000000006</v>
      </c>
      <c r="F74">
        <f t="shared" ref="F74:F109" si="40">B74*B74*B74*B74</f>
        <v>0.17850625000000006</v>
      </c>
      <c r="H74">
        <f t="shared" si="26"/>
        <v>4.1100043528190369E-2</v>
      </c>
      <c r="I74">
        <f t="shared" ref="I74:I109" si="41">H74*(-1)</f>
        <v>-4.1100043528190369E-2</v>
      </c>
      <c r="K74" t="str">
        <f t="shared" si="27"/>
        <v>Vertex_72 = geompy.MakeVertex(0.15, 0.0411000435281904, 0)</v>
      </c>
      <c r="L74" t="str">
        <f t="shared" si="28"/>
        <v>Vertex_179 = geompy.MakeVertex(0.15, -0.0411000435281904, 0)</v>
      </c>
      <c r="M74" t="str">
        <f t="shared" si="29"/>
        <v>geompy.addToStudy( Vertex_72, 'Vertex_72' )</v>
      </c>
      <c r="N74" t="str">
        <f t="shared" si="30"/>
        <v>geompy.addToStudy( Vertex_179, 'Vertex_179' )</v>
      </c>
      <c r="O74" t="str">
        <f t="shared" si="35"/>
        <v>Edge_72 = geompy.MakeEdge(Vertex_71, Vertex_72)</v>
      </c>
      <c r="P74" t="str">
        <f t="shared" si="36"/>
        <v>Edge_179 = geompy.MakeEdge(Vertex_178, Vertex_179)</v>
      </c>
      <c r="Q74" t="str">
        <f t="shared" si="31"/>
        <v>geompy.addToStudy( Edge_72, 'Edge_72' )</v>
      </c>
      <c r="R74" t="str">
        <f t="shared" si="32"/>
        <v>geompy.addToStudy( Edge_179, 'Edge_179' )</v>
      </c>
      <c r="S74" t="str">
        <f t="shared" si="33"/>
        <v xml:space="preserve">Edge_72, </v>
      </c>
      <c r="T74" t="str">
        <f t="shared" si="34"/>
        <v xml:space="preserve">Edge_179, </v>
      </c>
    </row>
    <row r="75" spans="1:20" x14ac:dyDescent="0.25">
      <c r="A75">
        <v>73</v>
      </c>
      <c r="B75">
        <v>0.66</v>
      </c>
      <c r="C75">
        <f t="shared" si="37"/>
        <v>0.81240384046359604</v>
      </c>
      <c r="D75">
        <f t="shared" si="38"/>
        <v>0.43560000000000004</v>
      </c>
      <c r="E75">
        <f t="shared" si="39"/>
        <v>0.28749600000000003</v>
      </c>
      <c r="F75">
        <f t="shared" si="40"/>
        <v>0.18974736000000003</v>
      </c>
      <c r="H75">
        <f t="shared" si="26"/>
        <v>4.0177815922584965E-2</v>
      </c>
      <c r="I75">
        <f t="shared" si="41"/>
        <v>-4.0177815922584965E-2</v>
      </c>
      <c r="K75" t="str">
        <f t="shared" si="27"/>
        <v>Vertex_73 = geompy.MakeVertex(0.16, 0.040177815922585, 0)</v>
      </c>
      <c r="L75" t="str">
        <f t="shared" si="28"/>
        <v>Vertex_180 = geompy.MakeVertex(0.16, -0.040177815922585, 0)</v>
      </c>
      <c r="M75" t="str">
        <f t="shared" si="29"/>
        <v>geompy.addToStudy( Vertex_73, 'Vertex_73' )</v>
      </c>
      <c r="N75" t="str">
        <f t="shared" si="30"/>
        <v>geompy.addToStudy( Vertex_180, 'Vertex_180' )</v>
      </c>
      <c r="O75" t="str">
        <f t="shared" si="35"/>
        <v>Edge_73 = geompy.MakeEdge(Vertex_72, Vertex_73)</v>
      </c>
      <c r="P75" t="str">
        <f t="shared" si="36"/>
        <v>Edge_180 = geompy.MakeEdge(Vertex_179, Vertex_180)</v>
      </c>
      <c r="Q75" t="str">
        <f t="shared" si="31"/>
        <v>geompy.addToStudy( Edge_73, 'Edge_73' )</v>
      </c>
      <c r="R75" t="str">
        <f t="shared" si="32"/>
        <v>geompy.addToStudy( Edge_180, 'Edge_180' )</v>
      </c>
      <c r="S75" t="str">
        <f t="shared" si="33"/>
        <v xml:space="preserve">Edge_73, </v>
      </c>
      <c r="T75" t="str">
        <f t="shared" si="34"/>
        <v xml:space="preserve">Edge_180, </v>
      </c>
    </row>
    <row r="76" spans="1:20" x14ac:dyDescent="0.25">
      <c r="A76">
        <v>74</v>
      </c>
      <c r="B76">
        <v>0.67</v>
      </c>
      <c r="C76">
        <f t="shared" si="37"/>
        <v>0.81853527718724506</v>
      </c>
      <c r="D76">
        <f t="shared" si="38"/>
        <v>0.44890000000000008</v>
      </c>
      <c r="E76">
        <f t="shared" si="39"/>
        <v>0.30076300000000006</v>
      </c>
      <c r="F76">
        <f t="shared" si="40"/>
        <v>0.20151121000000005</v>
      </c>
      <c r="H76">
        <f t="shared" si="26"/>
        <v>3.924014600453582E-2</v>
      </c>
      <c r="I76">
        <f t="shared" si="41"/>
        <v>-3.924014600453582E-2</v>
      </c>
      <c r="K76" t="str">
        <f t="shared" si="27"/>
        <v>Vertex_74 = geompy.MakeVertex(0.17, 0.0392401460045358, 0)</v>
      </c>
      <c r="L76" t="str">
        <f t="shared" si="28"/>
        <v>Vertex_181 = geompy.MakeVertex(0.17, -0.0392401460045358, 0)</v>
      </c>
      <c r="M76" t="str">
        <f t="shared" si="29"/>
        <v>geompy.addToStudy( Vertex_74, 'Vertex_74' )</v>
      </c>
      <c r="N76" t="str">
        <f t="shared" si="30"/>
        <v>geompy.addToStudy( Vertex_181, 'Vertex_181' )</v>
      </c>
      <c r="O76" t="str">
        <f t="shared" si="35"/>
        <v>Edge_74 = geompy.MakeEdge(Vertex_73, Vertex_74)</v>
      </c>
      <c r="P76" t="str">
        <f t="shared" si="36"/>
        <v>Edge_181 = geompy.MakeEdge(Vertex_180, Vertex_181)</v>
      </c>
      <c r="Q76" t="str">
        <f t="shared" si="31"/>
        <v>geompy.addToStudy( Edge_74, 'Edge_74' )</v>
      </c>
      <c r="R76" t="str">
        <f t="shared" si="32"/>
        <v>geompy.addToStudy( Edge_181, 'Edge_181' )</v>
      </c>
      <c r="S76" t="str">
        <f t="shared" si="33"/>
        <v xml:space="preserve">Edge_74, </v>
      </c>
      <c r="T76" t="str">
        <f t="shared" si="34"/>
        <v xml:space="preserve">Edge_181, </v>
      </c>
    </row>
    <row r="77" spans="1:20" x14ac:dyDescent="0.25">
      <c r="A77">
        <v>75</v>
      </c>
      <c r="B77">
        <v>0.68</v>
      </c>
      <c r="C77">
        <f t="shared" si="37"/>
        <v>0.82462112512353214</v>
      </c>
      <c r="D77">
        <f t="shared" si="38"/>
        <v>0.46240000000000009</v>
      </c>
      <c r="E77">
        <f t="shared" si="39"/>
        <v>0.3144320000000001</v>
      </c>
      <c r="F77">
        <f t="shared" si="40"/>
        <v>0.21381376000000007</v>
      </c>
      <c r="H77">
        <f t="shared" si="26"/>
        <v>3.8287250467905994E-2</v>
      </c>
      <c r="I77">
        <f t="shared" si="41"/>
        <v>-3.8287250467905994E-2</v>
      </c>
      <c r="K77" t="str">
        <f t="shared" si="27"/>
        <v>Vertex_75 = geompy.MakeVertex(0.18, 0.038287250467906, 0)</v>
      </c>
      <c r="L77" t="str">
        <f t="shared" si="28"/>
        <v>Vertex_182 = geompy.MakeVertex(0.18, -0.038287250467906, 0)</v>
      </c>
      <c r="M77" t="str">
        <f t="shared" si="29"/>
        <v>geompy.addToStudy( Vertex_75, 'Vertex_75' )</v>
      </c>
      <c r="N77" t="str">
        <f t="shared" si="30"/>
        <v>geompy.addToStudy( Vertex_182, 'Vertex_182' )</v>
      </c>
      <c r="O77" t="str">
        <f t="shared" si="35"/>
        <v>Edge_75 = geompy.MakeEdge(Vertex_74, Vertex_75)</v>
      </c>
      <c r="P77" t="str">
        <f t="shared" si="36"/>
        <v>Edge_182 = geompy.MakeEdge(Vertex_181, Vertex_182)</v>
      </c>
      <c r="Q77" t="str">
        <f t="shared" si="31"/>
        <v>geompy.addToStudy( Edge_75, 'Edge_75' )</v>
      </c>
      <c r="R77" t="str">
        <f t="shared" si="32"/>
        <v>geompy.addToStudy( Edge_182, 'Edge_182' )</v>
      </c>
      <c r="S77" t="str">
        <f t="shared" si="33"/>
        <v xml:space="preserve">Edge_75, </v>
      </c>
      <c r="T77" t="str">
        <f t="shared" si="34"/>
        <v xml:space="preserve">Edge_182, </v>
      </c>
    </row>
    <row r="78" spans="1:20" x14ac:dyDescent="0.25">
      <c r="A78">
        <v>76</v>
      </c>
      <c r="B78">
        <v>0.69</v>
      </c>
      <c r="C78">
        <f t="shared" si="37"/>
        <v>0.83066238629180744</v>
      </c>
      <c r="D78">
        <f t="shared" si="38"/>
        <v>0.47609999999999991</v>
      </c>
      <c r="E78">
        <f t="shared" si="39"/>
        <v>0.32850899999999994</v>
      </c>
      <c r="F78">
        <f t="shared" si="40"/>
        <v>0.22667120999999993</v>
      </c>
      <c r="H78">
        <f t="shared" si="26"/>
        <v>3.7319324300422577E-2</v>
      </c>
      <c r="I78">
        <f t="shared" si="41"/>
        <v>-3.7319324300422577E-2</v>
      </c>
      <c r="K78" t="str">
        <f t="shared" si="27"/>
        <v>Vertex_76 = geompy.MakeVertex(0.19, 0.0373193243004226, 0)</v>
      </c>
      <c r="L78" t="str">
        <f t="shared" si="28"/>
        <v>Vertex_183 = geompy.MakeVertex(0.19, -0.0373193243004226, 0)</v>
      </c>
      <c r="M78" t="str">
        <f t="shared" si="29"/>
        <v>geompy.addToStudy( Vertex_76, 'Vertex_76' )</v>
      </c>
      <c r="N78" t="str">
        <f t="shared" si="30"/>
        <v>geompy.addToStudy( Vertex_183, 'Vertex_183' )</v>
      </c>
      <c r="O78" t="str">
        <f t="shared" si="35"/>
        <v>Edge_76 = geompy.MakeEdge(Vertex_75, Vertex_76)</v>
      </c>
      <c r="P78" t="str">
        <f t="shared" si="36"/>
        <v>Edge_183 = geompy.MakeEdge(Vertex_182, Vertex_183)</v>
      </c>
      <c r="Q78" t="str">
        <f t="shared" si="31"/>
        <v>geompy.addToStudy( Edge_76, 'Edge_76' )</v>
      </c>
      <c r="R78" t="str">
        <f t="shared" si="32"/>
        <v>geompy.addToStudy( Edge_183, 'Edge_183' )</v>
      </c>
      <c r="S78" t="str">
        <f t="shared" si="33"/>
        <v xml:space="preserve">Edge_76, </v>
      </c>
      <c r="T78" t="str">
        <f t="shared" si="34"/>
        <v xml:space="preserve">Edge_183, </v>
      </c>
    </row>
    <row r="79" spans="1:20" x14ac:dyDescent="0.25">
      <c r="A79">
        <v>77</v>
      </c>
      <c r="B79">
        <v>0.7</v>
      </c>
      <c r="C79">
        <f t="shared" si="37"/>
        <v>0.83666002653407556</v>
      </c>
      <c r="D79">
        <f t="shared" si="38"/>
        <v>0.48999999999999994</v>
      </c>
      <c r="E79">
        <f t="shared" si="39"/>
        <v>0.34299999999999992</v>
      </c>
      <c r="F79">
        <f t="shared" si="40"/>
        <v>0.24009999999999992</v>
      </c>
      <c r="H79">
        <f t="shared" si="26"/>
        <v>3.6336541126780204E-2</v>
      </c>
      <c r="I79">
        <f t="shared" si="41"/>
        <v>-3.6336541126780204E-2</v>
      </c>
      <c r="K79" t="str">
        <f t="shared" si="27"/>
        <v>Vertex_77 = geompy.MakeVertex(0.2, 0.0363365411267802, 0)</v>
      </c>
      <c r="L79" t="str">
        <f t="shared" si="28"/>
        <v>Vertex_184 = geompy.MakeVertex(0.2, -0.0363365411267802, 0)</v>
      </c>
      <c r="M79" t="str">
        <f t="shared" si="29"/>
        <v>geompy.addToStudy( Vertex_77, 'Vertex_77' )</v>
      </c>
      <c r="N79" t="str">
        <f t="shared" si="30"/>
        <v>geompy.addToStudy( Vertex_184, 'Vertex_184' )</v>
      </c>
      <c r="O79" t="str">
        <f t="shared" si="35"/>
        <v>Edge_77 = geompy.MakeEdge(Vertex_76, Vertex_77)</v>
      </c>
      <c r="P79" t="str">
        <f t="shared" si="36"/>
        <v>Edge_184 = geompy.MakeEdge(Vertex_183, Vertex_184)</v>
      </c>
      <c r="Q79" t="str">
        <f t="shared" si="31"/>
        <v>geompy.addToStudy( Edge_77, 'Edge_77' )</v>
      </c>
      <c r="R79" t="str">
        <f t="shared" si="32"/>
        <v>geompy.addToStudy( Edge_184, 'Edge_184' )</v>
      </c>
      <c r="S79" t="str">
        <f t="shared" si="33"/>
        <v xml:space="preserve">Edge_77, </v>
      </c>
      <c r="T79" t="str">
        <f t="shared" si="34"/>
        <v xml:space="preserve">Edge_184, </v>
      </c>
    </row>
    <row r="80" spans="1:20" x14ac:dyDescent="0.25">
      <c r="A80">
        <v>78</v>
      </c>
      <c r="B80">
        <v>0.71</v>
      </c>
      <c r="C80">
        <f t="shared" si="37"/>
        <v>0.84261497731763579</v>
      </c>
      <c r="D80">
        <f t="shared" si="38"/>
        <v>0.50409999999999999</v>
      </c>
      <c r="E80">
        <f t="shared" si="39"/>
        <v>0.35791099999999998</v>
      </c>
      <c r="F80">
        <f t="shared" si="40"/>
        <v>0.25411680999999997</v>
      </c>
      <c r="H80">
        <f t="shared" si="26"/>
        <v>3.5339053529763624E-2</v>
      </c>
      <c r="I80">
        <f t="shared" si="41"/>
        <v>-3.5339053529763624E-2</v>
      </c>
      <c r="K80" t="str">
        <f t="shared" si="27"/>
        <v>Vertex_78 = geompy.MakeVertex(0.21, 0.0353390535297636, 0)</v>
      </c>
      <c r="L80" t="str">
        <f t="shared" si="28"/>
        <v>Vertex_185 = geompy.MakeVertex(0.21, -0.0353390535297636, 0)</v>
      </c>
      <c r="M80" t="str">
        <f t="shared" si="29"/>
        <v>geompy.addToStudy( Vertex_78, 'Vertex_78' )</v>
      </c>
      <c r="N80" t="str">
        <f t="shared" si="30"/>
        <v>geompy.addToStudy( Vertex_185, 'Vertex_185' )</v>
      </c>
      <c r="O80" t="str">
        <f t="shared" si="35"/>
        <v>Edge_78 = geompy.MakeEdge(Vertex_77, Vertex_78)</v>
      </c>
      <c r="P80" t="str">
        <f t="shared" si="36"/>
        <v>Edge_185 = geompy.MakeEdge(Vertex_184, Vertex_185)</v>
      </c>
      <c r="Q80" t="str">
        <f t="shared" si="31"/>
        <v>geompy.addToStudy( Edge_78, 'Edge_78' )</v>
      </c>
      <c r="R80" t="str">
        <f t="shared" si="32"/>
        <v>geompy.addToStudy( Edge_185, 'Edge_185' )</v>
      </c>
      <c r="S80" t="str">
        <f t="shared" si="33"/>
        <v xml:space="preserve">Edge_78, </v>
      </c>
      <c r="T80" t="str">
        <f t="shared" si="34"/>
        <v xml:space="preserve">Edge_185, </v>
      </c>
    </row>
    <row r="81" spans="1:20" x14ac:dyDescent="0.25">
      <c r="A81">
        <v>79</v>
      </c>
      <c r="B81">
        <v>0.72</v>
      </c>
      <c r="C81">
        <f t="shared" si="37"/>
        <v>0.84852813742385702</v>
      </c>
      <c r="D81">
        <f t="shared" si="38"/>
        <v>0.51839999999999997</v>
      </c>
      <c r="E81">
        <f t="shared" si="39"/>
        <v>0.37324799999999997</v>
      </c>
      <c r="F81">
        <f t="shared" si="40"/>
        <v>0.26873855999999996</v>
      </c>
      <c r="H81">
        <f t="shared" si="26"/>
        <v>3.4326993351085869E-2</v>
      </c>
      <c r="I81">
        <f t="shared" si="41"/>
        <v>-3.4326993351085869E-2</v>
      </c>
      <c r="K81" t="str">
        <f t="shared" si="27"/>
        <v>Vertex_79 = geompy.MakeVertex(0.22, 0.0343269933510859, 0)</v>
      </c>
      <c r="L81" t="str">
        <f t="shared" si="28"/>
        <v>Vertex_186 = geompy.MakeVertex(0.22, -0.0343269933510859, 0)</v>
      </c>
      <c r="M81" t="str">
        <f t="shared" si="29"/>
        <v>geompy.addToStudy( Vertex_79, 'Vertex_79' )</v>
      </c>
      <c r="N81" t="str">
        <f t="shared" si="30"/>
        <v>geompy.addToStudy( Vertex_186, 'Vertex_186' )</v>
      </c>
      <c r="O81" t="str">
        <f t="shared" si="35"/>
        <v>Edge_79 = geompy.MakeEdge(Vertex_78, Vertex_79)</v>
      </c>
      <c r="P81" t="str">
        <f t="shared" si="36"/>
        <v>Edge_186 = geompy.MakeEdge(Vertex_185, Vertex_186)</v>
      </c>
      <c r="Q81" t="str">
        <f t="shared" si="31"/>
        <v>geompy.addToStudy( Edge_79, 'Edge_79' )</v>
      </c>
      <c r="R81" t="str">
        <f t="shared" si="32"/>
        <v>geompy.addToStudy( Edge_186, 'Edge_186' )</v>
      </c>
      <c r="S81" t="str">
        <f t="shared" si="33"/>
        <v xml:space="preserve">Edge_79, </v>
      </c>
      <c r="T81" t="str">
        <f t="shared" si="34"/>
        <v xml:space="preserve">Edge_186, </v>
      </c>
    </row>
    <row r="82" spans="1:20" x14ac:dyDescent="0.25">
      <c r="A82">
        <v>80</v>
      </c>
      <c r="B82">
        <v>0.73</v>
      </c>
      <c r="C82">
        <f t="shared" si="37"/>
        <v>0.8544003745317531</v>
      </c>
      <c r="D82">
        <f t="shared" si="38"/>
        <v>0.53289999999999993</v>
      </c>
      <c r="E82">
        <f t="shared" si="39"/>
        <v>0.38901699999999995</v>
      </c>
      <c r="F82">
        <f t="shared" si="40"/>
        <v>0.28398240999999996</v>
      </c>
      <c r="H82">
        <f t="shared" si="26"/>
        <v>3.3300471973486498E-2</v>
      </c>
      <c r="I82">
        <f t="shared" si="41"/>
        <v>-3.3300471973486498E-2</v>
      </c>
      <c r="K82" t="str">
        <f t="shared" si="27"/>
        <v>Vertex_80 = geompy.MakeVertex(0.23, 0.0333004719734865, 0)</v>
      </c>
      <c r="L82" t="str">
        <f t="shared" si="28"/>
        <v>Vertex_187 = geompy.MakeVertex(0.23, -0.0333004719734865, 0)</v>
      </c>
      <c r="M82" t="str">
        <f t="shared" si="29"/>
        <v>geompy.addToStudy( Vertex_80, 'Vertex_80' )</v>
      </c>
      <c r="N82" t="str">
        <f t="shared" si="30"/>
        <v>geompy.addToStudy( Vertex_187, 'Vertex_187' )</v>
      </c>
      <c r="O82" t="str">
        <f t="shared" si="35"/>
        <v>Edge_80 = geompy.MakeEdge(Vertex_79, Vertex_80)</v>
      </c>
      <c r="P82" t="str">
        <f t="shared" si="36"/>
        <v>Edge_187 = geompy.MakeEdge(Vertex_186, Vertex_187)</v>
      </c>
      <c r="Q82" t="str">
        <f t="shared" si="31"/>
        <v>geompy.addToStudy( Edge_80, 'Edge_80' )</v>
      </c>
      <c r="R82" t="str">
        <f t="shared" si="32"/>
        <v>geompy.addToStudy( Edge_187, 'Edge_187' )</v>
      </c>
      <c r="S82" t="str">
        <f t="shared" si="33"/>
        <v xml:space="preserve">Edge_80, </v>
      </c>
      <c r="T82" t="str">
        <f t="shared" si="34"/>
        <v xml:space="preserve">Edge_187, </v>
      </c>
    </row>
    <row r="83" spans="1:20" x14ac:dyDescent="0.25">
      <c r="A83">
        <v>81</v>
      </c>
      <c r="B83">
        <v>0.74</v>
      </c>
      <c r="C83">
        <f t="shared" si="37"/>
        <v>0.86023252670426265</v>
      </c>
      <c r="D83">
        <f t="shared" si="38"/>
        <v>0.54759999999999998</v>
      </c>
      <c r="E83">
        <f t="shared" si="39"/>
        <v>0.40522399999999997</v>
      </c>
      <c r="F83">
        <f t="shared" si="40"/>
        <v>0.29986575999999998</v>
      </c>
      <c r="H83">
        <f t="shared" si="26"/>
        <v>3.225958058549732E-2</v>
      </c>
      <c r="I83">
        <f t="shared" si="41"/>
        <v>-3.225958058549732E-2</v>
      </c>
      <c r="K83" t="str">
        <f t="shared" si="27"/>
        <v>Vertex_81 = geompy.MakeVertex(0.24, 0.0322595805854973, 0)</v>
      </c>
      <c r="L83" t="str">
        <f t="shared" si="28"/>
        <v>Vertex_188 = geompy.MakeVertex(0.24, -0.0322595805854973, 0)</v>
      </c>
      <c r="M83" t="str">
        <f t="shared" si="29"/>
        <v>geompy.addToStudy( Vertex_81, 'Vertex_81' )</v>
      </c>
      <c r="N83" t="str">
        <f t="shared" si="30"/>
        <v>geompy.addToStudy( Vertex_188, 'Vertex_188' )</v>
      </c>
      <c r="O83" t="str">
        <f t="shared" si="35"/>
        <v>Edge_81 = geompy.MakeEdge(Vertex_80, Vertex_81)</v>
      </c>
      <c r="P83" t="str">
        <f t="shared" si="36"/>
        <v>Edge_188 = geompy.MakeEdge(Vertex_187, Vertex_188)</v>
      </c>
      <c r="Q83" t="str">
        <f t="shared" si="31"/>
        <v>geompy.addToStudy( Edge_81, 'Edge_81' )</v>
      </c>
      <c r="R83" t="str">
        <f t="shared" si="32"/>
        <v>geompy.addToStudy( Edge_188, 'Edge_188' )</v>
      </c>
      <c r="S83" t="str">
        <f t="shared" si="33"/>
        <v xml:space="preserve">Edge_81, </v>
      </c>
      <c r="T83" t="str">
        <f t="shared" si="34"/>
        <v xml:space="preserve">Edge_188, </v>
      </c>
    </row>
    <row r="84" spans="1:20" x14ac:dyDescent="0.25">
      <c r="A84">
        <v>82</v>
      </c>
      <c r="B84">
        <v>0.75</v>
      </c>
      <c r="C84">
        <f t="shared" si="37"/>
        <v>0.8660254037844386</v>
      </c>
      <c r="D84">
        <f t="shared" si="38"/>
        <v>0.5625</v>
      </c>
      <c r="E84">
        <f t="shared" si="39"/>
        <v>0.421875</v>
      </c>
      <c r="F84">
        <f t="shared" si="40"/>
        <v>0.31640625</v>
      </c>
      <c r="H84">
        <f t="shared" si="26"/>
        <v>3.1204390430159896E-2</v>
      </c>
      <c r="I84">
        <f t="shared" si="41"/>
        <v>-3.1204390430159896E-2</v>
      </c>
      <c r="K84" t="str">
        <f t="shared" si="27"/>
        <v>Vertex_82 = geompy.MakeVertex(0.25, 0.0312043904301599, 0)</v>
      </c>
      <c r="L84" t="str">
        <f t="shared" si="28"/>
        <v>Vertex_189 = geompy.MakeVertex(0.25, -0.0312043904301599, 0)</v>
      </c>
      <c r="M84" t="str">
        <f t="shared" si="29"/>
        <v>geompy.addToStudy( Vertex_82, 'Vertex_82' )</v>
      </c>
      <c r="N84" t="str">
        <f t="shared" si="30"/>
        <v>geompy.addToStudy( Vertex_189, 'Vertex_189' )</v>
      </c>
      <c r="O84" t="str">
        <f t="shared" si="35"/>
        <v>Edge_82 = geompy.MakeEdge(Vertex_81, Vertex_82)</v>
      </c>
      <c r="P84" t="str">
        <f t="shared" si="36"/>
        <v>Edge_189 = geompy.MakeEdge(Vertex_188, Vertex_189)</v>
      </c>
      <c r="Q84" t="str">
        <f t="shared" si="31"/>
        <v>geompy.addToStudy( Edge_82, 'Edge_82' )</v>
      </c>
      <c r="R84" t="str">
        <f t="shared" si="32"/>
        <v>geompy.addToStudy( Edge_189, 'Edge_189' )</v>
      </c>
      <c r="S84" t="str">
        <f t="shared" si="33"/>
        <v xml:space="preserve">Edge_82, </v>
      </c>
      <c r="T84" t="str">
        <f t="shared" si="34"/>
        <v xml:space="preserve">Edge_189, </v>
      </c>
    </row>
    <row r="85" spans="1:20" x14ac:dyDescent="0.25">
      <c r="A85">
        <v>83</v>
      </c>
      <c r="B85">
        <v>0.76</v>
      </c>
      <c r="C85">
        <f t="shared" si="37"/>
        <v>0.87177978870813466</v>
      </c>
      <c r="D85">
        <f t="shared" si="38"/>
        <v>0.5776</v>
      </c>
      <c r="E85">
        <f t="shared" si="39"/>
        <v>0.43897600000000003</v>
      </c>
      <c r="F85">
        <f t="shared" si="40"/>
        <v>0.33362176000000004</v>
      </c>
      <c r="H85">
        <f t="shared" si="26"/>
        <v>3.0134953038867096E-2</v>
      </c>
      <c r="I85">
        <f t="shared" si="41"/>
        <v>-3.0134953038867096E-2</v>
      </c>
      <c r="K85" t="str">
        <f t="shared" si="27"/>
        <v>Vertex_83 = geompy.MakeVertex(0.26, 0.0301349530388671, 0)</v>
      </c>
      <c r="L85" t="str">
        <f t="shared" si="28"/>
        <v>Vertex_190 = geompy.MakeVertex(0.26, -0.0301349530388671, 0)</v>
      </c>
      <c r="M85" t="str">
        <f t="shared" si="29"/>
        <v>geompy.addToStudy( Vertex_83, 'Vertex_83' )</v>
      </c>
      <c r="N85" t="str">
        <f t="shared" si="30"/>
        <v>geompy.addToStudy( Vertex_190, 'Vertex_190' )</v>
      </c>
      <c r="O85" t="str">
        <f t="shared" si="35"/>
        <v>Edge_83 = geompy.MakeEdge(Vertex_82, Vertex_83)</v>
      </c>
      <c r="P85" t="str">
        <f t="shared" si="36"/>
        <v>Edge_190 = geompy.MakeEdge(Vertex_189, Vertex_190)</v>
      </c>
      <c r="Q85" t="str">
        <f t="shared" si="31"/>
        <v>geompy.addToStudy( Edge_83, 'Edge_83' )</v>
      </c>
      <c r="R85" t="str">
        <f t="shared" si="32"/>
        <v>geompy.addToStudy( Edge_190, 'Edge_190' )</v>
      </c>
      <c r="S85" t="str">
        <f t="shared" si="33"/>
        <v xml:space="preserve">Edge_83, </v>
      </c>
      <c r="T85" t="str">
        <f t="shared" si="34"/>
        <v xml:space="preserve">Edge_190, </v>
      </c>
    </row>
    <row r="86" spans="1:20" x14ac:dyDescent="0.25">
      <c r="A86">
        <v>84</v>
      </c>
      <c r="B86">
        <v>0.77</v>
      </c>
      <c r="C86">
        <f t="shared" si="37"/>
        <v>0.87749643873921224</v>
      </c>
      <c r="D86">
        <f t="shared" si="38"/>
        <v>0.59289999999999998</v>
      </c>
      <c r="E86">
        <f t="shared" si="39"/>
        <v>0.45653300000000002</v>
      </c>
      <c r="F86">
        <f t="shared" si="40"/>
        <v>0.35153041000000002</v>
      </c>
      <c r="H86">
        <f t="shared" si="26"/>
        <v>2.9051300451403264E-2</v>
      </c>
      <c r="I86">
        <f t="shared" si="41"/>
        <v>-2.9051300451403264E-2</v>
      </c>
      <c r="K86" t="str">
        <f t="shared" si="27"/>
        <v>Vertex_84 = geompy.MakeVertex(0.27, 0.0290513004514033, 0)</v>
      </c>
      <c r="L86" t="str">
        <f t="shared" si="28"/>
        <v>Vertex_191 = geompy.MakeVertex(0.27, -0.0290513004514033, 0)</v>
      </c>
      <c r="M86" t="str">
        <f t="shared" si="29"/>
        <v>geompy.addToStudy( Vertex_84, 'Vertex_84' )</v>
      </c>
      <c r="N86" t="str">
        <f t="shared" si="30"/>
        <v>geompy.addToStudy( Vertex_191, 'Vertex_191' )</v>
      </c>
      <c r="O86" t="str">
        <f t="shared" si="35"/>
        <v>Edge_84 = geompy.MakeEdge(Vertex_83, Vertex_84)</v>
      </c>
      <c r="P86" t="str">
        <f t="shared" si="36"/>
        <v>Edge_191 = geompy.MakeEdge(Vertex_190, Vertex_191)</v>
      </c>
      <c r="Q86" t="str">
        <f t="shared" si="31"/>
        <v>geompy.addToStudy( Edge_84, 'Edge_84' )</v>
      </c>
      <c r="R86" t="str">
        <f t="shared" si="32"/>
        <v>geompy.addToStudy( Edge_191, 'Edge_191' )</v>
      </c>
      <c r="S86" t="str">
        <f t="shared" si="33"/>
        <v xml:space="preserve">Edge_84, </v>
      </c>
      <c r="T86" t="str">
        <f t="shared" si="34"/>
        <v xml:space="preserve">Edge_191, </v>
      </c>
    </row>
    <row r="87" spans="1:20" x14ac:dyDescent="0.25">
      <c r="A87">
        <v>85</v>
      </c>
      <c r="B87">
        <v>0.78</v>
      </c>
      <c r="C87">
        <f t="shared" si="37"/>
        <v>0.88317608663278468</v>
      </c>
      <c r="D87">
        <f t="shared" si="38"/>
        <v>0.60840000000000005</v>
      </c>
      <c r="E87">
        <f t="shared" si="39"/>
        <v>0.47455200000000003</v>
      </c>
      <c r="F87">
        <f t="shared" si="40"/>
        <v>0.37015056000000002</v>
      </c>
      <c r="H87">
        <f t="shared" si="26"/>
        <v>2.7953445423164233E-2</v>
      </c>
      <c r="I87">
        <f t="shared" si="41"/>
        <v>-2.7953445423164233E-2</v>
      </c>
      <c r="K87" t="str">
        <f t="shared" si="27"/>
        <v>Vertex_85 = geompy.MakeVertex(0.28, 0.0279534454231642, 0)</v>
      </c>
      <c r="L87" t="str">
        <f t="shared" si="28"/>
        <v>Vertex_192 = geompy.MakeVertex(0.28, -0.0279534454231642, 0)</v>
      </c>
      <c r="M87" t="str">
        <f t="shared" si="29"/>
        <v>geompy.addToStudy( Vertex_85, 'Vertex_85' )</v>
      </c>
      <c r="N87" t="str">
        <f t="shared" si="30"/>
        <v>geompy.addToStudy( Vertex_192, 'Vertex_192' )</v>
      </c>
      <c r="O87" t="str">
        <f t="shared" si="35"/>
        <v>Edge_85 = geompy.MakeEdge(Vertex_84, Vertex_85)</v>
      </c>
      <c r="P87" t="str">
        <f t="shared" si="36"/>
        <v>Edge_192 = geompy.MakeEdge(Vertex_191, Vertex_192)</v>
      </c>
      <c r="Q87" t="str">
        <f t="shared" si="31"/>
        <v>geompy.addToStudy( Edge_85, 'Edge_85' )</v>
      </c>
      <c r="R87" t="str">
        <f t="shared" si="32"/>
        <v>geompy.addToStudy( Edge_192, 'Edge_192' )</v>
      </c>
      <c r="S87" t="str">
        <f t="shared" si="33"/>
        <v xml:space="preserve">Edge_85, </v>
      </c>
      <c r="T87" t="str">
        <f t="shared" si="34"/>
        <v xml:space="preserve">Edge_192, </v>
      </c>
    </row>
    <row r="88" spans="1:20" x14ac:dyDescent="0.25">
      <c r="A88">
        <v>86</v>
      </c>
      <c r="B88">
        <v>0.79</v>
      </c>
      <c r="C88">
        <f t="shared" si="37"/>
        <v>0.88881944173155891</v>
      </c>
      <c r="D88">
        <f t="shared" si="38"/>
        <v>0.6241000000000001</v>
      </c>
      <c r="E88">
        <f t="shared" si="39"/>
        <v>0.49303900000000012</v>
      </c>
      <c r="F88">
        <f t="shared" si="40"/>
        <v>0.38950081000000009</v>
      </c>
      <c r="H88">
        <f t="shared" si="26"/>
        <v>2.6841381620459886E-2</v>
      </c>
      <c r="I88">
        <f t="shared" si="41"/>
        <v>-2.6841381620459886E-2</v>
      </c>
      <c r="K88" t="str">
        <f t="shared" si="27"/>
        <v>Vertex_86 = geompy.MakeVertex(0.29, 0.0268413816204599, 0)</v>
      </c>
      <c r="L88" t="str">
        <f t="shared" si="28"/>
        <v>Vertex_193 = geompy.MakeVertex(0.29, -0.0268413816204599, 0)</v>
      </c>
      <c r="M88" t="str">
        <f t="shared" si="29"/>
        <v>geompy.addToStudy( Vertex_86, 'Vertex_86' )</v>
      </c>
      <c r="N88" t="str">
        <f t="shared" si="30"/>
        <v>geompy.addToStudy( Vertex_193, 'Vertex_193' )</v>
      </c>
      <c r="O88" t="str">
        <f t="shared" si="35"/>
        <v>Edge_86 = geompy.MakeEdge(Vertex_85, Vertex_86)</v>
      </c>
      <c r="P88" t="str">
        <f t="shared" si="36"/>
        <v>Edge_193 = geompy.MakeEdge(Vertex_192, Vertex_193)</v>
      </c>
      <c r="Q88" t="str">
        <f t="shared" si="31"/>
        <v>geompy.addToStudy( Edge_86, 'Edge_86' )</v>
      </c>
      <c r="R88" t="str">
        <f t="shared" si="32"/>
        <v>geompy.addToStudy( Edge_193, 'Edge_193' )</v>
      </c>
      <c r="S88" t="str">
        <f t="shared" si="33"/>
        <v xml:space="preserve">Edge_86, </v>
      </c>
      <c r="T88" t="str">
        <f t="shared" si="34"/>
        <v xml:space="preserve">Edge_193, </v>
      </c>
    </row>
    <row r="89" spans="1:20" x14ac:dyDescent="0.25">
      <c r="A89">
        <v>87</v>
      </c>
      <c r="B89">
        <v>0.8</v>
      </c>
      <c r="C89">
        <f t="shared" si="37"/>
        <v>0.89442719099991586</v>
      </c>
      <c r="D89">
        <f t="shared" si="38"/>
        <v>0.64000000000000012</v>
      </c>
      <c r="E89">
        <f t="shared" si="39"/>
        <v>0.51200000000000012</v>
      </c>
      <c r="F89">
        <f t="shared" si="40"/>
        <v>0.40960000000000013</v>
      </c>
      <c r="H89">
        <f t="shared" si="26"/>
        <v>2.5715083804725009E-2</v>
      </c>
      <c r="I89">
        <f t="shared" si="41"/>
        <v>-2.5715083804725009E-2</v>
      </c>
      <c r="K89" t="str">
        <f t="shared" si="27"/>
        <v>Vertex_87 = geompy.MakeVertex(0.3, 0.025715083804725, 0)</v>
      </c>
      <c r="L89" t="str">
        <f t="shared" si="28"/>
        <v>Vertex_194 = geompy.MakeVertex(0.3, -0.025715083804725, 0)</v>
      </c>
      <c r="M89" t="str">
        <f t="shared" si="29"/>
        <v>geompy.addToStudy( Vertex_87, 'Vertex_87' )</v>
      </c>
      <c r="N89" t="str">
        <f t="shared" si="30"/>
        <v>geompy.addToStudy( Vertex_194, 'Vertex_194' )</v>
      </c>
      <c r="O89" t="str">
        <f t="shared" si="35"/>
        <v>Edge_87 = geompy.MakeEdge(Vertex_86, Vertex_87)</v>
      </c>
      <c r="P89" t="str">
        <f t="shared" si="36"/>
        <v>Edge_194 = geompy.MakeEdge(Vertex_193, Vertex_194)</v>
      </c>
      <c r="Q89" t="str">
        <f t="shared" si="31"/>
        <v>geompy.addToStudy( Edge_87, 'Edge_87' )</v>
      </c>
      <c r="R89" t="str">
        <f t="shared" si="32"/>
        <v>geompy.addToStudy( Edge_194, 'Edge_194' )</v>
      </c>
      <c r="S89" t="str">
        <f t="shared" si="33"/>
        <v xml:space="preserve">Edge_87, </v>
      </c>
      <c r="T89" t="str">
        <f t="shared" si="34"/>
        <v xml:space="preserve">Edge_194, </v>
      </c>
    </row>
    <row r="90" spans="1:20" x14ac:dyDescent="0.25">
      <c r="A90">
        <v>88</v>
      </c>
      <c r="B90">
        <v>0.81</v>
      </c>
      <c r="C90">
        <f t="shared" si="37"/>
        <v>0.9</v>
      </c>
      <c r="D90">
        <f t="shared" si="38"/>
        <v>0.65610000000000013</v>
      </c>
      <c r="E90">
        <f t="shared" si="39"/>
        <v>0.53144100000000016</v>
      </c>
      <c r="F90">
        <f t="shared" si="40"/>
        <v>0.43046721000000016</v>
      </c>
      <c r="H90">
        <f t="shared" si="26"/>
        <v>2.4574508006399976E-2</v>
      </c>
      <c r="I90">
        <f t="shared" si="41"/>
        <v>-2.4574508006399976E-2</v>
      </c>
      <c r="K90" t="str">
        <f t="shared" si="27"/>
        <v>Vertex_88 = geompy.MakeVertex(0.31, 0.0245745080064, 0)</v>
      </c>
      <c r="L90" t="str">
        <f t="shared" si="28"/>
        <v>Vertex_195 = geompy.MakeVertex(0.31, -0.0245745080064, 0)</v>
      </c>
      <c r="M90" t="str">
        <f t="shared" si="29"/>
        <v>geompy.addToStudy( Vertex_88, 'Vertex_88' )</v>
      </c>
      <c r="N90" t="str">
        <f t="shared" si="30"/>
        <v>geompy.addToStudy( Vertex_195, 'Vertex_195' )</v>
      </c>
      <c r="O90" t="str">
        <f t="shared" si="35"/>
        <v>Edge_88 = geompy.MakeEdge(Vertex_87, Vertex_88)</v>
      </c>
      <c r="P90" t="str">
        <f t="shared" si="36"/>
        <v>Edge_195 = geompy.MakeEdge(Vertex_194, Vertex_195)</v>
      </c>
      <c r="Q90" t="str">
        <f t="shared" si="31"/>
        <v>geompy.addToStudy( Edge_88, 'Edge_88' )</v>
      </c>
      <c r="R90" t="str">
        <f t="shared" si="32"/>
        <v>geompy.addToStudy( Edge_195, 'Edge_195' )</v>
      </c>
      <c r="S90" t="str">
        <f t="shared" si="33"/>
        <v xml:space="preserve">Edge_88, </v>
      </c>
      <c r="T90" t="str">
        <f t="shared" si="34"/>
        <v xml:space="preserve">Edge_195, </v>
      </c>
    </row>
    <row r="91" spans="1:20" x14ac:dyDescent="0.25">
      <c r="A91">
        <v>89</v>
      </c>
      <c r="B91">
        <v>0.82</v>
      </c>
      <c r="C91">
        <f t="shared" si="37"/>
        <v>0.90553851381374162</v>
      </c>
      <c r="D91">
        <f t="shared" si="38"/>
        <v>0.67239999999999989</v>
      </c>
      <c r="E91">
        <f t="shared" si="39"/>
        <v>0.55136799999999986</v>
      </c>
      <c r="F91">
        <f t="shared" si="40"/>
        <v>0.45212175999999987</v>
      </c>
      <c r="H91">
        <f t="shared" si="26"/>
        <v>2.3419591689179915E-2</v>
      </c>
      <c r="I91">
        <f t="shared" si="41"/>
        <v>-2.3419591689179915E-2</v>
      </c>
      <c r="K91" t="str">
        <f t="shared" si="27"/>
        <v>Vertex_89 = geompy.MakeVertex(0.32, 0.0234195916891799, 0)</v>
      </c>
      <c r="L91" t="str">
        <f t="shared" si="28"/>
        <v>Vertex_196 = geompy.MakeVertex(0.32, -0.0234195916891799, 0)</v>
      </c>
      <c r="M91" t="str">
        <f t="shared" si="29"/>
        <v>geompy.addToStudy( Vertex_89, 'Vertex_89' )</v>
      </c>
      <c r="N91" t="str">
        <f t="shared" si="30"/>
        <v>geompy.addToStudy( Vertex_196, 'Vertex_196' )</v>
      </c>
      <c r="O91" t="str">
        <f t="shared" si="35"/>
        <v>Edge_89 = geompy.MakeEdge(Vertex_88, Vertex_89)</v>
      </c>
      <c r="P91" t="str">
        <f t="shared" si="36"/>
        <v>Edge_196 = geompy.MakeEdge(Vertex_195, Vertex_196)</v>
      </c>
      <c r="Q91" t="str">
        <f t="shared" si="31"/>
        <v>geompy.addToStudy( Edge_89, 'Edge_89' )</v>
      </c>
      <c r="R91" t="str">
        <f t="shared" si="32"/>
        <v>geompy.addToStudy( Edge_196, 'Edge_196' )</v>
      </c>
      <c r="S91" t="str">
        <f t="shared" si="33"/>
        <v xml:space="preserve">Edge_89, </v>
      </c>
      <c r="T91" t="str">
        <f t="shared" si="34"/>
        <v xml:space="preserve">Edge_196, </v>
      </c>
    </row>
    <row r="92" spans="1:20" x14ac:dyDescent="0.25">
      <c r="A92">
        <v>90</v>
      </c>
      <c r="B92">
        <v>0.83</v>
      </c>
      <c r="C92">
        <f t="shared" si="37"/>
        <v>0.91104335791442992</v>
      </c>
      <c r="D92">
        <f t="shared" si="38"/>
        <v>0.68889999999999996</v>
      </c>
      <c r="E92">
        <f t="shared" si="39"/>
        <v>0.57178699999999993</v>
      </c>
      <c r="F92">
        <f t="shared" si="40"/>
        <v>0.47458320999999992</v>
      </c>
      <c r="H92">
        <f t="shared" si="26"/>
        <v>2.2250253905276521E-2</v>
      </c>
      <c r="I92">
        <f t="shared" si="41"/>
        <v>-2.2250253905276521E-2</v>
      </c>
      <c r="K92" t="str">
        <f t="shared" si="27"/>
        <v>Vertex_90 = geompy.MakeVertex(0.33, 0.0222502539052765, 0)</v>
      </c>
      <c r="L92" t="str">
        <f t="shared" si="28"/>
        <v>Vertex_197 = geompy.MakeVertex(0.33, -0.0222502539052765, 0)</v>
      </c>
      <c r="M92" t="str">
        <f t="shared" si="29"/>
        <v>geompy.addToStudy( Vertex_90, 'Vertex_90' )</v>
      </c>
      <c r="N92" t="str">
        <f t="shared" si="30"/>
        <v>geompy.addToStudy( Vertex_197, 'Vertex_197' )</v>
      </c>
      <c r="O92" t="str">
        <f t="shared" si="35"/>
        <v>Edge_90 = geompy.MakeEdge(Vertex_89, Vertex_90)</v>
      </c>
      <c r="P92" t="str">
        <f t="shared" si="36"/>
        <v>Edge_197 = geompy.MakeEdge(Vertex_196, Vertex_197)</v>
      </c>
      <c r="Q92" t="str">
        <f t="shared" si="31"/>
        <v>geompy.addToStudy( Edge_90, 'Edge_90' )</v>
      </c>
      <c r="R92" t="str">
        <f t="shared" si="32"/>
        <v>geompy.addToStudy( Edge_197, 'Edge_197' )</v>
      </c>
      <c r="S92" t="str">
        <f t="shared" si="33"/>
        <v xml:space="preserve">Edge_90, </v>
      </c>
      <c r="T92" t="str">
        <f t="shared" si="34"/>
        <v xml:space="preserve">Edge_197, </v>
      </c>
    </row>
    <row r="93" spans="1:20" x14ac:dyDescent="0.25">
      <c r="A93">
        <v>91</v>
      </c>
      <c r="B93">
        <v>0.84</v>
      </c>
      <c r="C93">
        <f t="shared" si="37"/>
        <v>0.91651513899116799</v>
      </c>
      <c r="D93">
        <f t="shared" si="38"/>
        <v>0.70559999999999989</v>
      </c>
      <c r="E93">
        <f t="shared" si="39"/>
        <v>0.5927039999999999</v>
      </c>
      <c r="F93">
        <f t="shared" si="40"/>
        <v>0.49787135999999987</v>
      </c>
      <c r="H93">
        <f t="shared" si="26"/>
        <v>2.1066395442286667E-2</v>
      </c>
      <c r="I93">
        <f t="shared" si="41"/>
        <v>-2.1066395442286667E-2</v>
      </c>
      <c r="K93" t="str">
        <f t="shared" si="27"/>
        <v>Vertex_91 = geompy.MakeVertex(0.34, 0.0210663954422867, 0)</v>
      </c>
      <c r="L93" t="str">
        <f t="shared" si="28"/>
        <v>Vertex_198 = geompy.MakeVertex(0.34, -0.0210663954422867, 0)</v>
      </c>
      <c r="M93" t="str">
        <f t="shared" si="29"/>
        <v>geompy.addToStudy( Vertex_91, 'Vertex_91' )</v>
      </c>
      <c r="N93" t="str">
        <f t="shared" si="30"/>
        <v>geompy.addToStudy( Vertex_198, 'Vertex_198' )</v>
      </c>
      <c r="O93" t="str">
        <f t="shared" si="35"/>
        <v>Edge_91 = geompy.MakeEdge(Vertex_90, Vertex_91)</v>
      </c>
      <c r="P93" t="str">
        <f t="shared" si="36"/>
        <v>Edge_198 = geompy.MakeEdge(Vertex_197, Vertex_198)</v>
      </c>
      <c r="Q93" t="str">
        <f t="shared" si="31"/>
        <v>geompy.addToStudy( Edge_91, 'Edge_91' )</v>
      </c>
      <c r="R93" t="str">
        <f t="shared" si="32"/>
        <v>geompy.addToStudy( Edge_198, 'Edge_198' )</v>
      </c>
      <c r="S93" t="str">
        <f t="shared" si="33"/>
        <v xml:space="preserve">Edge_91, </v>
      </c>
      <c r="T93" t="str">
        <f t="shared" si="34"/>
        <v xml:space="preserve">Edge_198, </v>
      </c>
    </row>
    <row r="94" spans="1:20" x14ac:dyDescent="0.25">
      <c r="A94">
        <v>92</v>
      </c>
      <c r="B94">
        <v>0.85</v>
      </c>
      <c r="C94">
        <f t="shared" si="37"/>
        <v>0.92195444572928875</v>
      </c>
      <c r="D94">
        <f t="shared" si="38"/>
        <v>0.72249999999999992</v>
      </c>
      <c r="E94">
        <f t="shared" si="39"/>
        <v>0.61412499999999992</v>
      </c>
      <c r="F94">
        <f t="shared" si="40"/>
        <v>0.52200624999999989</v>
      </c>
      <c r="H94">
        <f t="shared" si="26"/>
        <v>1.98678989622155E-2</v>
      </c>
      <c r="I94">
        <f t="shared" si="41"/>
        <v>-1.98678989622155E-2</v>
      </c>
      <c r="K94" t="str">
        <f t="shared" si="27"/>
        <v>Vertex_92 = geompy.MakeVertex(0.35, 0.0198678989622155, 0)</v>
      </c>
      <c r="L94" t="str">
        <f t="shared" si="28"/>
        <v>Vertex_199 = geompy.MakeVertex(0.35, -0.0198678989622155, 0)</v>
      </c>
      <c r="M94" t="str">
        <f t="shared" si="29"/>
        <v>geompy.addToStudy( Vertex_92, 'Vertex_92' )</v>
      </c>
      <c r="N94" t="str">
        <f t="shared" si="30"/>
        <v>geompy.addToStudy( Vertex_199, 'Vertex_199' )</v>
      </c>
      <c r="O94" t="str">
        <f t="shared" si="35"/>
        <v>Edge_92 = geompy.MakeEdge(Vertex_91, Vertex_92)</v>
      </c>
      <c r="P94" t="str">
        <f t="shared" si="36"/>
        <v>Edge_199 = geompy.MakeEdge(Vertex_198, Vertex_199)</v>
      </c>
      <c r="Q94" t="str">
        <f t="shared" si="31"/>
        <v>geompy.addToStudy( Edge_92, 'Edge_92' )</v>
      </c>
      <c r="R94" t="str">
        <f t="shared" si="32"/>
        <v>geompy.addToStudy( Edge_199, 'Edge_199' )</v>
      </c>
      <c r="S94" t="str">
        <f t="shared" si="33"/>
        <v xml:space="preserve">Edge_92, </v>
      </c>
      <c r="T94" t="str">
        <f t="shared" si="34"/>
        <v xml:space="preserve">Edge_199, </v>
      </c>
    </row>
    <row r="95" spans="1:20" x14ac:dyDescent="0.25">
      <c r="A95">
        <v>93</v>
      </c>
      <c r="B95">
        <v>0.86</v>
      </c>
      <c r="C95">
        <f t="shared" si="37"/>
        <v>0.92736184954957035</v>
      </c>
      <c r="D95">
        <f t="shared" si="38"/>
        <v>0.73959999999999992</v>
      </c>
      <c r="E95">
        <f t="shared" si="39"/>
        <v>0.63605599999999995</v>
      </c>
      <c r="F95">
        <f t="shared" si="40"/>
        <v>0.54700815999999997</v>
      </c>
      <c r="H95">
        <f t="shared" si="26"/>
        <v>1.865462913316043E-2</v>
      </c>
      <c r="I95">
        <f t="shared" si="41"/>
        <v>-1.865462913316043E-2</v>
      </c>
      <c r="K95" t="str">
        <f t="shared" si="27"/>
        <v>Vertex_93 = geompy.MakeVertex(0.36, 0.0186546291331604, 0)</v>
      </c>
      <c r="L95" t="str">
        <f t="shared" si="28"/>
        <v>Vertex_200 = geompy.MakeVertex(0.36, -0.0186546291331604, 0)</v>
      </c>
      <c r="M95" t="str">
        <f t="shared" si="29"/>
        <v>geompy.addToStudy( Vertex_93, 'Vertex_93' )</v>
      </c>
      <c r="N95" t="str">
        <f t="shared" si="30"/>
        <v>geompy.addToStudy( Vertex_200, 'Vertex_200' )</v>
      </c>
      <c r="O95" t="str">
        <f t="shared" si="35"/>
        <v>Edge_93 = geompy.MakeEdge(Vertex_92, Vertex_93)</v>
      </c>
      <c r="P95" t="str">
        <f t="shared" si="36"/>
        <v>Edge_200 = geompy.MakeEdge(Vertex_199, Vertex_200)</v>
      </c>
      <c r="Q95" t="str">
        <f t="shared" si="31"/>
        <v>geompy.addToStudy( Edge_93, 'Edge_93' )</v>
      </c>
      <c r="R95" t="str">
        <f t="shared" si="32"/>
        <v>geompy.addToStudy( Edge_200, 'Edge_200' )</v>
      </c>
      <c r="S95" t="str">
        <f t="shared" si="33"/>
        <v xml:space="preserve">Edge_93, </v>
      </c>
      <c r="T95" t="str">
        <f t="shared" si="34"/>
        <v xml:space="preserve">Edge_200, </v>
      </c>
    </row>
    <row r="96" spans="1:20" x14ac:dyDescent="0.25">
      <c r="A96">
        <v>94</v>
      </c>
      <c r="B96">
        <v>0.87</v>
      </c>
      <c r="C96">
        <f t="shared" si="37"/>
        <v>0.93273790530888145</v>
      </c>
      <c r="D96">
        <f t="shared" si="38"/>
        <v>0.75690000000000002</v>
      </c>
      <c r="E96">
        <f t="shared" si="39"/>
        <v>0.65850300000000006</v>
      </c>
      <c r="F96">
        <f t="shared" si="40"/>
        <v>0.57289761000000006</v>
      </c>
      <c r="H96">
        <f t="shared" si="26"/>
        <v>1.742643275412414E-2</v>
      </c>
      <c r="I96">
        <f t="shared" si="41"/>
        <v>-1.742643275412414E-2</v>
      </c>
      <c r="K96" t="str">
        <f t="shared" si="27"/>
        <v>Vertex_94 = geompy.MakeVertex(0.37, 0.0174264327541241, 0)</v>
      </c>
      <c r="L96" t="str">
        <f t="shared" si="28"/>
        <v>Vertex_201 = geompy.MakeVertex(0.37, -0.0174264327541241, 0)</v>
      </c>
      <c r="M96" t="str">
        <f t="shared" si="29"/>
        <v>geompy.addToStudy( Vertex_94, 'Vertex_94' )</v>
      </c>
      <c r="N96" t="str">
        <f t="shared" si="30"/>
        <v>geompy.addToStudy( Vertex_201, 'Vertex_201' )</v>
      </c>
      <c r="O96" t="str">
        <f t="shared" si="35"/>
        <v>Edge_94 = geompy.MakeEdge(Vertex_93, Vertex_94)</v>
      </c>
      <c r="P96" t="str">
        <f t="shared" si="36"/>
        <v>Edge_201 = geompy.MakeEdge(Vertex_200, Vertex_201)</v>
      </c>
      <c r="Q96" t="str">
        <f t="shared" si="31"/>
        <v>geompy.addToStudy( Edge_94, 'Edge_94' )</v>
      </c>
      <c r="R96" t="str">
        <f t="shared" si="32"/>
        <v>geompy.addToStudy( Edge_201, 'Edge_201' )</v>
      </c>
      <c r="S96" t="str">
        <f t="shared" si="33"/>
        <v xml:space="preserve">Edge_94, </v>
      </c>
      <c r="T96" t="str">
        <f t="shared" si="34"/>
        <v xml:space="preserve">Edge_201, </v>
      </c>
    </row>
    <row r="97" spans="1:20" x14ac:dyDescent="0.25">
      <c r="A97">
        <v>95</v>
      </c>
      <c r="B97">
        <v>0.88</v>
      </c>
      <c r="C97">
        <f t="shared" si="37"/>
        <v>0.93808315196468595</v>
      </c>
      <c r="D97">
        <f t="shared" si="38"/>
        <v>0.77439999999999998</v>
      </c>
      <c r="E97">
        <f t="shared" si="39"/>
        <v>0.68147199999999997</v>
      </c>
      <c r="F97">
        <f t="shared" si="40"/>
        <v>0.59969536000000001</v>
      </c>
      <c r="H97">
        <f t="shared" si="26"/>
        <v>1.6183138873389111E-2</v>
      </c>
      <c r="I97">
        <f t="shared" si="41"/>
        <v>-1.6183138873389111E-2</v>
      </c>
      <c r="K97" t="str">
        <f t="shared" si="27"/>
        <v>Vertex_95 = geompy.MakeVertex(0.38, 0.0161831388733891, 0)</v>
      </c>
      <c r="L97" t="str">
        <f t="shared" si="28"/>
        <v>Vertex_202 = geompy.MakeVertex(0.38, -0.0161831388733891, 0)</v>
      </c>
      <c r="M97" t="str">
        <f t="shared" si="29"/>
        <v>geompy.addToStudy( Vertex_95, 'Vertex_95' )</v>
      </c>
      <c r="N97" t="str">
        <f t="shared" si="30"/>
        <v>geompy.addToStudy( Vertex_202, 'Vertex_202' )</v>
      </c>
      <c r="O97" t="str">
        <f t="shared" si="35"/>
        <v>Edge_95 = geompy.MakeEdge(Vertex_94, Vertex_95)</v>
      </c>
      <c r="P97" t="str">
        <f t="shared" si="36"/>
        <v>Edge_202 = geompy.MakeEdge(Vertex_201, Vertex_202)</v>
      </c>
      <c r="Q97" t="str">
        <f t="shared" si="31"/>
        <v>geompy.addToStudy( Edge_95, 'Edge_95' )</v>
      </c>
      <c r="R97" t="str">
        <f t="shared" si="32"/>
        <v>geompy.addToStudy( Edge_202, 'Edge_202' )</v>
      </c>
      <c r="S97" t="str">
        <f t="shared" si="33"/>
        <v xml:space="preserve">Edge_95, </v>
      </c>
      <c r="T97" t="str">
        <f t="shared" si="34"/>
        <v xml:space="preserve">Edge_202, </v>
      </c>
    </row>
    <row r="98" spans="1:20" x14ac:dyDescent="0.25">
      <c r="A98">
        <v>96</v>
      </c>
      <c r="B98">
        <v>0.89</v>
      </c>
      <c r="C98">
        <f t="shared" si="37"/>
        <v>0.94339811320566036</v>
      </c>
      <c r="D98">
        <f t="shared" si="38"/>
        <v>0.79210000000000003</v>
      </c>
      <c r="E98">
        <f t="shared" si="39"/>
        <v>0.70496900000000007</v>
      </c>
      <c r="F98">
        <f t="shared" si="40"/>
        <v>0.6274224100000001</v>
      </c>
      <c r="H98">
        <f t="shared" si="26"/>
        <v>1.4924558900856344E-2</v>
      </c>
      <c r="I98">
        <f t="shared" si="41"/>
        <v>-1.4924558900856344E-2</v>
      </c>
      <c r="K98" t="str">
        <f t="shared" si="27"/>
        <v>Vertex_96 = geompy.MakeVertex(0.39, 0.0149245589008563, 0)</v>
      </c>
      <c r="L98" t="str">
        <f t="shared" si="28"/>
        <v>Vertex_203 = geompy.MakeVertex(0.39, -0.0149245589008563, 0)</v>
      </c>
      <c r="M98" t="str">
        <f t="shared" si="29"/>
        <v>geompy.addToStudy( Vertex_96, 'Vertex_96' )</v>
      </c>
      <c r="N98" t="str">
        <f t="shared" si="30"/>
        <v>geompy.addToStudy( Vertex_203, 'Vertex_203' )</v>
      </c>
      <c r="O98" t="str">
        <f t="shared" si="35"/>
        <v>Edge_96 = geompy.MakeEdge(Vertex_95, Vertex_96)</v>
      </c>
      <c r="P98" t="str">
        <f t="shared" si="36"/>
        <v>Edge_203 = geompy.MakeEdge(Vertex_202, Vertex_203)</v>
      </c>
      <c r="Q98" t="str">
        <f t="shared" si="31"/>
        <v>geompy.addToStudy( Edge_96, 'Edge_96' )</v>
      </c>
      <c r="R98" t="str">
        <f t="shared" si="32"/>
        <v>geompy.addToStudy( Edge_203, 'Edge_203' )</v>
      </c>
      <c r="S98" t="str">
        <f t="shared" si="33"/>
        <v xml:space="preserve">Edge_96, </v>
      </c>
      <c r="T98" t="str">
        <f t="shared" si="34"/>
        <v xml:space="preserve">Edge_203, </v>
      </c>
    </row>
    <row r="99" spans="1:20" x14ac:dyDescent="0.25">
      <c r="A99">
        <v>97</v>
      </c>
      <c r="B99">
        <v>0.9</v>
      </c>
      <c r="C99">
        <f t="shared" si="37"/>
        <v>0.94868329805051377</v>
      </c>
      <c r="D99">
        <f t="shared" si="38"/>
        <v>0.81</v>
      </c>
      <c r="E99">
        <f t="shared" si="39"/>
        <v>0.72900000000000009</v>
      </c>
      <c r="F99">
        <f t="shared" si="40"/>
        <v>0.65610000000000013</v>
      </c>
      <c r="H99">
        <f t="shared" si="26"/>
        <v>1.3650486714718482E-2</v>
      </c>
      <c r="I99">
        <f t="shared" si="41"/>
        <v>-1.3650486714718482E-2</v>
      </c>
      <c r="K99" t="str">
        <f t="shared" si="27"/>
        <v>Vertex_97 = geompy.MakeVertex(0.4, 0.0136504867147185, 0)</v>
      </c>
      <c r="L99" t="str">
        <f t="shared" si="28"/>
        <v>Vertex_204 = geompy.MakeVertex(0.4, -0.0136504867147185, 0)</v>
      </c>
      <c r="M99" t="str">
        <f t="shared" si="29"/>
        <v>geompy.addToStudy( Vertex_97, 'Vertex_97' )</v>
      </c>
      <c r="N99" t="str">
        <f t="shared" si="30"/>
        <v>geompy.addToStudy( Vertex_204, 'Vertex_204' )</v>
      </c>
      <c r="O99" t="str">
        <f t="shared" si="35"/>
        <v>Edge_97 = geompy.MakeEdge(Vertex_96, Vertex_97)</v>
      </c>
      <c r="P99" t="str">
        <f t="shared" si="36"/>
        <v>Edge_204 = geompy.MakeEdge(Vertex_203, Vertex_204)</v>
      </c>
      <c r="Q99" t="str">
        <f t="shared" si="31"/>
        <v>geompy.addToStudy( Edge_97, 'Edge_97' )</v>
      </c>
      <c r="R99" t="str">
        <f t="shared" si="32"/>
        <v>geompy.addToStudy( Edge_204, 'Edge_204' )</v>
      </c>
      <c r="S99" t="str">
        <f t="shared" si="33"/>
        <v xml:space="preserve">Edge_97, </v>
      </c>
      <c r="T99" t="str">
        <f t="shared" si="34"/>
        <v xml:space="preserve">Edge_204, </v>
      </c>
    </row>
    <row r="100" spans="1:20" x14ac:dyDescent="0.25">
      <c r="A100">
        <v>98</v>
      </c>
      <c r="B100">
        <v>0.91</v>
      </c>
      <c r="C100">
        <f t="shared" si="37"/>
        <v>0.95393920141694566</v>
      </c>
      <c r="D100">
        <f t="shared" si="38"/>
        <v>0.82810000000000006</v>
      </c>
      <c r="E100">
        <f t="shared" si="39"/>
        <v>0.7535710000000001</v>
      </c>
      <c r="F100">
        <f t="shared" si="40"/>
        <v>0.68574961000000012</v>
      </c>
      <c r="H100">
        <f t="shared" si="26"/>
        <v>1.2360698762814681E-2</v>
      </c>
      <c r="I100">
        <f t="shared" si="41"/>
        <v>-1.2360698762814681E-2</v>
      </c>
      <c r="K100" t="str">
        <f t="shared" si="27"/>
        <v>Vertex_98 = geompy.MakeVertex(0.41, 0.0123606987628147, 0)</v>
      </c>
      <c r="L100" t="str">
        <f t="shared" si="28"/>
        <v>Vertex_205 = geompy.MakeVertex(0.41, -0.0123606987628147, 0)</v>
      </c>
      <c r="M100" t="str">
        <f t="shared" si="29"/>
        <v>geompy.addToStudy( Vertex_98, 'Vertex_98' )</v>
      </c>
      <c r="N100" t="str">
        <f t="shared" si="30"/>
        <v>geompy.addToStudy( Vertex_205, 'Vertex_205' )</v>
      </c>
      <c r="O100" t="str">
        <f t="shared" si="35"/>
        <v>Edge_98 = geompy.MakeEdge(Vertex_97, Vertex_98)</v>
      </c>
      <c r="P100" t="str">
        <f t="shared" si="36"/>
        <v>Edge_205 = geompy.MakeEdge(Vertex_204, Vertex_205)</v>
      </c>
      <c r="Q100" t="str">
        <f t="shared" si="31"/>
        <v>geompy.addToStudy( Edge_98, 'Edge_98' )</v>
      </c>
      <c r="R100" t="str">
        <f t="shared" si="32"/>
        <v>geompy.addToStudy( Edge_205, 'Edge_205' )</v>
      </c>
      <c r="S100" t="str">
        <f t="shared" si="33"/>
        <v xml:space="preserve">Edge_98, </v>
      </c>
      <c r="T100" t="str">
        <f t="shared" si="34"/>
        <v xml:space="preserve">Edge_205, </v>
      </c>
    </row>
    <row r="101" spans="1:20" x14ac:dyDescent="0.25">
      <c r="A101">
        <v>99</v>
      </c>
      <c r="B101">
        <v>0.92</v>
      </c>
      <c r="C101">
        <f t="shared" si="37"/>
        <v>0.95916630466254393</v>
      </c>
      <c r="D101">
        <f t="shared" si="38"/>
        <v>0.84640000000000004</v>
      </c>
      <c r="E101">
        <f t="shared" si="39"/>
        <v>0.77868800000000005</v>
      </c>
      <c r="F101">
        <f t="shared" si="40"/>
        <v>0.71639296000000008</v>
      </c>
      <c r="H101">
        <f t="shared" si="26"/>
        <v>1.1054954158985572E-2</v>
      </c>
      <c r="I101">
        <f t="shared" si="41"/>
        <v>-1.1054954158985572E-2</v>
      </c>
      <c r="K101" t="str">
        <f t="shared" si="27"/>
        <v>Vertex_99 = geompy.MakeVertex(0.42, 0.0110549541589856, 0)</v>
      </c>
      <c r="L101" t="str">
        <f t="shared" si="28"/>
        <v>Vertex_206 = geompy.MakeVertex(0.42, -0.0110549541589856, 0)</v>
      </c>
      <c r="M101" t="str">
        <f t="shared" si="29"/>
        <v>geompy.addToStudy( Vertex_99, 'Vertex_99' )</v>
      </c>
      <c r="N101" t="str">
        <f t="shared" si="30"/>
        <v>geompy.addToStudy( Vertex_206, 'Vertex_206' )</v>
      </c>
      <c r="O101" t="str">
        <f t="shared" si="35"/>
        <v>Edge_99 = geompy.MakeEdge(Vertex_98, Vertex_99)</v>
      </c>
      <c r="P101" t="str">
        <f t="shared" si="36"/>
        <v>Edge_206 = geompy.MakeEdge(Vertex_205, Vertex_206)</v>
      </c>
      <c r="Q101" t="str">
        <f t="shared" si="31"/>
        <v>geompy.addToStudy( Edge_99, 'Edge_99' )</v>
      </c>
      <c r="R101" t="str">
        <f t="shared" si="32"/>
        <v>geompy.addToStudy( Edge_206, 'Edge_206' )</v>
      </c>
      <c r="S101" t="str">
        <f t="shared" si="33"/>
        <v xml:space="preserve">Edge_99, </v>
      </c>
      <c r="T101" t="str">
        <f t="shared" si="34"/>
        <v xml:space="preserve">Edge_206, </v>
      </c>
    </row>
    <row r="102" spans="1:20" x14ac:dyDescent="0.25">
      <c r="A102">
        <v>100</v>
      </c>
      <c r="B102">
        <v>0.93</v>
      </c>
      <c r="C102">
        <f t="shared" si="37"/>
        <v>0.96436507609929556</v>
      </c>
      <c r="D102">
        <f t="shared" si="38"/>
        <v>0.86490000000000011</v>
      </c>
      <c r="E102">
        <f t="shared" si="39"/>
        <v>0.8043570000000001</v>
      </c>
      <c r="F102">
        <f t="shared" si="40"/>
        <v>0.7480520100000001</v>
      </c>
      <c r="H102">
        <f t="shared" si="26"/>
        <v>9.7329947747284897E-3</v>
      </c>
      <c r="I102">
        <f t="shared" si="41"/>
        <v>-9.7329947747284897E-3</v>
      </c>
      <c r="K102" t="str">
        <f t="shared" si="27"/>
        <v>Vertex_100 = geompy.MakeVertex(0.43, 0.00973299477472849, 0)</v>
      </c>
      <c r="L102" t="str">
        <f t="shared" si="28"/>
        <v>Vertex_207 = geompy.MakeVertex(0.43, -0.00973299477472849, 0)</v>
      </c>
      <c r="M102" t="str">
        <f t="shared" si="29"/>
        <v>geompy.addToStudy( Vertex_100, 'Vertex_100' )</v>
      </c>
      <c r="N102" t="str">
        <f t="shared" si="30"/>
        <v>geompy.addToStudy( Vertex_207, 'Vertex_207' )</v>
      </c>
      <c r="O102" t="str">
        <f t="shared" si="35"/>
        <v>Edge_100 = geompy.MakeEdge(Vertex_99, Vertex_100)</v>
      </c>
      <c r="P102" t="str">
        <f t="shared" si="36"/>
        <v>Edge_207 = geompy.MakeEdge(Vertex_206, Vertex_207)</v>
      </c>
      <c r="Q102" t="str">
        <f t="shared" si="31"/>
        <v>geompy.addToStudy( Edge_100, 'Edge_100' )</v>
      </c>
      <c r="R102" t="str">
        <f t="shared" si="32"/>
        <v>geompy.addToStudy( Edge_207, 'Edge_207' )</v>
      </c>
      <c r="S102" t="str">
        <f t="shared" si="33"/>
        <v xml:space="preserve">Edge_100, </v>
      </c>
      <c r="T102" t="str">
        <f t="shared" si="34"/>
        <v xml:space="preserve">Edge_207, </v>
      </c>
    </row>
    <row r="103" spans="1:20" x14ac:dyDescent="0.25">
      <c r="A103">
        <v>101</v>
      </c>
      <c r="B103">
        <v>0.94</v>
      </c>
      <c r="C103">
        <f t="shared" si="37"/>
        <v>0.96953597148326576</v>
      </c>
      <c r="D103">
        <f t="shared" si="38"/>
        <v>0.88359999999999994</v>
      </c>
      <c r="E103">
        <f t="shared" si="39"/>
        <v>0.83058399999999988</v>
      </c>
      <c r="F103">
        <f t="shared" si="40"/>
        <v>0.78074895999999983</v>
      </c>
      <c r="H103">
        <f t="shared" si="26"/>
        <v>8.3945453264289305E-3</v>
      </c>
      <c r="I103">
        <f t="shared" si="41"/>
        <v>-8.3945453264289305E-3</v>
      </c>
      <c r="K103" t="str">
        <f t="shared" si="27"/>
        <v>Vertex_101 = geompy.MakeVertex(0.44, 0.00839454532642893, 0)</v>
      </c>
      <c r="L103" t="str">
        <f t="shared" si="28"/>
        <v>Vertex_208 = geompy.MakeVertex(0.44, -0.00839454532642893, 0)</v>
      </c>
      <c r="M103" t="str">
        <f t="shared" si="29"/>
        <v>geompy.addToStudy( Vertex_101, 'Vertex_101' )</v>
      </c>
      <c r="N103" t="str">
        <f t="shared" si="30"/>
        <v>geompy.addToStudy( Vertex_208, 'Vertex_208' )</v>
      </c>
      <c r="O103" t="str">
        <f t="shared" si="35"/>
        <v>Edge_101 = geompy.MakeEdge(Vertex_100, Vertex_101)</v>
      </c>
      <c r="P103" t="str">
        <f t="shared" si="36"/>
        <v>Edge_208 = geompy.MakeEdge(Vertex_207, Vertex_208)</v>
      </c>
      <c r="Q103" t="str">
        <f t="shared" si="31"/>
        <v>geompy.addToStudy( Edge_101, 'Edge_101' )</v>
      </c>
      <c r="R103" t="str">
        <f t="shared" si="32"/>
        <v>geompy.addToStudy( Edge_208, 'Edge_208' )</v>
      </c>
      <c r="S103" t="str">
        <f t="shared" si="33"/>
        <v xml:space="preserve">Edge_101, </v>
      </c>
      <c r="T103" t="str">
        <f t="shared" si="34"/>
        <v xml:space="preserve">Edge_208, </v>
      </c>
    </row>
    <row r="104" spans="1:20" x14ac:dyDescent="0.25">
      <c r="A104">
        <v>102</v>
      </c>
      <c r="B104">
        <v>0.95</v>
      </c>
      <c r="C104">
        <f t="shared" si="37"/>
        <v>0.97467943448089633</v>
      </c>
      <c r="D104">
        <f t="shared" si="38"/>
        <v>0.90249999999999997</v>
      </c>
      <c r="E104">
        <f t="shared" si="39"/>
        <v>0.85737499999999989</v>
      </c>
      <c r="F104">
        <f t="shared" si="40"/>
        <v>0.81450624999999988</v>
      </c>
      <c r="H104">
        <f t="shared" si="26"/>
        <v>7.0393134584268574E-3</v>
      </c>
      <c r="I104">
        <f t="shared" si="41"/>
        <v>-7.0393134584268574E-3</v>
      </c>
      <c r="K104" t="str">
        <f t="shared" si="27"/>
        <v>Vertex_102 = geompy.MakeVertex(0.45, 0.00703931345842686, 0)</v>
      </c>
      <c r="L104" t="str">
        <f t="shared" si="28"/>
        <v>Vertex_209 = geompy.MakeVertex(0.45, -0.00703931345842686, 0)</v>
      </c>
      <c r="M104" t="str">
        <f t="shared" si="29"/>
        <v>geompy.addToStudy( Vertex_102, 'Vertex_102' )</v>
      </c>
      <c r="N104" t="str">
        <f t="shared" si="30"/>
        <v>geompy.addToStudy( Vertex_209, 'Vertex_209' )</v>
      </c>
      <c r="O104" t="str">
        <f t="shared" si="35"/>
        <v>Edge_102 = geompy.MakeEdge(Vertex_101, Vertex_102)</v>
      </c>
      <c r="P104" t="str">
        <f t="shared" si="36"/>
        <v>Edge_209 = geompy.MakeEdge(Vertex_208, Vertex_209)</v>
      </c>
      <c r="Q104" t="str">
        <f t="shared" si="31"/>
        <v>geompy.addToStudy( Edge_102, 'Edge_102' )</v>
      </c>
      <c r="R104" t="str">
        <f t="shared" si="32"/>
        <v>geompy.addToStudy( Edge_209, 'Edge_209' )</v>
      </c>
      <c r="S104" t="str">
        <f t="shared" si="33"/>
        <v xml:space="preserve">Edge_102, </v>
      </c>
      <c r="T104" t="str">
        <f t="shared" si="34"/>
        <v xml:space="preserve">Edge_209, </v>
      </c>
    </row>
    <row r="105" spans="1:20" x14ac:dyDescent="0.25">
      <c r="A105">
        <v>103</v>
      </c>
      <c r="B105">
        <v>0.96</v>
      </c>
      <c r="C105">
        <f t="shared" si="37"/>
        <v>0.9797958971132712</v>
      </c>
      <c r="D105">
        <f t="shared" si="38"/>
        <v>0.92159999999999997</v>
      </c>
      <c r="E105">
        <f t="shared" si="39"/>
        <v>0.88473599999999997</v>
      </c>
      <c r="F105">
        <f t="shared" si="40"/>
        <v>0.84934655999999997</v>
      </c>
      <c r="H105">
        <f t="shared" si="26"/>
        <v>5.6669898221581028E-3</v>
      </c>
      <c r="I105">
        <f t="shared" si="41"/>
        <v>-5.6669898221581028E-3</v>
      </c>
      <c r="K105" t="str">
        <f t="shared" si="27"/>
        <v>Vertex_103 = geompy.MakeVertex(0.46, 0.0056669898221581, 0)</v>
      </c>
      <c r="L105" t="str">
        <f t="shared" si="28"/>
        <v>Vertex_210 = geompy.MakeVertex(0.46, -0.0056669898221581, 0)</v>
      </c>
      <c r="M105" t="str">
        <f t="shared" si="29"/>
        <v>geompy.addToStudy( Vertex_103, 'Vertex_103' )</v>
      </c>
      <c r="N105" t="str">
        <f t="shared" si="30"/>
        <v>geompy.addToStudy( Vertex_210, 'Vertex_210' )</v>
      </c>
      <c r="O105" t="str">
        <f t="shared" si="35"/>
        <v>Edge_103 = geompy.MakeEdge(Vertex_102, Vertex_103)</v>
      </c>
      <c r="P105" t="str">
        <f t="shared" si="36"/>
        <v>Edge_210 = geompy.MakeEdge(Vertex_209, Vertex_210)</v>
      </c>
      <c r="Q105" t="str">
        <f t="shared" si="31"/>
        <v>geompy.addToStudy( Edge_103, 'Edge_103' )</v>
      </c>
      <c r="R105" t="str">
        <f t="shared" si="32"/>
        <v>geompy.addToStudy( Edge_210, 'Edge_210' )</v>
      </c>
      <c r="S105" t="str">
        <f t="shared" si="33"/>
        <v xml:space="preserve">Edge_103, </v>
      </c>
      <c r="T105" t="str">
        <f t="shared" si="34"/>
        <v xml:space="preserve">Edge_210, </v>
      </c>
    </row>
    <row r="106" spans="1:20" x14ac:dyDescent="0.25">
      <c r="A106">
        <v>104</v>
      </c>
      <c r="B106">
        <v>0.97</v>
      </c>
      <c r="C106">
        <f t="shared" si="37"/>
        <v>0.98488578017961048</v>
      </c>
      <c r="D106">
        <f t="shared" si="38"/>
        <v>0.94089999999999996</v>
      </c>
      <c r="E106">
        <f t="shared" si="39"/>
        <v>0.91267299999999996</v>
      </c>
      <c r="F106">
        <f t="shared" si="40"/>
        <v>0.88529280999999993</v>
      </c>
      <c r="H106">
        <f t="shared" si="26"/>
        <v>4.2772481515957967E-3</v>
      </c>
      <c r="I106">
        <f t="shared" si="41"/>
        <v>-4.2772481515957967E-3</v>
      </c>
      <c r="K106" t="str">
        <f t="shared" si="27"/>
        <v>Vertex_104 = geompy.MakeVertex(0.47, 0.0042772481515958, 0)</v>
      </c>
      <c r="L106" t="str">
        <f t="shared" si="28"/>
        <v>Vertex_211 = geompy.MakeVertex(0.47, -0.0042772481515958, 0)</v>
      </c>
      <c r="M106" t="str">
        <f t="shared" si="29"/>
        <v>geompy.addToStudy( Vertex_104, 'Vertex_104' )</v>
      </c>
      <c r="N106" t="str">
        <f t="shared" si="30"/>
        <v>geompy.addToStudy( Vertex_211, 'Vertex_211' )</v>
      </c>
      <c r="O106" t="str">
        <f t="shared" si="35"/>
        <v>Edge_104 = geompy.MakeEdge(Vertex_103, Vertex_104)</v>
      </c>
      <c r="P106" t="str">
        <f t="shared" si="36"/>
        <v>Edge_211 = geompy.MakeEdge(Vertex_210, Vertex_211)</v>
      </c>
      <c r="Q106" t="str">
        <f t="shared" si="31"/>
        <v>geompy.addToStudy( Edge_104, 'Edge_104' )</v>
      </c>
      <c r="R106" t="str">
        <f t="shared" si="32"/>
        <v>geompy.addToStudy( Edge_211, 'Edge_211' )</v>
      </c>
      <c r="S106" t="str">
        <f t="shared" si="33"/>
        <v xml:space="preserve">Edge_104, </v>
      </c>
      <c r="T106" t="str">
        <f t="shared" si="34"/>
        <v xml:space="preserve">Edge_211, </v>
      </c>
    </row>
    <row r="107" spans="1:20" x14ac:dyDescent="0.25">
      <c r="A107">
        <v>105</v>
      </c>
      <c r="B107">
        <v>0.98</v>
      </c>
      <c r="C107">
        <f t="shared" si="37"/>
        <v>0.98994949366116658</v>
      </c>
      <c r="D107">
        <f t="shared" si="38"/>
        <v>0.96039999999999992</v>
      </c>
      <c r="E107">
        <f t="shared" si="39"/>
        <v>0.94119199999999992</v>
      </c>
      <c r="F107">
        <f t="shared" si="40"/>
        <v>0.92236815999999988</v>
      </c>
      <c r="H107">
        <f t="shared" si="26"/>
        <v>2.8697453352002273E-3</v>
      </c>
      <c r="I107">
        <f t="shared" si="41"/>
        <v>-2.8697453352002273E-3</v>
      </c>
      <c r="K107" t="str">
        <f t="shared" si="27"/>
        <v>Vertex_105 = geompy.MakeVertex(0.48, 0.00286974533520023, 0)</v>
      </c>
      <c r="L107" t="str">
        <f t="shared" si="28"/>
        <v>Vertex_212 = geompy.MakeVertex(0.48, -0.00286974533520023, 0)</v>
      </c>
      <c r="M107" t="str">
        <f t="shared" si="29"/>
        <v>geompy.addToStudy( Vertex_105, 'Vertex_105' )</v>
      </c>
      <c r="N107" t="str">
        <f t="shared" si="30"/>
        <v>geompy.addToStudy( Vertex_212, 'Vertex_212' )</v>
      </c>
      <c r="O107" t="str">
        <f t="shared" si="35"/>
        <v>Edge_105 = geompy.MakeEdge(Vertex_104, Vertex_105)</v>
      </c>
      <c r="P107" t="str">
        <f t="shared" si="36"/>
        <v>Edge_212 = geompy.MakeEdge(Vertex_211, Vertex_212)</v>
      </c>
      <c r="Q107" t="str">
        <f t="shared" si="31"/>
        <v>geompy.addToStudy( Edge_105, 'Edge_105' )</v>
      </c>
      <c r="R107" t="str">
        <f t="shared" si="32"/>
        <v>geompy.addToStudy( Edge_212, 'Edge_212' )</v>
      </c>
      <c r="S107" t="str">
        <f t="shared" si="33"/>
        <v xml:space="preserve">Edge_105, </v>
      </c>
      <c r="T107" t="str">
        <f t="shared" si="34"/>
        <v xml:space="preserve">Edge_212, </v>
      </c>
    </row>
    <row r="108" spans="1:20" x14ac:dyDescent="0.25">
      <c r="A108">
        <v>106</v>
      </c>
      <c r="B108">
        <v>0.99</v>
      </c>
      <c r="C108">
        <f t="shared" si="37"/>
        <v>0.99498743710661997</v>
      </c>
      <c r="D108">
        <f t="shared" si="38"/>
        <v>0.98009999999999997</v>
      </c>
      <c r="E108">
        <f t="shared" si="39"/>
        <v>0.97029899999999991</v>
      </c>
      <c r="F108">
        <f t="shared" si="40"/>
        <v>0.96059600999999994</v>
      </c>
      <c r="H108">
        <f t="shared" si="26"/>
        <v>1.4441214845732353E-3</v>
      </c>
      <c r="I108">
        <f t="shared" si="41"/>
        <v>-1.4441214845732353E-3</v>
      </c>
      <c r="K108" t="str">
        <f t="shared" si="27"/>
        <v>Vertex_106 = geompy.MakeVertex(0.49, 0.00144412148457324, 0)</v>
      </c>
      <c r="L108" t="str">
        <f t="shared" si="28"/>
        <v>Vertex_213 = geompy.MakeVertex(0.49, -0.00144412148457324, 0)</v>
      </c>
      <c r="M108" t="str">
        <f t="shared" si="29"/>
        <v>geompy.addToStudy( Vertex_106, 'Vertex_106' )</v>
      </c>
      <c r="N108" t="str">
        <f t="shared" si="30"/>
        <v>geompy.addToStudy( Vertex_213, 'Vertex_213' )</v>
      </c>
      <c r="O108" t="str">
        <f t="shared" si="35"/>
        <v>Edge_106 = geompy.MakeEdge(Vertex_105, Vertex_106)</v>
      </c>
      <c r="P108" t="str">
        <f t="shared" si="36"/>
        <v>Edge_213 = geompy.MakeEdge(Vertex_212, Vertex_213)</v>
      </c>
      <c r="Q108" t="str">
        <f t="shared" si="31"/>
        <v>geompy.addToStudy( Edge_106, 'Edge_106' )</v>
      </c>
      <c r="R108" t="str">
        <f t="shared" si="32"/>
        <v>geompy.addToStudy( Edge_213, 'Edge_213' )</v>
      </c>
      <c r="S108" t="str">
        <f t="shared" si="33"/>
        <v xml:space="preserve">Edge_106, </v>
      </c>
      <c r="T108" t="str">
        <f t="shared" si="34"/>
        <v xml:space="preserve">Edge_213, </v>
      </c>
    </row>
    <row r="109" spans="1:20" x14ac:dyDescent="0.25">
      <c r="A109">
        <v>107</v>
      </c>
      <c r="B109">
        <v>1</v>
      </c>
      <c r="C109">
        <f t="shared" si="37"/>
        <v>1</v>
      </c>
      <c r="D109">
        <f t="shared" si="38"/>
        <v>1</v>
      </c>
      <c r="E109">
        <f t="shared" si="39"/>
        <v>1</v>
      </c>
      <c r="F109">
        <f t="shared" si="40"/>
        <v>1</v>
      </c>
      <c r="H109">
        <f t="shared" si="26"/>
        <v>-1.6653345369377347E-17</v>
      </c>
      <c r="I109">
        <f t="shared" si="41"/>
        <v>1.6653345369377347E-17</v>
      </c>
      <c r="K109" t="str">
        <f t="shared" si="27"/>
        <v>Vertex_107 = geompy.MakeVertex(0.5, -1.66533453693773E-17, 0)</v>
      </c>
      <c r="L109" t="str">
        <f t="shared" si="28"/>
        <v>Vertex_214 = geompy.MakeVertex(0.5, 1.66533453693773E-17, 0)</v>
      </c>
      <c r="M109" t="str">
        <f t="shared" si="29"/>
        <v>geompy.addToStudy( Vertex_107, 'Vertex_107' )</v>
      </c>
      <c r="N109" t="str">
        <f t="shared" si="30"/>
        <v>geompy.addToStudy( Vertex_214, 'Vertex_214' )</v>
      </c>
      <c r="O109" t="str">
        <f t="shared" si="35"/>
        <v>Edge_107 = geompy.MakeEdge(Vertex_106, Vertex_107)</v>
      </c>
      <c r="P109" t="str">
        <f t="shared" si="36"/>
        <v>Edge_214 = geompy.MakeEdge(Vertex_213, Vertex_214)</v>
      </c>
      <c r="Q109" t="str">
        <f t="shared" si="31"/>
        <v>geompy.addToStudy( Edge_107, 'Edge_107' )</v>
      </c>
      <c r="R109" t="str">
        <f t="shared" si="32"/>
        <v>geompy.addToStudy( Edge_214, 'Edge_214' )</v>
      </c>
      <c r="S109" t="str">
        <f t="shared" si="33"/>
        <v xml:space="preserve">Edge_107, </v>
      </c>
      <c r="T109" t="str">
        <f t="shared" si="34"/>
        <v xml:space="preserve">Edge_214, </v>
      </c>
    </row>
    <row r="110" spans="1:20" x14ac:dyDescent="0.25">
      <c r="S110" t="s">
        <v>11</v>
      </c>
      <c r="T1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Андрей Юрьевич</dc:creator>
  <cp:lastModifiedBy>Попов Андрей Юрьевич</cp:lastModifiedBy>
  <dcterms:created xsi:type="dcterms:W3CDTF">2020-03-30T08:11:32Z</dcterms:created>
  <dcterms:modified xsi:type="dcterms:W3CDTF">2020-03-30T19:26:32Z</dcterms:modified>
</cp:coreProperties>
</file>