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AP46" i="1"/>
  <c r="AP47"/>
  <c r="AP43"/>
  <c r="AO47"/>
  <c r="AM47"/>
  <c r="AL47"/>
  <c r="AO46"/>
  <c r="AN46"/>
  <c r="AN47" s="1"/>
  <c r="AM46"/>
  <c r="AL46"/>
  <c r="AK46"/>
  <c r="AK47" s="1"/>
  <c r="AJ46"/>
  <c r="AJ47" s="1"/>
  <c r="AI46"/>
  <c r="AI47" s="1"/>
  <c r="AO43"/>
  <c r="AN43"/>
  <c r="AM43"/>
  <c r="AL43"/>
  <c r="AK43"/>
  <c r="AJ43"/>
  <c r="AI43"/>
  <c r="X47"/>
  <c r="V47"/>
  <c r="U47"/>
  <c r="R47"/>
  <c r="X46"/>
  <c r="W46"/>
  <c r="W47" s="1"/>
  <c r="V46"/>
  <c r="U46"/>
  <c r="T46"/>
  <c r="T47" s="1"/>
  <c r="S46"/>
  <c r="S47" s="1"/>
  <c r="R46"/>
  <c r="X43"/>
  <c r="W43"/>
  <c r="V43"/>
  <c r="U43"/>
  <c r="T43"/>
  <c r="S43"/>
  <c r="R43"/>
  <c r="I46"/>
  <c r="I47" s="1"/>
  <c r="H46"/>
  <c r="H47" s="1"/>
  <c r="G46"/>
  <c r="G47" s="1"/>
  <c r="F46"/>
  <c r="F47" s="1"/>
  <c r="E46"/>
  <c r="E47" s="1"/>
  <c r="D46"/>
  <c r="D47" s="1"/>
  <c r="C46"/>
  <c r="C47" s="1"/>
  <c r="I43"/>
  <c r="H43"/>
  <c r="G43"/>
  <c r="F43"/>
  <c r="E43"/>
  <c r="D43"/>
  <c r="C43"/>
  <c r="AO9"/>
  <c r="AN9"/>
  <c r="AM9"/>
  <c r="AR8"/>
  <c r="AR9" s="1"/>
  <c r="AQ8"/>
  <c r="AQ9" s="1"/>
  <c r="AP8"/>
  <c r="AP9" s="1"/>
  <c r="AO8"/>
  <c r="AN8"/>
  <c r="AM8"/>
  <c r="AL8"/>
  <c r="AL9" s="1"/>
  <c r="AK8"/>
  <c r="AK9" s="1"/>
  <c r="AJ8"/>
  <c r="AJ9" s="1"/>
  <c r="AR5"/>
  <c r="AQ5"/>
  <c r="AP5"/>
  <c r="AO5"/>
  <c r="AN5"/>
  <c r="AM5"/>
  <c r="AL5"/>
  <c r="AK5"/>
  <c r="AJ5"/>
  <c r="Y9"/>
  <c r="X9"/>
  <c r="W9"/>
  <c r="V9"/>
  <c r="U9"/>
  <c r="AB8"/>
  <c r="AB9" s="1"/>
  <c r="AA8"/>
  <c r="AA9" s="1"/>
  <c r="Z8"/>
  <c r="Z9" s="1"/>
  <c r="Y8"/>
  <c r="X8"/>
  <c r="W8"/>
  <c r="V8"/>
  <c r="U8"/>
  <c r="T8"/>
  <c r="T9" s="1"/>
  <c r="AB5"/>
  <c r="AA5"/>
  <c r="Z5"/>
  <c r="Y5"/>
  <c r="X5"/>
  <c r="W5"/>
  <c r="V5"/>
  <c r="U5"/>
  <c r="T5"/>
  <c r="D9"/>
  <c r="E9"/>
  <c r="F9"/>
  <c r="G9"/>
  <c r="H9"/>
  <c r="I9"/>
  <c r="J9"/>
  <c r="K9"/>
  <c r="C9"/>
  <c r="D8"/>
  <c r="E8"/>
  <c r="F8"/>
  <c r="G8"/>
  <c r="H8"/>
  <c r="I8"/>
  <c r="J8"/>
  <c r="K8"/>
  <c r="C8"/>
  <c r="K5"/>
  <c r="D5"/>
  <c r="E5"/>
  <c r="F5"/>
  <c r="G5"/>
  <c r="H5"/>
  <c r="I5"/>
  <c r="J5"/>
  <c r="C5"/>
</calcChain>
</file>

<file path=xl/sharedStrings.xml><?xml version="1.0" encoding="utf-8"?>
<sst xmlns="http://schemas.openxmlformats.org/spreadsheetml/2006/main" count="70" uniqueCount="13">
  <si>
    <t>труба 1 - d=3,85 +- 0.005 мм</t>
  </si>
  <si>
    <t>L=50см</t>
  </si>
  <si>
    <t>ΔP, делений</t>
  </si>
  <si>
    <t>ΔV, дм^3</t>
  </si>
  <si>
    <t>Δt, c</t>
  </si>
  <si>
    <t>ΔP, Па</t>
  </si>
  <si>
    <t>Q, cм^3/c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</si>
  <si>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Q</t>
    </r>
    <r>
      <rPr>
        <sz val="11"/>
        <color theme="1"/>
        <rFont val="Calibri"/>
        <family val="2"/>
        <charset val="204"/>
        <scheme val="minor"/>
      </rPr>
      <t>, cм^3/c</t>
    </r>
  </si>
  <si>
    <t>σQ, cм^3/c</t>
  </si>
  <si>
    <t>sigmaP</t>
  </si>
  <si>
    <t>L=40см</t>
  </si>
  <si>
    <t>L=30см</t>
  </si>
  <si>
    <t>труба 2 - d=5,85 +- 0.005 мм</t>
  </si>
</sst>
</file>

<file path=xl/styles.xml><?xml version="1.0" encoding="utf-8"?>
<styleSheet xmlns="http://schemas.openxmlformats.org/spreadsheetml/2006/main">
  <numFmts count="1">
    <numFmt numFmtId="164" formatCode="0.0"/>
  </numFmts>
  <fonts count="2"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5</xdr:col>
      <xdr:colOff>259080</xdr:colOff>
      <xdr:row>22</xdr:row>
      <xdr:rowOff>53340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86840" y="3855720"/>
          <a:ext cx="2087880" cy="2362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16</xdr:col>
      <xdr:colOff>243840</xdr:colOff>
      <xdr:row>37</xdr:row>
      <xdr:rowOff>129540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25240" y="1844040"/>
          <a:ext cx="6339840" cy="506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22</xdr:col>
      <xdr:colOff>0</xdr:colOff>
      <xdr:row>10</xdr:row>
      <xdr:rowOff>0</xdr:rowOff>
    </xdr:from>
    <xdr:to>
      <xdr:col>32</xdr:col>
      <xdr:colOff>266700</xdr:colOff>
      <xdr:row>37</xdr:row>
      <xdr:rowOff>106680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578840" y="1844040"/>
          <a:ext cx="6362700" cy="50444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312420</xdr:colOff>
      <xdr:row>20</xdr:row>
      <xdr:rowOff>30480</xdr:rowOff>
    </xdr:from>
    <xdr:to>
      <xdr:col>21</xdr:col>
      <xdr:colOff>342900</xdr:colOff>
      <xdr:row>21</xdr:row>
      <xdr:rowOff>91440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1452860" y="3703320"/>
          <a:ext cx="204978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38</xdr:col>
      <xdr:colOff>0</xdr:colOff>
      <xdr:row>10</xdr:row>
      <xdr:rowOff>0</xdr:rowOff>
    </xdr:from>
    <xdr:to>
      <xdr:col>48</xdr:col>
      <xdr:colOff>464820</xdr:colOff>
      <xdr:row>37</xdr:row>
      <xdr:rowOff>129540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3522940" y="1844040"/>
          <a:ext cx="6560820" cy="5067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312420</xdr:colOff>
      <xdr:row>20</xdr:row>
      <xdr:rowOff>121920</xdr:rowOff>
    </xdr:from>
    <xdr:to>
      <xdr:col>37</xdr:col>
      <xdr:colOff>556260</xdr:colOff>
      <xdr:row>22</xdr:row>
      <xdr:rowOff>7620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1396960" y="3794760"/>
          <a:ext cx="2072640" cy="2514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48</xdr:row>
      <xdr:rowOff>0</xdr:rowOff>
    </xdr:from>
    <xdr:to>
      <xdr:col>15</xdr:col>
      <xdr:colOff>388620</xdr:colOff>
      <xdr:row>75</xdr:row>
      <xdr:rowOff>60960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215640" y="8808720"/>
          <a:ext cx="6484620" cy="49987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56</xdr:row>
      <xdr:rowOff>0</xdr:rowOff>
    </xdr:from>
    <xdr:to>
      <xdr:col>4</xdr:col>
      <xdr:colOff>579120</xdr:colOff>
      <xdr:row>57</xdr:row>
      <xdr:rowOff>91440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1386840" y="10271760"/>
          <a:ext cx="1798320" cy="2743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0</xdr:colOff>
      <xdr:row>49</xdr:row>
      <xdr:rowOff>0</xdr:rowOff>
    </xdr:from>
    <xdr:to>
      <xdr:col>29</xdr:col>
      <xdr:colOff>266700</xdr:colOff>
      <xdr:row>77</xdr:row>
      <xdr:rowOff>38100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11940540" y="8991600"/>
          <a:ext cx="6362700" cy="51587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16</xdr:col>
      <xdr:colOff>60960</xdr:colOff>
      <xdr:row>56</xdr:row>
      <xdr:rowOff>144780</xdr:rowOff>
    </xdr:from>
    <xdr:to>
      <xdr:col>18</xdr:col>
      <xdr:colOff>655320</xdr:colOff>
      <xdr:row>58</xdr:row>
      <xdr:rowOff>45720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9982200" y="10416540"/>
          <a:ext cx="1813560" cy="266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36</xdr:col>
      <xdr:colOff>0</xdr:colOff>
      <xdr:row>48</xdr:row>
      <xdr:rowOff>0</xdr:rowOff>
    </xdr:from>
    <xdr:to>
      <xdr:col>46</xdr:col>
      <xdr:colOff>259080</xdr:colOff>
      <xdr:row>75</xdr:row>
      <xdr:rowOff>160020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2303740" y="8808720"/>
          <a:ext cx="6355080" cy="50977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33</xdr:col>
      <xdr:colOff>0</xdr:colOff>
      <xdr:row>57</xdr:row>
      <xdr:rowOff>0</xdr:rowOff>
    </xdr:from>
    <xdr:to>
      <xdr:col>36</xdr:col>
      <xdr:colOff>83820</xdr:colOff>
      <xdr:row>58</xdr:row>
      <xdr:rowOff>60960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0474940" y="10454640"/>
          <a:ext cx="1912620" cy="24384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AR57"/>
  <sheetViews>
    <sheetView tabSelected="1" topLeftCell="Q30" workbookViewId="0">
      <selection activeCell="T32" sqref="T32"/>
    </sheetView>
  </sheetViews>
  <sheetFormatPr defaultRowHeight="14.4"/>
  <cols>
    <col min="2" max="2" width="11.33203125" customWidth="1"/>
    <col min="19" max="19" width="11.6640625" customWidth="1"/>
  </cols>
  <sheetData>
    <row r="2" spans="2:44">
      <c r="B2" t="s">
        <v>0</v>
      </c>
      <c r="S2" t="s">
        <v>0</v>
      </c>
      <c r="AI2" t="s">
        <v>0</v>
      </c>
    </row>
    <row r="3" spans="2:44">
      <c r="B3" t="s">
        <v>1</v>
      </c>
      <c r="S3" t="s">
        <v>10</v>
      </c>
      <c r="AI3" t="s">
        <v>11</v>
      </c>
    </row>
    <row r="4" spans="2:44">
      <c r="B4" t="s">
        <v>2</v>
      </c>
      <c r="C4" s="2">
        <v>5</v>
      </c>
      <c r="D4" s="2">
        <v>10</v>
      </c>
      <c r="E4" s="2">
        <v>20</v>
      </c>
      <c r="F4" s="2">
        <v>40</v>
      </c>
      <c r="G4" s="2">
        <v>60</v>
      </c>
      <c r="H4" s="2">
        <v>80</v>
      </c>
      <c r="I4" s="2">
        <v>100</v>
      </c>
      <c r="J4" s="2">
        <v>150</v>
      </c>
      <c r="K4" s="2">
        <v>200</v>
      </c>
      <c r="S4" t="s">
        <v>2</v>
      </c>
      <c r="T4" s="2">
        <v>5</v>
      </c>
      <c r="U4" s="2">
        <v>10</v>
      </c>
      <c r="V4" s="2">
        <v>20</v>
      </c>
      <c r="W4" s="2">
        <v>40</v>
      </c>
      <c r="X4" s="2">
        <v>60</v>
      </c>
      <c r="Y4" s="2">
        <v>80</v>
      </c>
      <c r="Z4" s="2">
        <v>110</v>
      </c>
      <c r="AA4" s="2">
        <v>155</v>
      </c>
      <c r="AB4" s="2">
        <v>210</v>
      </c>
      <c r="AI4" t="s">
        <v>2</v>
      </c>
      <c r="AJ4" s="2">
        <v>5</v>
      </c>
      <c r="AK4" s="2">
        <v>9</v>
      </c>
      <c r="AL4" s="2">
        <v>20</v>
      </c>
      <c r="AM4" s="2">
        <v>40</v>
      </c>
      <c r="AN4" s="2">
        <v>60</v>
      </c>
      <c r="AO4" s="2">
        <v>80</v>
      </c>
      <c r="AP4" s="2">
        <v>100</v>
      </c>
      <c r="AQ4" s="2">
        <v>150</v>
      </c>
      <c r="AR4" s="2">
        <v>200</v>
      </c>
    </row>
    <row r="5" spans="2:44">
      <c r="B5" t="s">
        <v>5</v>
      </c>
      <c r="C5" s="1">
        <f>0.2*9.8*C4</f>
        <v>9.8000000000000007</v>
      </c>
      <c r="D5" s="1">
        <f t="shared" ref="D5:K5" si="0">0.2*9.8*D4</f>
        <v>19.600000000000001</v>
      </c>
      <c r="E5" s="1">
        <f t="shared" si="0"/>
        <v>39.200000000000003</v>
      </c>
      <c r="F5" s="1">
        <f t="shared" si="0"/>
        <v>78.400000000000006</v>
      </c>
      <c r="G5" s="1">
        <f t="shared" si="0"/>
        <v>117.60000000000001</v>
      </c>
      <c r="H5" s="1">
        <f t="shared" si="0"/>
        <v>156.80000000000001</v>
      </c>
      <c r="I5" s="1">
        <f t="shared" si="0"/>
        <v>196.00000000000003</v>
      </c>
      <c r="J5" s="1">
        <f t="shared" si="0"/>
        <v>294</v>
      </c>
      <c r="K5" s="1">
        <f t="shared" si="0"/>
        <v>392.00000000000006</v>
      </c>
      <c r="S5" t="s">
        <v>5</v>
      </c>
      <c r="T5" s="1">
        <f>0.2*9.8*T4</f>
        <v>9.8000000000000007</v>
      </c>
      <c r="U5" s="1">
        <f t="shared" ref="U5" si="1">0.2*9.8*U4</f>
        <v>19.600000000000001</v>
      </c>
      <c r="V5" s="1">
        <f t="shared" ref="V5" si="2">0.2*9.8*V4</f>
        <v>39.200000000000003</v>
      </c>
      <c r="W5" s="1">
        <f t="shared" ref="W5" si="3">0.2*9.8*W4</f>
        <v>78.400000000000006</v>
      </c>
      <c r="X5" s="1">
        <f t="shared" ref="X5" si="4">0.2*9.8*X4</f>
        <v>117.60000000000001</v>
      </c>
      <c r="Y5" s="1">
        <f t="shared" ref="Y5" si="5">0.2*9.8*Y4</f>
        <v>156.80000000000001</v>
      </c>
      <c r="Z5" s="1">
        <f t="shared" ref="Z5" si="6">0.2*9.8*Z4</f>
        <v>215.60000000000002</v>
      </c>
      <c r="AA5" s="1">
        <f t="shared" ref="AA5" si="7">0.2*9.8*AA4</f>
        <v>303.8</v>
      </c>
      <c r="AB5" s="1">
        <f t="shared" ref="AB5" si="8">0.2*9.8*AB4</f>
        <v>411.6</v>
      </c>
      <c r="AI5" t="s">
        <v>5</v>
      </c>
      <c r="AJ5" s="1">
        <f>0.2*9.8*AJ4</f>
        <v>9.8000000000000007</v>
      </c>
      <c r="AK5" s="1">
        <f t="shared" ref="AK5" si="9">0.2*9.8*AK4</f>
        <v>17.64</v>
      </c>
      <c r="AL5" s="1">
        <f t="shared" ref="AL5" si="10">0.2*9.8*AL4</f>
        <v>39.200000000000003</v>
      </c>
      <c r="AM5" s="1">
        <f t="shared" ref="AM5" si="11">0.2*9.8*AM4</f>
        <v>78.400000000000006</v>
      </c>
      <c r="AN5" s="1">
        <f t="shared" ref="AN5" si="12">0.2*9.8*AN4</f>
        <v>117.60000000000001</v>
      </c>
      <c r="AO5" s="1">
        <f t="shared" ref="AO5" si="13">0.2*9.8*AO4</f>
        <v>156.80000000000001</v>
      </c>
      <c r="AP5" s="1">
        <f t="shared" ref="AP5" si="14">0.2*9.8*AP4</f>
        <v>196.00000000000003</v>
      </c>
      <c r="AQ5" s="1">
        <f t="shared" ref="AQ5" si="15">0.2*9.8*AQ4</f>
        <v>294</v>
      </c>
      <c r="AR5" s="1">
        <f t="shared" ref="AR5" si="16">0.2*9.8*AR4</f>
        <v>392.00000000000006</v>
      </c>
    </row>
    <row r="6" spans="2:44">
      <c r="B6" t="s">
        <v>3</v>
      </c>
      <c r="C6" s="1">
        <v>0.5</v>
      </c>
      <c r="D6" s="1">
        <v>0.5</v>
      </c>
      <c r="E6" s="1">
        <v>0.5</v>
      </c>
      <c r="F6" s="1">
        <v>0.5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S6" t="s">
        <v>3</v>
      </c>
      <c r="T6" s="1">
        <v>0.5</v>
      </c>
      <c r="U6" s="1">
        <v>0.5</v>
      </c>
      <c r="V6" s="1">
        <v>0.5</v>
      </c>
      <c r="W6" s="1">
        <v>0.5</v>
      </c>
      <c r="X6" s="1">
        <v>1</v>
      </c>
      <c r="Y6" s="1">
        <v>1</v>
      </c>
      <c r="Z6" s="1">
        <v>1</v>
      </c>
      <c r="AA6" s="1">
        <v>1</v>
      </c>
      <c r="AB6" s="1">
        <v>1</v>
      </c>
      <c r="AI6" t="s">
        <v>3</v>
      </c>
      <c r="AJ6" s="1">
        <v>0.5</v>
      </c>
      <c r="AK6" s="1">
        <v>0.5</v>
      </c>
      <c r="AL6" s="1">
        <v>0.5</v>
      </c>
      <c r="AM6" s="1">
        <v>0.5</v>
      </c>
      <c r="AN6" s="1">
        <v>1</v>
      </c>
      <c r="AO6" s="1">
        <v>1</v>
      </c>
      <c r="AP6" s="1">
        <v>1</v>
      </c>
      <c r="AQ6" s="1">
        <v>1</v>
      </c>
      <c r="AR6" s="1">
        <v>1</v>
      </c>
    </row>
    <row r="7" spans="2:44">
      <c r="B7" t="s">
        <v>4</v>
      </c>
      <c r="C7" s="2">
        <v>77</v>
      </c>
      <c r="D7" s="2">
        <v>39</v>
      </c>
      <c r="E7" s="2">
        <v>22</v>
      </c>
      <c r="F7" s="2">
        <v>10</v>
      </c>
      <c r="G7" s="2">
        <v>13</v>
      </c>
      <c r="H7" s="2">
        <v>10</v>
      </c>
      <c r="I7" s="2">
        <v>10</v>
      </c>
      <c r="J7" s="2">
        <v>8</v>
      </c>
      <c r="K7" s="2">
        <v>7</v>
      </c>
      <c r="S7" t="s">
        <v>4</v>
      </c>
      <c r="T7" s="2">
        <v>101</v>
      </c>
      <c r="U7" s="2">
        <v>38</v>
      </c>
      <c r="V7" s="2">
        <v>17</v>
      </c>
      <c r="W7" s="2">
        <v>8</v>
      </c>
      <c r="X7" s="2">
        <v>12</v>
      </c>
      <c r="Y7" s="2">
        <v>9</v>
      </c>
      <c r="Z7" s="2">
        <v>9</v>
      </c>
      <c r="AA7" s="2">
        <v>8</v>
      </c>
      <c r="AB7" s="2">
        <v>7</v>
      </c>
      <c r="AI7" t="s">
        <v>4</v>
      </c>
      <c r="AJ7" s="2">
        <v>80</v>
      </c>
      <c r="AK7" s="2">
        <v>26</v>
      </c>
      <c r="AL7" s="2">
        <v>12</v>
      </c>
      <c r="AM7" s="2">
        <v>7</v>
      </c>
      <c r="AN7" s="2">
        <v>11</v>
      </c>
      <c r="AO7" s="2">
        <v>9</v>
      </c>
      <c r="AP7" s="2">
        <v>8</v>
      </c>
      <c r="AQ7" s="2">
        <v>6</v>
      </c>
      <c r="AR7" s="2">
        <v>5</v>
      </c>
    </row>
    <row r="8" spans="2:44">
      <c r="B8" t="s">
        <v>6</v>
      </c>
      <c r="C8" s="1">
        <f>C6/C7*1000</f>
        <v>6.4935064935064943</v>
      </c>
      <c r="D8" s="1">
        <f t="shared" ref="D8:K8" si="17">D6/D7*1000</f>
        <v>12.820512820512819</v>
      </c>
      <c r="E8" s="1">
        <f t="shared" si="17"/>
        <v>22.727272727272727</v>
      </c>
      <c r="F8" s="1">
        <f t="shared" si="17"/>
        <v>50</v>
      </c>
      <c r="G8" s="1">
        <f t="shared" si="17"/>
        <v>76.923076923076934</v>
      </c>
      <c r="H8" s="1">
        <f t="shared" si="17"/>
        <v>100</v>
      </c>
      <c r="I8" s="1">
        <f t="shared" si="17"/>
        <v>100</v>
      </c>
      <c r="J8" s="1">
        <f t="shared" si="17"/>
        <v>125</v>
      </c>
      <c r="K8" s="1">
        <f t="shared" si="17"/>
        <v>142.85714285714286</v>
      </c>
      <c r="S8" t="s">
        <v>6</v>
      </c>
      <c r="T8" s="1">
        <f>T6/T7*1000</f>
        <v>4.9504950495049505</v>
      </c>
      <c r="U8" s="1">
        <f t="shared" ref="U8" si="18">U6/U7*1000</f>
        <v>13.157894736842104</v>
      </c>
      <c r="V8" s="1">
        <f t="shared" ref="V8" si="19">V6/V7*1000</f>
        <v>29.411764705882351</v>
      </c>
      <c r="W8" s="1">
        <f t="shared" ref="W8" si="20">W6/W7*1000</f>
        <v>62.5</v>
      </c>
      <c r="X8" s="1">
        <f t="shared" ref="X8" si="21">X6/X7*1000</f>
        <v>83.333333333333329</v>
      </c>
      <c r="Y8" s="1">
        <f t="shared" ref="Y8" si="22">Y6/Y7*1000</f>
        <v>111.1111111111111</v>
      </c>
      <c r="Z8" s="1">
        <f t="shared" ref="Z8" si="23">Z6/Z7*1000</f>
        <v>111.1111111111111</v>
      </c>
      <c r="AA8" s="1">
        <f t="shared" ref="AA8" si="24">AA6/AA7*1000</f>
        <v>125</v>
      </c>
      <c r="AB8" s="1">
        <f t="shared" ref="AB8" si="25">AB6/AB7*1000</f>
        <v>142.85714285714286</v>
      </c>
      <c r="AI8" t="s">
        <v>6</v>
      </c>
      <c r="AJ8" s="1">
        <f>AJ6/AJ7*1000</f>
        <v>6.25</v>
      </c>
      <c r="AK8" s="1">
        <f t="shared" ref="AK8" si="26">AK6/AK7*1000</f>
        <v>19.230769230769234</v>
      </c>
      <c r="AL8" s="1">
        <f t="shared" ref="AL8" si="27">AL6/AL7*1000</f>
        <v>41.666666666666664</v>
      </c>
      <c r="AM8" s="1">
        <f t="shared" ref="AM8" si="28">AM6/AM7*1000</f>
        <v>71.428571428571431</v>
      </c>
      <c r="AN8" s="1">
        <f t="shared" ref="AN8" si="29">AN6/AN7*1000</f>
        <v>90.909090909090907</v>
      </c>
      <c r="AO8" s="1">
        <f t="shared" ref="AO8" si="30">AO6/AO7*1000</f>
        <v>111.1111111111111</v>
      </c>
      <c r="AP8" s="1">
        <f t="shared" ref="AP8" si="31">AP6/AP7*1000</f>
        <v>125</v>
      </c>
      <c r="AQ8" s="1">
        <f t="shared" ref="AQ8" si="32">AQ6/AQ7*1000</f>
        <v>166.66666666666666</v>
      </c>
      <c r="AR8" s="1">
        <f t="shared" ref="AR8" si="33">AR6/AR7*1000</f>
        <v>200</v>
      </c>
    </row>
    <row r="9" spans="2:44" ht="15.6">
      <c r="B9" t="s">
        <v>7</v>
      </c>
      <c r="C9" s="1">
        <f>SQRT((0.01/C6)^2+(0.5/C7)^2)*C8</f>
        <v>0.13654373181318333</v>
      </c>
      <c r="D9" s="1">
        <f t="shared" ref="D9:K9" si="34">SQRT((0.01/D6)^2+(0.5/D7)^2)*D8</f>
        <v>0.30456896310060405</v>
      </c>
      <c r="E9" s="1">
        <f t="shared" si="34"/>
        <v>0.68805065311350044</v>
      </c>
      <c r="F9" s="1">
        <f t="shared" si="34"/>
        <v>2.6925824035672523</v>
      </c>
      <c r="G9" s="1">
        <f t="shared" si="34"/>
        <v>3.0569446989560927</v>
      </c>
      <c r="H9" s="1">
        <f t="shared" si="34"/>
        <v>5.0990195135927854</v>
      </c>
      <c r="I9" s="1">
        <f t="shared" si="34"/>
        <v>5.0990195135927854</v>
      </c>
      <c r="J9" s="1">
        <f t="shared" si="34"/>
        <v>7.9118680632326024</v>
      </c>
      <c r="K9" s="1">
        <f t="shared" si="34"/>
        <v>10.303596376623949</v>
      </c>
      <c r="S9" t="s">
        <v>7</v>
      </c>
      <c r="T9" s="1">
        <f>SQRT((0.01/T6)^2+(0.5/T7)^2)*T8</f>
        <v>0.10199790786761741</v>
      </c>
      <c r="U9" s="1">
        <f t="shared" ref="U9" si="35">SQRT((0.01/U6)^2+(0.5/U7)^2)*U8</f>
        <v>0.31500181206493516</v>
      </c>
      <c r="V9" s="1">
        <f t="shared" ref="V9" si="36">SQRT((0.01/V6)^2+(0.5/V7)^2)*V8</f>
        <v>1.0461049451786142</v>
      </c>
      <c r="W9" s="1">
        <f t="shared" ref="W9" si="37">SQRT((0.01/W6)^2+(0.5/W7)^2)*W8</f>
        <v>4.1013764838770896</v>
      </c>
      <c r="X9" s="1">
        <f t="shared" ref="X9" si="38">SQRT((0.01/X6)^2+(0.5/X7)^2)*X8</f>
        <v>3.5708222589395664</v>
      </c>
      <c r="Y9" s="1">
        <f t="shared" ref="Y9" si="39">SQRT((0.01/Y6)^2+(0.5/Y7)^2)*Y8</f>
        <v>6.2720423683360673</v>
      </c>
      <c r="Z9" s="1">
        <f t="shared" ref="Z9" si="40">SQRT((0.01/Z6)^2+(0.5/Z7)^2)*Z8</f>
        <v>6.2720423683360673</v>
      </c>
      <c r="AA9" s="1">
        <f t="shared" ref="AA9" si="41">SQRT((0.01/AA6)^2+(0.5/AA7)^2)*AA8</f>
        <v>7.9118680632326024</v>
      </c>
      <c r="AB9" s="1">
        <f t="shared" ref="AB9" si="42">SQRT((0.01/AB6)^2+(0.5/AB7)^2)*AB8</f>
        <v>10.303596376623949</v>
      </c>
      <c r="AI9" t="s">
        <v>7</v>
      </c>
      <c r="AJ9" s="1">
        <f>SQRT((0.01/AJ6)^2+(0.5/AJ7)^2)*AJ8</f>
        <v>0.13096136417375165</v>
      </c>
      <c r="AK9" s="1">
        <f t="shared" ref="AK9" si="43">SQRT((0.01/AK6)^2+(0.5/AK7)^2)*AK8</f>
        <v>0.53357067446365203</v>
      </c>
      <c r="AL9" s="1">
        <f t="shared" ref="AL9" si="44">SQRT((0.01/AL6)^2+(0.5/AL7)^2)*AL8</f>
        <v>1.9257534199808399</v>
      </c>
      <c r="AM9" s="1">
        <f t="shared" ref="AM9" si="45">SQRT((0.01/AM6)^2+(0.5/AM7)^2)*AM8</f>
        <v>5.2982673411212931</v>
      </c>
      <c r="AN9" s="1">
        <f t="shared" ref="AN9" si="46">SQRT((0.01/AN6)^2+(0.5/AN7)^2)*AN8</f>
        <v>4.2310498301389101</v>
      </c>
      <c r="AO9" s="1">
        <f t="shared" ref="AO9" si="47">SQRT((0.01/AO6)^2+(0.5/AO7)^2)*AO8</f>
        <v>6.2720423683360673</v>
      </c>
      <c r="AP9" s="1">
        <f t="shared" ref="AP9" si="48">SQRT((0.01/AP6)^2+(0.5/AP7)^2)*AP8</f>
        <v>7.9118680632326024</v>
      </c>
      <c r="AQ9" s="1">
        <f t="shared" ref="AQ9" si="49">SQRT((0.01/AQ6)^2+(0.5/AQ7)^2)*AQ8</f>
        <v>13.988531457793522</v>
      </c>
      <c r="AR9" s="1">
        <f t="shared" ref="AR9" si="50">SQRT((0.01/AR6)^2+(0.5/AR7)^2)*AR8</f>
        <v>20.09975124224178</v>
      </c>
    </row>
    <row r="11" spans="2:44">
      <c r="B11" t="s">
        <v>6</v>
      </c>
      <c r="C11" t="s">
        <v>5</v>
      </c>
      <c r="D11" t="s">
        <v>8</v>
      </c>
      <c r="E11" t="s">
        <v>9</v>
      </c>
      <c r="S11" t="s">
        <v>6</v>
      </c>
      <c r="T11" t="s">
        <v>5</v>
      </c>
      <c r="U11" t="s">
        <v>8</v>
      </c>
      <c r="V11" t="s">
        <v>9</v>
      </c>
      <c r="AI11" t="s">
        <v>6</v>
      </c>
      <c r="AJ11" t="s">
        <v>5</v>
      </c>
      <c r="AK11" t="s">
        <v>8</v>
      </c>
      <c r="AL11" t="s">
        <v>9</v>
      </c>
    </row>
    <row r="12" spans="2:44">
      <c r="B12">
        <v>6.4935064935064943</v>
      </c>
      <c r="C12">
        <v>9.8000000000000007</v>
      </c>
      <c r="D12">
        <v>0.13654373181318333</v>
      </c>
      <c r="E12">
        <v>2</v>
      </c>
      <c r="S12">
        <v>4.9504950495049505</v>
      </c>
      <c r="T12">
        <v>9.8000000000000007</v>
      </c>
      <c r="U12">
        <v>0.10199790786761741</v>
      </c>
      <c r="V12">
        <v>2</v>
      </c>
      <c r="AI12">
        <v>6.25</v>
      </c>
      <c r="AJ12">
        <v>9.8000000000000007</v>
      </c>
      <c r="AK12">
        <v>0.13096136417375165</v>
      </c>
      <c r="AL12">
        <v>2</v>
      </c>
    </row>
    <row r="13" spans="2:44">
      <c r="B13">
        <v>12.820512820512819</v>
      </c>
      <c r="C13">
        <v>19.600000000000001</v>
      </c>
      <c r="D13">
        <v>0.30456896310060405</v>
      </c>
      <c r="E13">
        <v>2</v>
      </c>
      <c r="F13" s="1"/>
      <c r="G13" s="1"/>
      <c r="H13" s="1"/>
      <c r="I13" s="1"/>
      <c r="J13" s="1"/>
      <c r="K13" s="1"/>
      <c r="L13" s="1"/>
      <c r="M13" s="1"/>
      <c r="N13" s="1"/>
      <c r="S13">
        <v>13.157894736842104</v>
      </c>
      <c r="T13">
        <v>19.600000000000001</v>
      </c>
      <c r="U13">
        <v>0.31500181206493516</v>
      </c>
      <c r="V13">
        <v>2</v>
      </c>
      <c r="AI13" s="2">
        <v>19.230769230769234</v>
      </c>
      <c r="AJ13">
        <v>17.64</v>
      </c>
      <c r="AK13" s="2">
        <v>0.53357067446365203</v>
      </c>
      <c r="AL13" s="2">
        <v>2</v>
      </c>
      <c r="AM13" s="2"/>
      <c r="AN13" s="2"/>
      <c r="AO13" s="2"/>
      <c r="AP13" s="2"/>
      <c r="AQ13" s="2"/>
      <c r="AR13" s="2"/>
    </row>
    <row r="14" spans="2:44">
      <c r="B14">
        <v>22.727272727272727</v>
      </c>
      <c r="C14">
        <v>39.200000000000003</v>
      </c>
      <c r="D14">
        <v>0.68805065311350044</v>
      </c>
      <c r="E14">
        <v>2</v>
      </c>
      <c r="S14">
        <v>29.411764705882351</v>
      </c>
      <c r="T14">
        <v>39.200000000000003</v>
      </c>
      <c r="U14">
        <v>1.0461049451786142</v>
      </c>
      <c r="V14">
        <v>2</v>
      </c>
      <c r="AI14" s="1">
        <v>41.666666666666664</v>
      </c>
      <c r="AJ14">
        <v>39.200000000000003</v>
      </c>
      <c r="AK14" s="1">
        <v>1.9257534199808399</v>
      </c>
      <c r="AL14" s="1">
        <v>2</v>
      </c>
      <c r="AM14" s="1"/>
      <c r="AN14" s="1"/>
      <c r="AO14" s="1"/>
      <c r="AP14" s="1"/>
      <c r="AQ14" s="1"/>
      <c r="AR14" s="1"/>
    </row>
    <row r="15" spans="2:44">
      <c r="B15">
        <v>50</v>
      </c>
      <c r="C15">
        <v>78.400000000000006</v>
      </c>
      <c r="D15">
        <v>2.6925824035672523</v>
      </c>
      <c r="E15">
        <v>2</v>
      </c>
      <c r="S15">
        <v>62.5</v>
      </c>
      <c r="T15">
        <v>78.400000000000006</v>
      </c>
      <c r="U15">
        <v>4.1013764838770896</v>
      </c>
      <c r="V15">
        <v>2</v>
      </c>
      <c r="AI15" s="1">
        <v>71.428571428571431</v>
      </c>
      <c r="AJ15">
        <v>78.400000000000006</v>
      </c>
      <c r="AK15" s="1">
        <v>5.2982673411212931</v>
      </c>
      <c r="AL15" s="1">
        <v>2</v>
      </c>
      <c r="AM15" s="1"/>
      <c r="AN15" s="1"/>
      <c r="AO15" s="1"/>
      <c r="AP15" s="1"/>
      <c r="AQ15" s="1"/>
      <c r="AR15" s="1"/>
    </row>
    <row r="16" spans="2:44">
      <c r="B16">
        <v>76.923076923076934</v>
      </c>
      <c r="C16">
        <v>117.60000000000001</v>
      </c>
      <c r="D16">
        <v>3.0569446989560927</v>
      </c>
      <c r="E16">
        <v>2</v>
      </c>
      <c r="S16">
        <v>83.333333333333329</v>
      </c>
      <c r="T16">
        <v>117.60000000000001</v>
      </c>
      <c r="U16">
        <v>3.5708222589395664</v>
      </c>
      <c r="V16">
        <v>2</v>
      </c>
      <c r="W16" s="1"/>
      <c r="X16" s="1"/>
      <c r="Y16" s="1"/>
      <c r="Z16" s="1"/>
      <c r="AA16" s="1"/>
      <c r="AB16" s="1"/>
      <c r="AC16" s="1"/>
      <c r="AD16" s="1"/>
      <c r="AE16" s="1"/>
      <c r="AI16" s="2">
        <v>90.909090909090907</v>
      </c>
      <c r="AJ16">
        <v>117.60000000000001</v>
      </c>
      <c r="AK16" s="2">
        <v>4.2310498301389101</v>
      </c>
      <c r="AL16" s="2">
        <v>2</v>
      </c>
      <c r="AM16" s="2"/>
      <c r="AN16" s="2"/>
      <c r="AO16" s="2"/>
      <c r="AP16" s="2"/>
      <c r="AQ16" s="2"/>
      <c r="AR16" s="2"/>
    </row>
    <row r="17" spans="2:44">
      <c r="B17">
        <v>100</v>
      </c>
      <c r="C17">
        <v>156.80000000000001</v>
      </c>
      <c r="D17">
        <v>5.0990195135927854</v>
      </c>
      <c r="E17">
        <v>2</v>
      </c>
      <c r="S17">
        <v>111.1111111111111</v>
      </c>
      <c r="T17">
        <v>156.80000000000001</v>
      </c>
      <c r="U17">
        <v>6.2720423683360673</v>
      </c>
      <c r="V17">
        <v>2</v>
      </c>
      <c r="AI17" s="1">
        <v>111.1111111111111</v>
      </c>
      <c r="AJ17">
        <v>156.80000000000001</v>
      </c>
      <c r="AK17" s="1">
        <v>6.2720423683360673</v>
      </c>
      <c r="AL17" s="1">
        <v>2</v>
      </c>
      <c r="AM17" s="1"/>
      <c r="AN17" s="1"/>
      <c r="AO17" s="1"/>
      <c r="AP17" s="1"/>
      <c r="AQ17" s="1"/>
      <c r="AR17" s="1"/>
    </row>
    <row r="18" spans="2:44">
      <c r="B18">
        <v>100</v>
      </c>
      <c r="C18">
        <v>196.00000000000003</v>
      </c>
      <c r="D18">
        <v>5.0990195135927854</v>
      </c>
      <c r="E18">
        <v>2</v>
      </c>
      <c r="S18">
        <v>111.1111111111111</v>
      </c>
      <c r="T18">
        <v>215.60000000000002</v>
      </c>
      <c r="U18">
        <v>6.2720423683360673</v>
      </c>
      <c r="V18">
        <v>2</v>
      </c>
      <c r="AI18" s="1">
        <v>125</v>
      </c>
      <c r="AJ18">
        <v>196.00000000000003</v>
      </c>
      <c r="AK18" s="1">
        <v>7.9118680632326024</v>
      </c>
      <c r="AL18" s="1">
        <v>2</v>
      </c>
      <c r="AM18" s="1"/>
      <c r="AN18" s="1"/>
      <c r="AO18" s="1"/>
      <c r="AP18" s="1"/>
      <c r="AQ18" s="1"/>
      <c r="AR18" s="1"/>
    </row>
    <row r="19" spans="2:44">
      <c r="B19">
        <v>125</v>
      </c>
      <c r="C19">
        <v>294</v>
      </c>
      <c r="D19">
        <v>7.9118680632326024</v>
      </c>
      <c r="E19">
        <v>2</v>
      </c>
      <c r="S19">
        <v>125</v>
      </c>
      <c r="T19">
        <v>303.8</v>
      </c>
      <c r="U19">
        <v>7.9118680632326024</v>
      </c>
      <c r="V19">
        <v>2</v>
      </c>
      <c r="AI19">
        <v>166.66666666666666</v>
      </c>
      <c r="AJ19">
        <v>294</v>
      </c>
      <c r="AK19">
        <v>13.988531457793522</v>
      </c>
      <c r="AL19" s="1">
        <v>2</v>
      </c>
    </row>
    <row r="20" spans="2:44">
      <c r="B20">
        <v>142.85714285714286</v>
      </c>
      <c r="C20">
        <v>392.00000000000006</v>
      </c>
      <c r="D20">
        <v>10.303596376623949</v>
      </c>
      <c r="E20">
        <v>2</v>
      </c>
      <c r="S20">
        <v>142.85714285714286</v>
      </c>
      <c r="T20">
        <v>411.6</v>
      </c>
      <c r="U20">
        <v>10.303596376623949</v>
      </c>
      <c r="V20">
        <v>2</v>
      </c>
      <c r="AI20">
        <v>200</v>
      </c>
      <c r="AJ20">
        <v>392.00000000000006</v>
      </c>
      <c r="AK20">
        <v>20.09975124224178</v>
      </c>
      <c r="AL20" s="1">
        <v>2</v>
      </c>
    </row>
    <row r="40" spans="2:42">
      <c r="B40" t="s">
        <v>12</v>
      </c>
      <c r="Q40" t="s">
        <v>12</v>
      </c>
      <c r="AH40" t="s">
        <v>12</v>
      </c>
    </row>
    <row r="41" spans="2:42">
      <c r="B41" t="s">
        <v>1</v>
      </c>
      <c r="Q41" t="s">
        <v>10</v>
      </c>
      <c r="AH41" t="s">
        <v>11</v>
      </c>
    </row>
    <row r="42" spans="2:42">
      <c r="B42" t="s">
        <v>2</v>
      </c>
      <c r="C42" s="2">
        <v>5</v>
      </c>
      <c r="D42" s="2">
        <v>10</v>
      </c>
      <c r="E42" s="2">
        <v>19</v>
      </c>
      <c r="F42" s="2">
        <v>40</v>
      </c>
      <c r="G42" s="2">
        <v>60</v>
      </c>
      <c r="H42" s="2">
        <v>80</v>
      </c>
      <c r="I42" s="2">
        <v>120</v>
      </c>
      <c r="J42" s="2"/>
      <c r="K42" s="2"/>
      <c r="Q42" t="s">
        <v>2</v>
      </c>
      <c r="R42" s="2">
        <v>5</v>
      </c>
      <c r="S42" s="2">
        <v>10</v>
      </c>
      <c r="T42" s="2">
        <v>20</v>
      </c>
      <c r="U42" s="2">
        <v>40</v>
      </c>
      <c r="V42" s="2">
        <v>60</v>
      </c>
      <c r="W42" s="2">
        <v>80</v>
      </c>
      <c r="X42" s="2">
        <v>90</v>
      </c>
      <c r="AH42" t="s">
        <v>2</v>
      </c>
      <c r="AI42" s="2">
        <v>5</v>
      </c>
      <c r="AJ42" s="2">
        <v>10</v>
      </c>
      <c r="AK42" s="2">
        <v>20</v>
      </c>
      <c r="AL42" s="2">
        <v>30</v>
      </c>
      <c r="AM42" s="2">
        <v>40</v>
      </c>
      <c r="AN42" s="2">
        <v>50</v>
      </c>
      <c r="AO42" s="2">
        <v>70</v>
      </c>
      <c r="AP42" s="2">
        <v>80</v>
      </c>
    </row>
    <row r="43" spans="2:42">
      <c r="B43" t="s">
        <v>5</v>
      </c>
      <c r="C43" s="1">
        <f>0.2*9.8*C42</f>
        <v>9.8000000000000007</v>
      </c>
      <c r="D43" s="1">
        <f t="shared" ref="D43" si="51">0.2*9.8*D42</f>
        <v>19.600000000000001</v>
      </c>
      <c r="E43" s="1">
        <f t="shared" ref="E43" si="52">0.2*9.8*E42</f>
        <v>37.24</v>
      </c>
      <c r="F43" s="1">
        <f t="shared" ref="F43" si="53">0.2*9.8*F42</f>
        <v>78.400000000000006</v>
      </c>
      <c r="G43" s="1">
        <f t="shared" ref="G43" si="54">0.2*9.8*G42</f>
        <v>117.60000000000001</v>
      </c>
      <c r="H43" s="1">
        <f t="shared" ref="H43" si="55">0.2*9.8*H42</f>
        <v>156.80000000000001</v>
      </c>
      <c r="I43" s="1">
        <f t="shared" ref="I43" si="56">0.2*9.8*I42</f>
        <v>235.20000000000002</v>
      </c>
      <c r="J43" s="1"/>
      <c r="K43" s="1"/>
      <c r="Q43" t="s">
        <v>5</v>
      </c>
      <c r="R43" s="1">
        <f>0.2*9.8*R42</f>
        <v>9.8000000000000007</v>
      </c>
      <c r="S43" s="1">
        <f t="shared" ref="S43" si="57">0.2*9.8*S42</f>
        <v>19.600000000000001</v>
      </c>
      <c r="T43" s="1">
        <f t="shared" ref="T43" si="58">0.2*9.8*T42</f>
        <v>39.200000000000003</v>
      </c>
      <c r="U43" s="1">
        <f t="shared" ref="U43" si="59">0.2*9.8*U42</f>
        <v>78.400000000000006</v>
      </c>
      <c r="V43" s="1">
        <f t="shared" ref="V43" si="60">0.2*9.8*V42</f>
        <v>117.60000000000001</v>
      </c>
      <c r="W43" s="1">
        <f t="shared" ref="W43" si="61">0.2*9.8*W42</f>
        <v>156.80000000000001</v>
      </c>
      <c r="X43" s="1">
        <f t="shared" ref="X43" si="62">0.2*9.8*X42</f>
        <v>176.4</v>
      </c>
      <c r="AH43" t="s">
        <v>5</v>
      </c>
      <c r="AI43" s="1">
        <f>0.2*9.8*AI42</f>
        <v>9.8000000000000007</v>
      </c>
      <c r="AJ43" s="1">
        <f t="shared" ref="AJ43" si="63">0.2*9.8*AJ42</f>
        <v>19.600000000000001</v>
      </c>
      <c r="AK43" s="1">
        <f t="shared" ref="AK43" si="64">0.2*9.8*AK42</f>
        <v>39.200000000000003</v>
      </c>
      <c r="AL43" s="1">
        <f t="shared" ref="AL43" si="65">0.2*9.8*AL42</f>
        <v>58.800000000000004</v>
      </c>
      <c r="AM43" s="1">
        <f t="shared" ref="AM43" si="66">0.2*9.8*AM42</f>
        <v>78.400000000000006</v>
      </c>
      <c r="AN43" s="1">
        <f t="shared" ref="AN43" si="67">0.2*9.8*AN42</f>
        <v>98.000000000000014</v>
      </c>
      <c r="AO43" s="1">
        <f t="shared" ref="AO43:AP43" si="68">0.2*9.8*AO42</f>
        <v>137.20000000000002</v>
      </c>
      <c r="AP43" s="1">
        <f t="shared" si="68"/>
        <v>156.80000000000001</v>
      </c>
    </row>
    <row r="44" spans="2:42">
      <c r="B44" t="s">
        <v>3</v>
      </c>
      <c r="C44" s="1">
        <v>0.5</v>
      </c>
      <c r="D44" s="1">
        <v>0.5</v>
      </c>
      <c r="E44" s="1">
        <v>0.5</v>
      </c>
      <c r="F44" s="1">
        <v>1</v>
      </c>
      <c r="G44" s="1">
        <v>1</v>
      </c>
      <c r="H44" s="1">
        <v>1.5</v>
      </c>
      <c r="I44" s="1">
        <v>1.5</v>
      </c>
      <c r="J44" s="1"/>
      <c r="K44" s="1"/>
      <c r="Q44" t="s">
        <v>3</v>
      </c>
      <c r="R44" s="1">
        <v>0.5</v>
      </c>
      <c r="S44" s="1">
        <v>0.5</v>
      </c>
      <c r="T44" s="1">
        <v>0.5</v>
      </c>
      <c r="U44" s="1">
        <v>1</v>
      </c>
      <c r="V44" s="1">
        <v>1</v>
      </c>
      <c r="W44" s="1">
        <v>1.5</v>
      </c>
      <c r="X44" s="1">
        <v>1.5</v>
      </c>
      <c r="AH44" t="s">
        <v>3</v>
      </c>
      <c r="AI44" s="1">
        <v>0.5</v>
      </c>
      <c r="AJ44" s="1">
        <v>0.5</v>
      </c>
      <c r="AK44" s="1">
        <v>0.5</v>
      </c>
      <c r="AL44" s="1">
        <v>1</v>
      </c>
      <c r="AM44" s="1">
        <v>1</v>
      </c>
      <c r="AN44" s="1">
        <v>1</v>
      </c>
      <c r="AO44" s="1">
        <v>1.5</v>
      </c>
      <c r="AP44" s="1">
        <v>1.5</v>
      </c>
    </row>
    <row r="45" spans="2:42">
      <c r="B45" t="s">
        <v>4</v>
      </c>
      <c r="C45" s="1">
        <v>123</v>
      </c>
      <c r="D45" s="1">
        <v>10</v>
      </c>
      <c r="E45" s="1">
        <v>5</v>
      </c>
      <c r="F45" s="1">
        <v>6</v>
      </c>
      <c r="G45" s="1">
        <v>5</v>
      </c>
      <c r="H45" s="1">
        <v>7</v>
      </c>
      <c r="I45" s="1">
        <v>5.6</v>
      </c>
      <c r="J45" s="2"/>
      <c r="K45" s="2"/>
      <c r="Q45" t="s">
        <v>4</v>
      </c>
      <c r="R45" s="1">
        <v>17</v>
      </c>
      <c r="S45" s="1">
        <v>7</v>
      </c>
      <c r="T45" s="1">
        <v>4</v>
      </c>
      <c r="U45" s="1">
        <v>5</v>
      </c>
      <c r="V45" s="1">
        <v>4</v>
      </c>
      <c r="W45" s="1">
        <v>6</v>
      </c>
      <c r="X45" s="1">
        <v>5</v>
      </c>
      <c r="AH45" t="s">
        <v>4</v>
      </c>
      <c r="AI45" s="1">
        <v>12</v>
      </c>
      <c r="AJ45" s="1">
        <v>6</v>
      </c>
      <c r="AK45" s="1">
        <v>4</v>
      </c>
      <c r="AL45" s="1">
        <v>6</v>
      </c>
      <c r="AM45" s="1">
        <v>5</v>
      </c>
      <c r="AN45" s="1">
        <v>4.5</v>
      </c>
      <c r="AO45" s="1">
        <v>6</v>
      </c>
      <c r="AP45" s="1">
        <v>5.5</v>
      </c>
    </row>
    <row r="46" spans="2:42">
      <c r="B46" t="s">
        <v>6</v>
      </c>
      <c r="C46" s="1">
        <f>C44/C45*1000</f>
        <v>4.0650406504065044</v>
      </c>
      <c r="D46" s="1">
        <f t="shared" ref="D46" si="69">D44/D45*1000</f>
        <v>50</v>
      </c>
      <c r="E46" s="1">
        <f t="shared" ref="E46" si="70">E44/E45*1000</f>
        <v>100</v>
      </c>
      <c r="F46" s="1">
        <f t="shared" ref="F46" si="71">F44/F45*1000</f>
        <v>166.66666666666666</v>
      </c>
      <c r="G46" s="1">
        <f t="shared" ref="G46" si="72">G44/G45*1000</f>
        <v>200</v>
      </c>
      <c r="H46" s="1">
        <f t="shared" ref="H46" si="73">H44/H45*1000</f>
        <v>214.28571428571428</v>
      </c>
      <c r="I46" s="1">
        <f t="shared" ref="I46" si="74">I44/I45*1000</f>
        <v>267.85714285714283</v>
      </c>
      <c r="J46" s="1"/>
      <c r="K46" s="1"/>
      <c r="Q46" t="s">
        <v>6</v>
      </c>
      <c r="R46" s="1">
        <f>R44/R45*1000</f>
        <v>29.411764705882351</v>
      </c>
      <c r="S46" s="1">
        <f t="shared" ref="S46" si="75">S44/S45*1000</f>
        <v>71.428571428571431</v>
      </c>
      <c r="T46" s="1">
        <f t="shared" ref="T46" si="76">T44/T45*1000</f>
        <v>125</v>
      </c>
      <c r="U46" s="1">
        <f t="shared" ref="U46" si="77">U44/U45*1000</f>
        <v>200</v>
      </c>
      <c r="V46" s="1">
        <f t="shared" ref="V46" si="78">V44/V45*1000</f>
        <v>250</v>
      </c>
      <c r="W46" s="1">
        <f t="shared" ref="W46" si="79">W44/W45*1000</f>
        <v>250</v>
      </c>
      <c r="X46" s="1">
        <f t="shared" ref="X46" si="80">X44/X45*1000</f>
        <v>300</v>
      </c>
      <c r="AH46" t="s">
        <v>6</v>
      </c>
      <c r="AI46" s="1">
        <f>AI44/AI45*1000</f>
        <v>41.666666666666664</v>
      </c>
      <c r="AJ46" s="1">
        <f t="shared" ref="AJ46" si="81">AJ44/AJ45*1000</f>
        <v>83.333333333333329</v>
      </c>
      <c r="AK46" s="1">
        <f t="shared" ref="AK46" si="82">AK44/AK45*1000</f>
        <v>125</v>
      </c>
      <c r="AL46" s="1">
        <f t="shared" ref="AL46" si="83">AL44/AL45*1000</f>
        <v>166.66666666666666</v>
      </c>
      <c r="AM46" s="1">
        <f t="shared" ref="AM46" si="84">AM44/AM45*1000</f>
        <v>200</v>
      </c>
      <c r="AN46" s="1">
        <f t="shared" ref="AN46" si="85">AN44/AN45*1000</f>
        <v>222.2222222222222</v>
      </c>
      <c r="AO46" s="1">
        <f t="shared" ref="AO46:AP46" si="86">AO44/AO45*1000</f>
        <v>250</v>
      </c>
      <c r="AP46" s="1">
        <f t="shared" si="86"/>
        <v>272.72727272727269</v>
      </c>
    </row>
    <row r="47" spans="2:42" ht="15.6">
      <c r="B47" t="s">
        <v>7</v>
      </c>
      <c r="C47" s="1">
        <f>SQRT((0.01/C44)^2+(0.5/C45)^2)*C46</f>
        <v>8.296314320170789E-2</v>
      </c>
      <c r="D47" s="1">
        <f t="shared" ref="D47" si="87">SQRT((0.01/D44)^2+(0.5/D45)^2)*D46</f>
        <v>2.6925824035672523</v>
      </c>
      <c r="E47" s="1">
        <f t="shared" ref="E47" si="88">SQRT((0.01/E44)^2+(0.5/E45)^2)*E46</f>
        <v>10.198039027185571</v>
      </c>
      <c r="F47" s="1">
        <f t="shared" ref="F47" si="89">SQRT((0.01/F44)^2+(0.5/F45)^2)*F46</f>
        <v>13.988531457793522</v>
      </c>
      <c r="G47" s="1">
        <f t="shared" ref="G47" si="90">SQRT((0.01/G44)^2+(0.5/G45)^2)*G46</f>
        <v>20.09975124224178</v>
      </c>
      <c r="H47" s="1">
        <f t="shared" ref="H47" si="91">SQRT((0.01/H44)^2+(0.5/H45)^2)*H46</f>
        <v>15.372644559401207</v>
      </c>
      <c r="I47" s="1">
        <f t="shared" ref="I47" si="92">SQRT((0.01/I44)^2+(0.5/I45)^2)*I46</f>
        <v>23.982390332795273</v>
      </c>
      <c r="J47" s="1"/>
      <c r="K47" s="1"/>
      <c r="Q47" t="s">
        <v>7</v>
      </c>
      <c r="R47" s="1">
        <f>SQRT((0.01/R44)^2+(0.5/R45)^2)*R46</f>
        <v>1.0461049451786142</v>
      </c>
      <c r="S47" s="1">
        <f t="shared" ref="S47" si="93">SQRT((0.01/S44)^2+(0.5/S45)^2)*S46</f>
        <v>5.2982673411212931</v>
      </c>
      <c r="T47" s="1">
        <f t="shared" ref="T47" si="94">SQRT((0.01/T44)^2+(0.5/T45)^2)*T46</f>
        <v>15.823736126465205</v>
      </c>
      <c r="U47" s="1">
        <f t="shared" ref="U47" si="95">SQRT((0.01/U44)^2+(0.5/U45)^2)*U46</f>
        <v>20.09975124224178</v>
      </c>
      <c r="V47" s="1">
        <f t="shared" ref="V47" si="96">SQRT((0.01/V44)^2+(0.5/V45)^2)*V46</f>
        <v>31.349840509961133</v>
      </c>
      <c r="W47" s="1">
        <f t="shared" ref="W47" si="97">SQRT((0.01/W44)^2+(0.5/W45)^2)*W46</f>
        <v>20.899893673307421</v>
      </c>
      <c r="X47" s="1">
        <f t="shared" ref="X47" si="98">SQRT((0.01/X44)^2+(0.5/X45)^2)*X46</f>
        <v>30.066592756745816</v>
      </c>
      <c r="AH47" t="s">
        <v>7</v>
      </c>
      <c r="AI47" s="1">
        <f>SQRT((0.01/AI44)^2+(0.5/AI45)^2)*AI46</f>
        <v>1.9257534199808399</v>
      </c>
      <c r="AJ47" s="1">
        <f t="shared" ref="AJ47" si="99">SQRT((0.01/AJ44)^2+(0.5/AJ45)^2)*AJ46</f>
        <v>7.1416445178791328</v>
      </c>
      <c r="AK47" s="1">
        <f t="shared" ref="AK47" si="100">SQRT((0.01/AK44)^2+(0.5/AK45)^2)*AK46</f>
        <v>15.823736126465205</v>
      </c>
      <c r="AL47" s="1">
        <f t="shared" ref="AL47" si="101">SQRT((0.01/AL44)^2+(0.5/AL45)^2)*AL46</f>
        <v>13.988531457793522</v>
      </c>
      <c r="AM47" s="1">
        <f t="shared" ref="AM47" si="102">SQRT((0.01/AM44)^2+(0.5/AM45)^2)*AM46</f>
        <v>20.09975124224178</v>
      </c>
      <c r="AN47" s="1">
        <f t="shared" ref="AN47" si="103">SQRT((0.01/AN44)^2+(0.5/AN45)^2)*AN46</f>
        <v>24.79115634068787</v>
      </c>
      <c r="AO47" s="1">
        <f t="shared" ref="AO47:AP47" si="104">SQRT((0.01/AO44)^2+(0.5/AO45)^2)*AO46</f>
        <v>20.899893673307421</v>
      </c>
      <c r="AP47" s="1">
        <f t="shared" si="104"/>
        <v>24.859965706986209</v>
      </c>
    </row>
    <row r="49" spans="2:41">
      <c r="B49" t="s">
        <v>6</v>
      </c>
      <c r="C49" t="s">
        <v>5</v>
      </c>
      <c r="D49" t="s">
        <v>8</v>
      </c>
      <c r="E49" t="s">
        <v>9</v>
      </c>
      <c r="Q49" t="s">
        <v>6</v>
      </c>
      <c r="R49" t="s">
        <v>5</v>
      </c>
      <c r="S49" t="s">
        <v>8</v>
      </c>
      <c r="AH49" t="s">
        <v>6</v>
      </c>
      <c r="AI49" t="s">
        <v>5</v>
      </c>
      <c r="AJ49" t="s">
        <v>8</v>
      </c>
    </row>
    <row r="50" spans="2:41">
      <c r="B50">
        <v>4.0650406504065044</v>
      </c>
      <c r="C50">
        <v>9.8000000000000007</v>
      </c>
      <c r="D50">
        <v>8.296314320170789E-2</v>
      </c>
      <c r="E50">
        <v>2</v>
      </c>
      <c r="Q50">
        <v>29.411764705882351</v>
      </c>
      <c r="R50">
        <v>9.8000000000000007</v>
      </c>
      <c r="S50">
        <v>1.0461049451786142</v>
      </c>
      <c r="AH50">
        <v>41.666666666666664</v>
      </c>
      <c r="AI50">
        <v>9.8000000000000007</v>
      </c>
      <c r="AJ50">
        <v>1.9257534199808399</v>
      </c>
    </row>
    <row r="51" spans="2:41">
      <c r="B51">
        <v>50</v>
      </c>
      <c r="C51">
        <v>19.600000000000001</v>
      </c>
      <c r="D51">
        <v>2.6925824035672523</v>
      </c>
      <c r="E51">
        <v>2</v>
      </c>
      <c r="Q51">
        <v>71.428571428571431</v>
      </c>
      <c r="R51">
        <v>19.600000000000001</v>
      </c>
      <c r="S51">
        <v>5.2982673411212931</v>
      </c>
      <c r="AH51">
        <v>83.333333333333329</v>
      </c>
      <c r="AI51">
        <v>19.600000000000001</v>
      </c>
      <c r="AJ51">
        <v>7.1416445178791328</v>
      </c>
    </row>
    <row r="52" spans="2:41">
      <c r="B52">
        <v>100</v>
      </c>
      <c r="C52">
        <v>37.24</v>
      </c>
      <c r="D52">
        <v>10.198039027185571</v>
      </c>
      <c r="E52">
        <v>2</v>
      </c>
      <c r="Q52">
        <v>125</v>
      </c>
      <c r="R52">
        <v>39.200000000000003</v>
      </c>
      <c r="S52">
        <v>15.823736126465205</v>
      </c>
      <c r="AH52" s="2">
        <v>125</v>
      </c>
      <c r="AI52">
        <v>39.200000000000003</v>
      </c>
      <c r="AJ52" s="2">
        <v>15.823736126465205</v>
      </c>
      <c r="AK52" s="2"/>
      <c r="AL52" s="2"/>
      <c r="AM52" s="2"/>
      <c r="AN52" s="2"/>
      <c r="AO52" s="2"/>
    </row>
    <row r="53" spans="2:41">
      <c r="B53">
        <v>166.66666666666666</v>
      </c>
      <c r="C53">
        <v>78.400000000000006</v>
      </c>
      <c r="D53">
        <v>13.988531457793522</v>
      </c>
      <c r="E53">
        <v>2</v>
      </c>
      <c r="Q53">
        <v>200</v>
      </c>
      <c r="R53">
        <v>78.400000000000006</v>
      </c>
      <c r="S53">
        <v>20.09975124224178</v>
      </c>
      <c r="AH53" s="1">
        <v>166.66666666666666</v>
      </c>
      <c r="AI53">
        <v>58.800000000000004</v>
      </c>
      <c r="AJ53" s="1">
        <v>13.988531457793522</v>
      </c>
      <c r="AK53" s="1"/>
      <c r="AL53" s="1"/>
      <c r="AM53" s="1"/>
      <c r="AN53" s="1"/>
      <c r="AO53" s="1"/>
    </row>
    <row r="54" spans="2:41">
      <c r="B54">
        <v>200</v>
      </c>
      <c r="C54">
        <v>117.60000000000001</v>
      </c>
      <c r="D54">
        <v>20.09975124224178</v>
      </c>
      <c r="E54">
        <v>2</v>
      </c>
      <c r="Q54">
        <v>250</v>
      </c>
      <c r="R54">
        <v>117.60000000000001</v>
      </c>
      <c r="S54">
        <v>31.349840509961133</v>
      </c>
      <c r="AH54" s="1">
        <v>200</v>
      </c>
      <c r="AI54">
        <v>78.400000000000006</v>
      </c>
      <c r="AJ54" s="1">
        <v>20.09975124224178</v>
      </c>
      <c r="AK54" s="1"/>
      <c r="AL54" s="1"/>
      <c r="AM54" s="1"/>
      <c r="AN54" s="1"/>
      <c r="AO54" s="1"/>
    </row>
    <row r="55" spans="2:41">
      <c r="B55">
        <v>214.28571428571428</v>
      </c>
      <c r="C55">
        <v>156.80000000000001</v>
      </c>
      <c r="D55">
        <v>15.372644559401207</v>
      </c>
      <c r="E55">
        <v>2</v>
      </c>
      <c r="Q55">
        <v>250</v>
      </c>
      <c r="R55">
        <v>156.80000000000001</v>
      </c>
      <c r="S55">
        <v>20.899893673307421</v>
      </c>
      <c r="AH55" s="2">
        <v>222.2222222222222</v>
      </c>
      <c r="AI55">
        <v>98.000000000000014</v>
      </c>
      <c r="AJ55" s="2">
        <v>24.79115634068787</v>
      </c>
      <c r="AK55" s="2"/>
      <c r="AL55" s="2"/>
      <c r="AM55" s="2"/>
      <c r="AN55" s="2"/>
      <c r="AO55" s="2"/>
    </row>
    <row r="56" spans="2:41">
      <c r="B56">
        <v>267.85714285714283</v>
      </c>
      <c r="C56">
        <v>235.20000000000002</v>
      </c>
      <c r="D56">
        <v>23.982390332795273</v>
      </c>
      <c r="E56">
        <v>2</v>
      </c>
      <c r="Q56">
        <v>300</v>
      </c>
      <c r="R56">
        <v>176.4</v>
      </c>
      <c r="S56">
        <v>30.066592756745816</v>
      </c>
      <c r="AH56" s="1">
        <v>250</v>
      </c>
      <c r="AI56">
        <v>137.20000000000002</v>
      </c>
      <c r="AJ56" s="1">
        <v>20.899893673307421</v>
      </c>
      <c r="AK56" s="1"/>
      <c r="AL56" s="1"/>
      <c r="AM56" s="1"/>
      <c r="AN56" s="1"/>
      <c r="AO56" s="1"/>
    </row>
    <row r="57" spans="2:41">
      <c r="AH57" s="1">
        <v>272.72727272727269</v>
      </c>
      <c r="AI57">
        <v>156.80000000000001</v>
      </c>
      <c r="AJ57" s="1">
        <v>24.859965706986209</v>
      </c>
      <c r="AK57" s="1"/>
      <c r="AL57" s="1"/>
      <c r="AM57" s="1"/>
      <c r="AN57" s="1"/>
      <c r="AO57" s="1"/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2016-10-14T09:00:27Z</dcterms:modified>
</cp:coreProperties>
</file>