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ndre\Music\"/>
    </mc:Choice>
  </mc:AlternateContent>
  <xr:revisionPtr revIDLastSave="0" documentId="13_ncr:1_{8B8382B7-8CA5-45B7-8ED0-384119DBB487}" xr6:coauthVersionLast="47" xr6:coauthVersionMax="47" xr10:uidLastSave="{00000000-0000-0000-0000-000000000000}"/>
  <bookViews>
    <workbookView xWindow="-120" yWindow="-120" windowWidth="38640" windowHeight="21120" firstSheet="2" activeTab="4" xr2:uid="{9E75F319-B909-453D-9AFC-FA9C5B40B20E}"/>
  </bookViews>
  <sheets>
    <sheet name="Valores" sheetId="1" r:id="rId1"/>
    <sheet name="Modelo Dominio anémico contexto" sheetId="2" r:id="rId2"/>
    <sheet name="Listado Objetos de Dominio" sheetId="3" r:id="rId3"/>
    <sheet name="ZonaComun" sheetId="4" r:id="rId4"/>
    <sheet name="Agenda" sheetId="5" r:id="rId5"/>
    <sheet name="Turno"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5" l="1"/>
  <c r="J27" i="6"/>
  <c r="J27" i="5"/>
  <c r="J26" i="6"/>
  <c r="J26" i="5"/>
  <c r="J25" i="6"/>
  <c r="J21" i="5"/>
  <c r="J21" i="6"/>
  <c r="I27" i="5"/>
  <c r="I26" i="5"/>
  <c r="I21" i="5"/>
  <c r="H27" i="5"/>
  <c r="H26" i="5"/>
  <c r="H21" i="5"/>
  <c r="H21" i="6"/>
  <c r="U4" i="5"/>
  <c r="T4" i="5"/>
  <c r="S4" i="5"/>
  <c r="R4" i="5"/>
  <c r="T4" i="6"/>
  <c r="U4" i="6"/>
  <c r="S4" i="6"/>
  <c r="R4" i="6"/>
  <c r="B3" i="6"/>
  <c r="B2" i="6"/>
  <c r="U4" i="4"/>
  <c r="T4" i="4"/>
  <c r="S4" i="4"/>
  <c r="R4" i="4"/>
  <c r="B3" i="4"/>
  <c r="B2" i="4"/>
  <c r="B3" i="5" l="1"/>
  <c r="B2" i="5"/>
  <c r="I21" i="6" l="1"/>
  <c r="H26" i="6"/>
  <c r="H25" i="6"/>
  <c r="I26" i="6"/>
  <c r="I25" i="6"/>
  <c r="D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CA3059C8-7A69-4BB9-8B45-D83709B19805}">
      <text>
        <r>
          <rPr>
            <b/>
            <sz val="9"/>
            <color indexed="81"/>
            <rFont val="Tahoma"/>
            <family val="2"/>
          </rPr>
          <t>Usuario 207:</t>
        </r>
        <r>
          <rPr>
            <sz val="9"/>
            <color indexed="81"/>
            <rFont val="Tahoma"/>
            <family val="2"/>
          </rPr>
          <t xml:space="preserve">
Nombre del atributo (recomendación en lowerCamelCase)</t>
        </r>
      </text>
    </comment>
    <comment ref="B4" authorId="0" shapeId="0" xr:uid="{DBA29686-37E6-4D86-8CBC-AD89F69D13A7}">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9FE80364-FF51-46E9-B546-4F4CF4BE7B10}">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E536088F-0C73-4762-9D7C-23F31A720A37}">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13B23DBC-0CF6-4C5B-B79C-A048F8A703C4}">
      <text>
        <r>
          <rPr>
            <b/>
            <sz val="9"/>
            <color indexed="81"/>
            <rFont val="Tahoma"/>
            <family val="2"/>
          </rPr>
          <t>Usuario 207:</t>
        </r>
        <r>
          <rPr>
            <sz val="9"/>
            <color indexed="81"/>
            <rFont val="Tahoma"/>
            <family val="2"/>
          </rPr>
          <t xml:space="preserve">
Sólo aplica para datos decimales.</t>
        </r>
      </text>
    </comment>
    <comment ref="F4" authorId="0" shapeId="0" xr:uid="{12DAC644-A962-4085-B0B2-B2F579E82B1A}">
      <text>
        <r>
          <rPr>
            <b/>
            <sz val="9"/>
            <color indexed="81"/>
            <rFont val="Tahoma"/>
            <family val="2"/>
          </rPr>
          <t>Usuario 207:</t>
        </r>
        <r>
          <rPr>
            <sz val="9"/>
            <color indexed="81"/>
            <rFont val="Tahoma"/>
            <family val="2"/>
          </rPr>
          <t xml:space="preserve">
Hacia arriba
Hacia abajo
Truncar con cuantos decimales</t>
        </r>
      </text>
    </comment>
    <comment ref="G4" authorId="0" shapeId="0" xr:uid="{E7A9F4C5-C18A-414A-965C-B3CC4580A2D0}">
      <text>
        <r>
          <rPr>
            <b/>
            <sz val="9"/>
            <color indexed="81"/>
            <rFont val="Tahoma"/>
            <family val="2"/>
          </rPr>
          <t>Usuario 207:</t>
        </r>
        <r>
          <rPr>
            <sz val="9"/>
            <color indexed="81"/>
            <rFont val="Tahoma"/>
            <family val="2"/>
          </rPr>
          <t xml:space="preserve">
Rango inicial válido para los datos</t>
        </r>
      </text>
    </comment>
    <comment ref="H4" authorId="0" shapeId="0" xr:uid="{639A130D-DA28-4B14-95A9-59137A3F447D}">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C46E1FED-4681-4C43-BCDC-1498DE4B4D4F}">
      <text>
        <r>
          <rPr>
            <b/>
            <sz val="9"/>
            <color indexed="81"/>
            <rFont val="Tahoma"/>
            <family val="2"/>
          </rPr>
          <t>Usuario 207:</t>
        </r>
        <r>
          <rPr>
            <sz val="9"/>
            <color indexed="81"/>
            <rFont val="Tahoma"/>
            <family val="2"/>
          </rPr>
          <t xml:space="preserve">
Datos válidos</t>
        </r>
      </text>
    </comment>
    <comment ref="J4" authorId="0" shapeId="0" xr:uid="{9FBDADA6-AFB3-4BC8-B252-8129A9916A23}">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F391AD8B-9AEC-4124-9007-B8D5AECAB528}">
      <text>
        <r>
          <rPr>
            <b/>
            <sz val="9"/>
            <color indexed="81"/>
            <rFont val="Tahoma"/>
            <family val="2"/>
          </rPr>
          <t>Usuario 207:</t>
        </r>
        <r>
          <rPr>
            <sz val="9"/>
            <color indexed="81"/>
            <rFont val="Tahoma"/>
            <family val="2"/>
          </rPr>
          <t xml:space="preserve">
Qué regla debe cumplir el dato</t>
        </r>
      </text>
    </comment>
    <comment ref="L4" authorId="0" shapeId="0" xr:uid="{E8017534-F041-4BB6-A56F-BF26906DD285}">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AF1A32D0-4233-454B-9BE9-34985ED19FF9}">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730B80F4-FE66-4AB9-A1FE-BD044749CFD7}">
      <text>
        <r>
          <rPr>
            <b/>
            <sz val="9"/>
            <color indexed="81"/>
            <rFont val="Tahoma"/>
            <family val="2"/>
          </rPr>
          <t>Usuario 207:</t>
        </r>
        <r>
          <rPr>
            <sz val="9"/>
            <color indexed="81"/>
            <rFont val="Tahoma"/>
            <family val="2"/>
          </rPr>
          <t xml:space="preserve">
Indica si el dato es requerido</t>
        </r>
      </text>
    </comment>
    <comment ref="O4" authorId="0" shapeId="0" xr:uid="{74F04A0E-DC6D-4B38-9E7A-D853E978B12F}">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DABBE9FC-BA85-4BF0-88AE-F41DAD66A535}">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7CA0C193-3380-447E-878C-F5F8114BEA93}">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3D7276AE-4993-4771-BA60-6603CCDF9815}">
      <text>
        <r>
          <rPr>
            <b/>
            <sz val="9"/>
            <color indexed="81"/>
            <rFont val="Tahoma"/>
            <family val="2"/>
          </rPr>
          <t>Usuario 207:</t>
        </r>
        <r>
          <rPr>
            <sz val="9"/>
            <color indexed="81"/>
            <rFont val="Tahoma"/>
            <family val="2"/>
          </rPr>
          <t xml:space="preserve">
Nombre del atributo (recomendación en lowerCamelCase)</t>
        </r>
      </text>
    </comment>
    <comment ref="B4" authorId="0" shapeId="0" xr:uid="{BB35B53E-510C-4407-B12C-5FBBADCAE53E}">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FB223C75-7911-4C5D-8425-C52DD56261E9}">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C77DE9EA-9271-42A1-9404-B4168334DC10}">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F2494BA9-1A52-4507-8512-0EFB1158C510}">
      <text>
        <r>
          <rPr>
            <b/>
            <sz val="9"/>
            <color indexed="81"/>
            <rFont val="Tahoma"/>
            <family val="2"/>
          </rPr>
          <t>Usuario 207:</t>
        </r>
        <r>
          <rPr>
            <sz val="9"/>
            <color indexed="81"/>
            <rFont val="Tahoma"/>
            <family val="2"/>
          </rPr>
          <t xml:space="preserve">
Sólo aplica para datos decimales.</t>
        </r>
      </text>
    </comment>
    <comment ref="F4" authorId="0" shapeId="0" xr:uid="{24A6B09B-F56A-4F0E-B80C-2E12325A4E3C}">
      <text>
        <r>
          <rPr>
            <b/>
            <sz val="9"/>
            <color indexed="81"/>
            <rFont val="Tahoma"/>
            <family val="2"/>
          </rPr>
          <t>Usuario 207:</t>
        </r>
        <r>
          <rPr>
            <sz val="9"/>
            <color indexed="81"/>
            <rFont val="Tahoma"/>
            <family val="2"/>
          </rPr>
          <t xml:space="preserve">
Hacia arriba
Hacia abajo
Truncar con cuantos decimales</t>
        </r>
      </text>
    </comment>
    <comment ref="G4" authorId="0" shapeId="0" xr:uid="{995446A3-B6FF-4050-88AC-515D549DE9AC}">
      <text>
        <r>
          <rPr>
            <b/>
            <sz val="9"/>
            <color indexed="81"/>
            <rFont val="Tahoma"/>
            <family val="2"/>
          </rPr>
          <t>Usuario 207:</t>
        </r>
        <r>
          <rPr>
            <sz val="9"/>
            <color indexed="81"/>
            <rFont val="Tahoma"/>
            <family val="2"/>
          </rPr>
          <t xml:space="preserve">
Rango inicial válido para los datos</t>
        </r>
      </text>
    </comment>
    <comment ref="H4" authorId="0" shapeId="0" xr:uid="{AAABE757-B32D-48A9-90CE-0E67A6B7916C}">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854F9724-A6B0-4E83-B30E-F041DE0979C0}">
      <text>
        <r>
          <rPr>
            <b/>
            <sz val="9"/>
            <color indexed="81"/>
            <rFont val="Tahoma"/>
            <family val="2"/>
          </rPr>
          <t>Usuario 207:</t>
        </r>
        <r>
          <rPr>
            <sz val="9"/>
            <color indexed="81"/>
            <rFont val="Tahoma"/>
            <family val="2"/>
          </rPr>
          <t xml:space="preserve">
Datos válidos</t>
        </r>
      </text>
    </comment>
    <comment ref="J4" authorId="0" shapeId="0" xr:uid="{118C5160-321A-4D9E-8760-F5294A84E738}">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B135E0F7-4306-4F10-8DF0-F6B203615F66}">
      <text>
        <r>
          <rPr>
            <b/>
            <sz val="9"/>
            <color indexed="81"/>
            <rFont val="Tahoma"/>
            <family val="2"/>
          </rPr>
          <t>Usuario 207:</t>
        </r>
        <r>
          <rPr>
            <sz val="9"/>
            <color indexed="81"/>
            <rFont val="Tahoma"/>
            <family val="2"/>
          </rPr>
          <t xml:space="preserve">
Qué regla debe cumplir el dato</t>
        </r>
      </text>
    </comment>
    <comment ref="L4" authorId="0" shapeId="0" xr:uid="{4AFEE9E5-9836-4BF3-AE16-3623C3AF9092}">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A93D0848-29CF-4494-98C7-C2ED27FE86AF}">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5869ACF8-E85B-45AB-9A1B-4CB71A36EBF1}">
      <text>
        <r>
          <rPr>
            <b/>
            <sz val="9"/>
            <color indexed="81"/>
            <rFont val="Tahoma"/>
            <family val="2"/>
          </rPr>
          <t>Usuario 207:</t>
        </r>
        <r>
          <rPr>
            <sz val="9"/>
            <color indexed="81"/>
            <rFont val="Tahoma"/>
            <family val="2"/>
          </rPr>
          <t xml:space="preserve">
Indica si el dato es requerido</t>
        </r>
      </text>
    </comment>
    <comment ref="O4" authorId="0" shapeId="0" xr:uid="{4D363CC8-CF7A-4F79-A120-FA018140593E}">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4B649072-5D76-454F-B55A-87B2561C148F}">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4E9EC17A-D272-4F96-B667-3A96B30B4335}">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C6280AEB-08DB-43A8-A1A7-932CCA587F17}">
      <text>
        <r>
          <rPr>
            <b/>
            <sz val="9"/>
            <color indexed="81"/>
            <rFont val="Tahoma"/>
            <family val="2"/>
          </rPr>
          <t>Usuario 207:</t>
        </r>
        <r>
          <rPr>
            <sz val="9"/>
            <color indexed="81"/>
            <rFont val="Tahoma"/>
            <family val="2"/>
          </rPr>
          <t xml:space="preserve">
Nombre del atributo (recomendación en lowerCamelCase)</t>
        </r>
      </text>
    </comment>
    <comment ref="B4" authorId="0" shapeId="0" xr:uid="{062BD260-147D-4A93-8F0F-733C534F967B}">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4A965948-9D0E-4FA6-8640-EA2F33280BD1}">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911E66B5-9024-4A53-9FBE-1AFAC17CEC2D}">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3A3099DB-5044-4A8A-B58F-A0DF8C6368E3}">
      <text>
        <r>
          <rPr>
            <b/>
            <sz val="9"/>
            <color indexed="81"/>
            <rFont val="Tahoma"/>
            <family val="2"/>
          </rPr>
          <t>Usuario 207:</t>
        </r>
        <r>
          <rPr>
            <sz val="9"/>
            <color indexed="81"/>
            <rFont val="Tahoma"/>
            <family val="2"/>
          </rPr>
          <t xml:space="preserve">
Sólo aplica para datos decimales.</t>
        </r>
      </text>
    </comment>
    <comment ref="F4" authorId="0" shapeId="0" xr:uid="{09381BB4-FE5E-480C-94BB-F6A4B1D33012}">
      <text>
        <r>
          <rPr>
            <b/>
            <sz val="9"/>
            <color indexed="81"/>
            <rFont val="Tahoma"/>
            <family val="2"/>
          </rPr>
          <t>Usuario 207:</t>
        </r>
        <r>
          <rPr>
            <sz val="9"/>
            <color indexed="81"/>
            <rFont val="Tahoma"/>
            <family val="2"/>
          </rPr>
          <t xml:space="preserve">
Hacia arriba
Hacia abajo
Truncar con cuantos decimales</t>
        </r>
      </text>
    </comment>
    <comment ref="G4" authorId="0" shapeId="0" xr:uid="{E288746D-6275-4AE8-8167-E23873F71592}">
      <text>
        <r>
          <rPr>
            <b/>
            <sz val="9"/>
            <color indexed="81"/>
            <rFont val="Tahoma"/>
            <family val="2"/>
          </rPr>
          <t>Usuario 207:</t>
        </r>
        <r>
          <rPr>
            <sz val="9"/>
            <color indexed="81"/>
            <rFont val="Tahoma"/>
            <family val="2"/>
          </rPr>
          <t xml:space="preserve">
Rango inicial válido para los datos</t>
        </r>
      </text>
    </comment>
    <comment ref="H4" authorId="0" shapeId="0" xr:uid="{57D84AE2-E82A-4A49-8F7E-2324274D31C3}">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AC50EB22-DB7E-4024-BBE0-461175221464}">
      <text>
        <r>
          <rPr>
            <b/>
            <sz val="9"/>
            <color indexed="81"/>
            <rFont val="Tahoma"/>
            <family val="2"/>
          </rPr>
          <t>Usuario 207:</t>
        </r>
        <r>
          <rPr>
            <sz val="9"/>
            <color indexed="81"/>
            <rFont val="Tahoma"/>
            <family val="2"/>
          </rPr>
          <t xml:space="preserve">
Datos válidos</t>
        </r>
      </text>
    </comment>
    <comment ref="J4" authorId="0" shapeId="0" xr:uid="{EB2F85A0-FED5-46C7-9B58-A1E901834A37}">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E0FF2900-3308-4857-A806-E5810051A743}">
      <text>
        <r>
          <rPr>
            <b/>
            <sz val="9"/>
            <color indexed="81"/>
            <rFont val="Tahoma"/>
            <family val="2"/>
          </rPr>
          <t>Usuario 207:</t>
        </r>
        <r>
          <rPr>
            <sz val="9"/>
            <color indexed="81"/>
            <rFont val="Tahoma"/>
            <family val="2"/>
          </rPr>
          <t xml:space="preserve">
Qué regla debe cumplir el dato</t>
        </r>
      </text>
    </comment>
    <comment ref="L4" authorId="0" shapeId="0" xr:uid="{04356DCF-A60E-4562-94F0-AC3382BAC1D8}">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6405DCF0-9F8E-48F5-B6B5-138969FBEFF0}">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7B4D44EE-AA43-426D-A5A4-4FE90C29BF2F}">
      <text>
        <r>
          <rPr>
            <b/>
            <sz val="9"/>
            <color indexed="81"/>
            <rFont val="Tahoma"/>
            <family val="2"/>
          </rPr>
          <t>Usuario 207:</t>
        </r>
        <r>
          <rPr>
            <sz val="9"/>
            <color indexed="81"/>
            <rFont val="Tahoma"/>
            <family val="2"/>
          </rPr>
          <t xml:space="preserve">
Indica si el dato es requerido</t>
        </r>
      </text>
    </comment>
    <comment ref="O4" authorId="0" shapeId="0" xr:uid="{05CAF81B-2191-4ED4-8726-F155F985DC71}">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797721C8-7681-4F9A-B13A-15B2F520510D}">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0671E02D-CB5A-4BDC-B3DA-419FD8967671}">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<sst xmlns="http://schemas.openxmlformats.org/spreadsheetml/2006/main" count="555" uniqueCount="209">
  <si>
    <t>Tipo Objeto Dominio</t>
  </si>
  <si>
    <t>Tipo</t>
  </si>
  <si>
    <t>Descripción</t>
  </si>
  <si>
    <t>Propio</t>
  </si>
  <si>
    <t>Cuando el objeto de dominio es parte del contexto actual</t>
  </si>
  <si>
    <t>Referenciado</t>
  </si>
  <si>
    <t>Cuando el objeto de dominio es parte de otro contexto</t>
  </si>
  <si>
    <t>Carácter</t>
  </si>
  <si>
    <t>Texto</t>
  </si>
  <si>
    <t>Alfanumerico</t>
  </si>
  <si>
    <t>Logico</t>
  </si>
  <si>
    <t>Fecha</t>
  </si>
  <si>
    <t>Fecha-tiempo</t>
  </si>
  <si>
    <t>entero</t>
  </si>
  <si>
    <t>decimal</t>
  </si>
  <si>
    <t>referenciado</t>
  </si>
  <si>
    <t>Subdominio/Contexto:</t>
  </si>
  <si>
    <t>Nombre</t>
  </si>
  <si>
    <t>Contexto</t>
  </si>
  <si>
    <t>Agendas</t>
  </si>
  <si>
    <t>ZonaComun</t>
  </si>
  <si>
    <t>Agenda</t>
  </si>
  <si>
    <t>Turno</t>
  </si>
  <si>
    <t>Objeto de dominio que representa a cada una de las zonas comúnes que tendrán una agenda y respectivos turnos.</t>
  </si>
  <si>
    <t>Objeto de dominio que representaa cada una de las agendas que dónde el residente podrá reservar.</t>
  </si>
  <si>
    <t>Objeto de dominio que representa uno de los turnos que representan un bloque de tiempo que el residente podrá reservar.</t>
  </si>
  <si>
    <t xml:space="preserve">Propio </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</si>
  <si>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</si>
  <si>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</si>
  <si>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</si>
  <si>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</si>
  <si>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</si>
  <si>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</si>
  <si>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</si>
  <si>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</si>
  <si>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</si>
  <si>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</si>
  <si>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</si>
  <si>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</si>
  <si>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</si>
  <si>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</si>
  <si>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</si>
  <si>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</si>
  <si>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</si>
  <si>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</si>
  <si>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</si>
  <si>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</si>
  <si>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</si>
  <si>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</si>
  <si>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</si>
  <si>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</si>
  <si>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</si>
  <si>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Combinaciones únicas</t>
  </si>
  <si>
    <t>Nombre combinación</t>
  </si>
  <si>
    <t>Atributos</t>
  </si>
  <si>
    <t>Responsabilidad</t>
  </si>
  <si>
    <t>Entradas</t>
  </si>
  <si>
    <t>Salida</t>
  </si>
  <si>
    <t>Políticas (Reglas de Negocio)</t>
  </si>
  <si>
    <t>Excepción</t>
  </si>
  <si>
    <t>Parámetro</t>
  </si>
  <si>
    <t>Tipo de dato</t>
  </si>
  <si>
    <t>Política</t>
  </si>
  <si>
    <t>Detalle</t>
  </si>
  <si>
    <t>¿Qué hago?</t>
  </si>
  <si>
    <t>Quitar espacios en blanco al inicio, al final, y entre números</t>
  </si>
  <si>
    <t>descripcion</t>
  </si>
  <si>
    <t>normas</t>
  </si>
  <si>
    <t>conjuntoResidencial</t>
  </si>
  <si>
    <t>fechaHoraInicio</t>
  </si>
  <si>
    <t>fechaHoraFin</t>
  </si>
  <si>
    <t>zonaComun</t>
  </si>
  <si>
    <t>Fecha-Tiempo</t>
  </si>
  <si>
    <t>Lógico</t>
  </si>
  <si>
    <t>Sólo números enteros</t>
  </si>
  <si>
    <t>Quitar espacios en blanco al inicio, al final, y entre palabras.</t>
  </si>
  <si>
    <t>No puede ser mayor a 24</t>
  </si>
  <si>
    <t>Representa el conjunto residencial dónde está la zona común.</t>
  </si>
  <si>
    <t xml:space="preserve">Sólo un valor lógico Si/No. </t>
  </si>
  <si>
    <t>Sólo letras y espacios.</t>
  </si>
  <si>
    <t>xxxxxxxx-xxxx-xxxx-xxxx-xxxxxxxxxxxx, donde cada x representa un dígito del 0 al 9 o una letra de la "A" a la "F".</t>
  </si>
  <si>
    <t>dd/MM/aaaa HH:MM dónde dd representa el día, MM representa el mes, aaaa, representa el año, HH representa la hora en formato de 24 horas, MM representa los minutos.</t>
  </si>
  <si>
    <t xml:space="preserve">Nombre, fecha inicio y fin único. </t>
  </si>
  <si>
    <t>horaInicio</t>
  </si>
  <si>
    <t>horaFin</t>
  </si>
  <si>
    <t>agenda</t>
  </si>
  <si>
    <t xml:space="preserve">agenda </t>
  </si>
  <si>
    <t>capacidadPersonas</t>
  </si>
  <si>
    <t>tiempoUso</t>
  </si>
  <si>
    <t>unidadTiempoUso</t>
  </si>
  <si>
    <t>Es un dato que hace que cada zona común sea única.</t>
  </si>
  <si>
    <t>Es un dato que representa al nombre de una zona comun.</t>
  </si>
  <si>
    <t>Es un dato que representa el formato de texto de una descripción para la zona común.</t>
  </si>
  <si>
    <t>Entero</t>
  </si>
  <si>
    <t>Es un dato que representa el número de personas que admite una zona común.</t>
  </si>
  <si>
    <t>Este es le dato que representa el tiempo de uso por numero entero de un residente</t>
  </si>
  <si>
    <t>Es un dato que representa la unidad de tiempo de uso de una zona comun para un residente.</t>
  </si>
  <si>
    <t>Es un dato que representa el texto de normas que puede tener la zona común</t>
  </si>
  <si>
    <t>Combinación única 1</t>
  </si>
  <si>
    <t>Nombre de zona común y el conjunto residencial</t>
  </si>
  <si>
    <t>No es posible tener más de una zona común con el mismo nombre para un mismo conjunto residencial.</t>
  </si>
  <si>
    <t>disponibilidad</t>
  </si>
  <si>
    <t>Es un dato que hace que cada agenda residencial sea único.</t>
  </si>
  <si>
    <t>Es un dato que representa la zona común con la que está relacionada la agenda especifica.</t>
  </si>
  <si>
    <t>Este es un dato tipo texto que representa el nombre de como se llama la agenda que se esta programando</t>
  </si>
  <si>
    <t>Este dato es un tipo logico que representa si esta disponible o no la agenda</t>
  </si>
  <si>
    <t>Este dato representa la fecha de hora de inicio en la cual empieza la agenda.</t>
  </si>
  <si>
    <t>Este dato representa la fecha de hora final en la cual finaliza una agenda.</t>
  </si>
  <si>
    <t>Una misma agenda no puede repetirse para la misma zona comun, fecha de inicio y fecha final..</t>
  </si>
  <si>
    <t>numeroTurno</t>
  </si>
  <si>
    <t>estado</t>
  </si>
  <si>
    <t>Es un dato que hace que cada turno sea único.</t>
  </si>
  <si>
    <t>Este dato representa el nombre y número con el que se va a concoer el turno por defecto la palabra "Turno" y luego un numero consecutivo</t>
  </si>
  <si>
    <t>Es un dato que representa la hora de inicio del turno.</t>
  </si>
  <si>
    <t>Es un dato que representa la hora de finalización del turno.</t>
  </si>
  <si>
    <t>Este dato es de tipo logico el cual dice si esta disponible o no disponible un turno</t>
  </si>
  <si>
    <t>Este dato representa con que agenda está relacionada el turno.</t>
  </si>
  <si>
    <t>No es posible tener un nombre con la misma agenda para la misma hora de inicio y hora final del turno para una misma turno.</t>
  </si>
  <si>
    <t xml:space="preserve">Nombre,agenda, hora de inicio y fin único. </t>
  </si>
  <si>
    <t>Registrar</t>
  </si>
  <si>
    <t>Acción dónde un administrador podrá crear una zona común</t>
  </si>
  <si>
    <t>En caso de que la politica no se cumpla, se deberá generar un mensaje de error indicando que los datos no fueron validos a nivel de tipo de dato, longitud, obligatoriedad, formato y rango y de ser posible, se emite una recomendación para solucionar el problema.</t>
  </si>
  <si>
    <t>Detener de forma inmediata le ejecución del proceso actual.</t>
  </si>
  <si>
    <t>Buscar</t>
  </si>
  <si>
    <t>Lista&lt;zonaComun&gt;</t>
  </si>
  <si>
    <t>Listado de todos las zonas comunes que cumplen con los filtros de consulta: 1. Devuelve vacio cuandono se cumplan parametros de consulta. 2.Devuelve el listado de las zonas comunes que cumplan con el filtro de consulta.</t>
  </si>
  <si>
    <t>Se debe Asegurar que si se envian parametros de consulta sean válidos a nivel de tipo de dato,formato, rango, longitud y obligatoriedad.</t>
  </si>
  <si>
    <t>Modificar</t>
  </si>
  <si>
    <t>Acción de modificar los atributos de una zona común</t>
  </si>
  <si>
    <t>ConRes-Pol0007</t>
  </si>
  <si>
    <t>Se debe asegura que exista.</t>
  </si>
  <si>
    <t>En caso de que la politica no se cumpla, se deberá generar un mensaje de error indicando que los datos que se ingresaron no pertenecen a ningun conjunto residencial.</t>
  </si>
  <si>
    <t>Detengo el preceso hasta que se inserten datos validos ya exitententes.</t>
  </si>
  <si>
    <t>Eliminar</t>
  </si>
  <si>
    <t>Acción de eliminar una zona común de un conjunto residencial.</t>
  </si>
  <si>
    <t>Requerido</t>
  </si>
  <si>
    <t>Filtro/No Listar</t>
  </si>
  <si>
    <t>Requerido/No modificable</t>
  </si>
  <si>
    <t>Filtro/Listar</t>
  </si>
  <si>
    <t>Requerido/Modificable</t>
  </si>
  <si>
    <t>No requerido</t>
  </si>
  <si>
    <t>Listar</t>
  </si>
  <si>
    <t>Filtrar</t>
  </si>
  <si>
    <t>Filtro {conjuntoResidencial.identificador}/Listar {conjuntoResidencial.nombre}</t>
  </si>
  <si>
    <t>datosZonaComun</t>
  </si>
  <si>
    <t>Corresponde al objeto que internamente contiene los datos necesarios para crear una nueva zona común.</t>
  </si>
  <si>
    <t>ZonCom-Pol0001</t>
  </si>
  <si>
    <t>Asegurar que los datos requeridos para registrar la información de la nueva zona comun sean válidos a nivel de tipo de dato,formato, rango, longitud y obligatoriedad.</t>
  </si>
  <si>
    <t>ZonCom-Pol0002</t>
  </si>
  <si>
    <t>Asegurar que el identificador de la zona común que se desea registrar  no haya sido asignado previamente a otra zona común.</t>
  </si>
  <si>
    <t>En caso de que la politica no se cumpla, se deberá generar un nuevo  identificador para una zona común hasta que se asegure que no existe para otra zona comun.</t>
  </si>
  <si>
    <t>Continueo el proceso, generando nuevos indentificadores hasta garantizar que no estén asignados a otra zona común.</t>
  </si>
  <si>
    <t>ZonCom-Pol0003</t>
  </si>
  <si>
    <t>No puede existir más de una zona común con el mismo nombre para el mismo conjunto residencial.</t>
  </si>
  <si>
    <t>En caso de que la politica no se cumpla, se deberá generar  un nuevo nombre para la nueva zona común hasta que se asegure que no exista.</t>
  </si>
  <si>
    <t>Detengo el proceso hasta que se ingrese un nombre de zona común que no este previamente asignado a un conjunto residencial.</t>
  </si>
  <si>
    <t>ZonCom-Pol0004</t>
  </si>
  <si>
    <t>No puede tener un tiempo de uso mayor a la diferencia de hora de cierre y hora de inicio</t>
  </si>
  <si>
    <t>En caso de que la politica no se cumpla, se deberá generar  un nuevo tiempo de uso  para la nueva zona común hasta que se asegure que sea igual o menor a la diferencia de hora de cierre y de inicio.</t>
  </si>
  <si>
    <t>Detengo el proceso hasta que se ingrese un tiempo de uso adecuado para una zona común según su hora de inicio y cierre.</t>
  </si>
  <si>
    <t>Acción de buscar una zona común especifica</t>
  </si>
  <si>
    <t>Corresponde a un objeto que contiene los filtros de consulta de las zona comunes de un conjunto residencial.</t>
  </si>
  <si>
    <t>ZonCom-Pol0006</t>
  </si>
  <si>
    <t>Corresponde a los datos que se van a modificar de la zona común.</t>
  </si>
  <si>
    <t>Corresponde al identificador de la zona común que se quiere dar de baja.</t>
  </si>
  <si>
    <t>Turno-Pol-0001</t>
  </si>
  <si>
    <t>Turno-Pol-0002</t>
  </si>
  <si>
    <t>Turno-Pol-0003</t>
  </si>
  <si>
    <t>Turno-Pol-0004</t>
  </si>
  <si>
    <t>Asegurar que los datos requeridos para Buscar la información de la Agenda sean válidos a nivel de tipo de dato,formato, rango, longitud y obligatoriedad.</t>
  </si>
  <si>
    <t>No es posible tener un nombre con la misma agenda para la misma hora de inicio y hora final  para una misma turno.</t>
  </si>
  <si>
    <t>No pueden haber más de un turno con el mismo nombre asociado a la misma agenda</t>
  </si>
  <si>
    <t>No puede haber un turno cón horas decimales cuando se haga repartición, se redondeará el turno en este caso.</t>
  </si>
  <si>
    <t>Acción de crear un turno con horarios definidos.</t>
  </si>
  <si>
    <t>Acción de modificar un turno especifico</t>
  </si>
  <si>
    <t>Acción de eliminar un turno</t>
  </si>
  <si>
    <t>Acción de buscar un turno</t>
  </si>
  <si>
    <t>En caso de que la politica no se cumpla, se deberá generar un mensaje de error indicando que se intente registrar  un turno distinto para una agenda con su respectiva hora de inicio y final ya existente.</t>
  </si>
  <si>
    <t>Detengo el proceso hasta que se genere un turno distinto para una agenda que no este previamente asignado a una agenda.</t>
  </si>
  <si>
    <t>En caso de que la politica no se cumpla, se deberá generar un mensaje de error indicando que se esta generando un turno para una misma agenda.</t>
  </si>
  <si>
    <t>En caso de que la politica no se cumpla, se deberá generar un mensaje de error indicando que se intenta mostrar un numero en decimales.</t>
  </si>
  <si>
    <t>Detengo el proceso hasta que se tome el dato en entero para poder ser mostrado.</t>
  </si>
  <si>
    <t>Listado de todos los turnos que cumplen con los filtros de consulta: 1. Devuelve vacio cuandono se cumplan parametros de consulta. 2.Devuelve el listado de los turnos que cumplan con el filtro de consulta.</t>
  </si>
  <si>
    <t>Turno-Pol-0005</t>
  </si>
  <si>
    <t>Turno-Pol-0006</t>
  </si>
  <si>
    <t>Filtro {agenda.identificador}/Listar {agenda.nombre,agenda.fechaHoraInicio,agenda.fechaHoraFinal,agenda.disponibilidad}</t>
  </si>
  <si>
    <t>No filtrar/No Listar</t>
  </si>
  <si>
    <t>Agenda-Pol-0001</t>
  </si>
  <si>
    <t>Agenda-Pol-0002</t>
  </si>
  <si>
    <t>Agenda-Pol-0003</t>
  </si>
  <si>
    <t>Agenda-Pol-0004</t>
  </si>
  <si>
    <t>Agenda-Pol-0005</t>
  </si>
  <si>
    <t>Agenda-Pol-0006</t>
  </si>
  <si>
    <t>Agenda-Pol-0007</t>
  </si>
  <si>
    <t>La agenda no puede contener turnos que no estén dentro de los horarios de la zona común.</t>
  </si>
  <si>
    <t>Una misma agenda no puede repetirse para la misma zona comun, fecha de inicio y fecha final.</t>
  </si>
  <si>
    <t>Asegurar que el identificador de la agenda que se desea registrar  no haya sido asignado previamente a otra agenda.</t>
  </si>
  <si>
    <t>Acción de buscar la agenda correspondiente a la zona común.</t>
  </si>
  <si>
    <t>Acción de Registar una agenda</t>
  </si>
  <si>
    <t>Acción de modificar los datos que contiene la agenda</t>
  </si>
  <si>
    <t>Acción que permite eliminar completamente una agenda</t>
  </si>
  <si>
    <t>Listado de todos las agendas que cumplen con los filtros de consulta: 1. Devuelve vacio cuandono se cumplan parametros de consulta. 2.Devuelve el listado de las agendas que cumplan con el filtro de consulta.</t>
  </si>
  <si>
    <t>En caso de que la politica no se cumpla, se deberá generar identificar que el turno no esta en el intervalo de tiempo establesido para cada zona común.</t>
  </si>
  <si>
    <t>En caso de que la politica no se cumpla, se deberá generar  mostrar que hay una considencia con nombre hora inicio y hora final de la agenda.</t>
  </si>
  <si>
    <t>En caso de que la politica no se cumpla, se deberá generar un nuevo  identificador para una agenda hasta que se asegure que no existe para otra agenda.</t>
  </si>
  <si>
    <t>Continueo el proceso, generando nuevos indentificadores hasta garantizar que no estén asignados a otra agenda.</t>
  </si>
  <si>
    <t>Se debe asegurar que almenos no exista una agenda.</t>
  </si>
  <si>
    <t>En caso de que la politica no se cumpla, se deberá mostrar un mensaje que diga que ya existe es agenda.</t>
  </si>
  <si>
    <t>Filtro {zonaComun.identificador}/Listar {zonaComun.nombre,zonaComun.capacidadPersonas,zonaComun.tiempoUso,zonaComun.unidadTiempoUso}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</si>
</sst>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sz val="9"/>
      <color indexed="81"/>
      <name val="Tahoma"/>
      <family val="2"/>
    </font>
    <font>
      <sz val="9"/>
      <color indexed="81"/>
      <name val="Tahoma"/>
      <family val="2"/>
    </font>
    <font>
      <sz val="11"/>
      <color theme="10"/>
      <name val="Aptos Narrow"/>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1" fillId="5" borderId="1" xfId="0" applyFont="1" applyFill="1" applyBorder="1" applyAlignment="1">
      <alignment vertical="center"/>
    </xf>
    <xf numFmtId="0" fontId="0" fillId="0" borderId="0" xfId="0" applyAlignment="1">
      <alignment vertical="center"/>
    </xf>
    <xf numFmtId="0" fontId="1" fillId="3" borderId="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2" fillId="2" borderId="8" xfId="1" applyFill="1" applyBorder="1" applyAlignment="1">
      <alignment vertical="center"/>
    </xf>
    <xf numFmtId="0" fontId="0" fillId="2" borderId="8" xfId="0" applyFill="1" applyBorder="1" applyAlignment="1">
      <alignment vertical="center" wrapText="1"/>
    </xf>
    <xf numFmtId="0" fontId="0" fillId="2" borderId="8" xfId="0" applyFill="1" applyBorder="1" applyAlignment="1">
      <alignment vertical="center"/>
    </xf>
    <xf numFmtId="0" fontId="3" fillId="3" borderId="8" xfId="0" applyFont="1" applyFill="1" applyBorder="1" applyAlignment="1">
      <alignment vertical="center"/>
    </xf>
    <xf numFmtId="0" fontId="3" fillId="5" borderId="1"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4" fillId="4" borderId="8" xfId="0" applyFont="1" applyFill="1" applyBorder="1" applyAlignment="1">
      <alignment vertical="center"/>
    </xf>
    <xf numFmtId="0" fontId="4" fillId="4" borderId="8" xfId="0" applyFont="1" applyFill="1" applyBorder="1" applyAlignment="1">
      <alignment vertical="center" wrapText="1"/>
    </xf>
    <xf numFmtId="0" fontId="4" fillId="4" borderId="8" xfId="0" quotePrefix="1" applyFont="1" applyFill="1" applyBorder="1" applyAlignment="1">
      <alignment vertical="center" wrapText="1"/>
    </xf>
    <xf numFmtId="0" fontId="4" fillId="4" borderId="8" xfId="0" applyFont="1" applyFill="1" applyBorder="1" applyAlignment="1">
      <alignment horizontal="left" vertical="center"/>
    </xf>
    <xf numFmtId="0" fontId="0" fillId="3" borderId="8" xfId="0" applyFill="1" applyBorder="1" applyAlignment="1">
      <alignment vertical="center"/>
    </xf>
    <xf numFmtId="0" fontId="0" fillId="6" borderId="8" xfId="0" applyFill="1" applyBorder="1" applyAlignment="1">
      <alignment vertical="center"/>
    </xf>
    <xf numFmtId="0" fontId="0" fillId="7" borderId="8" xfId="0" applyFill="1" applyBorder="1" applyAlignment="1">
      <alignment vertical="center"/>
    </xf>
    <xf numFmtId="0" fontId="4" fillId="4" borderId="3" xfId="0" applyFont="1" applyFill="1" applyBorder="1" applyAlignment="1">
      <alignment vertical="center"/>
    </xf>
    <xf numFmtId="0" fontId="3" fillId="0" borderId="17" xfId="0" applyFont="1" applyBorder="1" applyAlignment="1">
      <alignment horizontal="center" vertical="center"/>
    </xf>
    <xf numFmtId="0" fontId="3" fillId="0" borderId="8" xfId="0" applyFont="1" applyBorder="1" applyAlignment="1">
      <alignment horizontal="center" vertical="center"/>
    </xf>
    <xf numFmtId="0" fontId="3" fillId="0" borderId="18" xfId="0" applyFont="1" applyBorder="1" applyAlignment="1">
      <alignment horizontal="center" vertical="center"/>
    </xf>
    <xf numFmtId="0" fontId="2" fillId="9" borderId="18" xfId="1" applyFill="1" applyBorder="1" applyAlignment="1">
      <alignment vertical="center"/>
    </xf>
    <xf numFmtId="0" fontId="2" fillId="9" borderId="23" xfId="1" applyFill="1" applyBorder="1" applyAlignment="1">
      <alignment vertical="center"/>
    </xf>
    <xf numFmtId="0" fontId="1" fillId="5" borderId="8" xfId="0" applyFont="1" applyFill="1" applyBorder="1" applyAlignment="1">
      <alignment horizontal="center" vertical="center"/>
    </xf>
    <xf numFmtId="0" fontId="1" fillId="5" borderId="4" xfId="0" applyFont="1" applyFill="1" applyBorder="1" applyAlignment="1">
      <alignment horizontal="center"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0" fillId="3" borderId="8" xfId="0" applyFill="1" applyBorder="1" applyAlignment="1">
      <alignment horizontal="left" vertical="center"/>
    </xf>
    <xf numFmtId="0" fontId="0" fillId="3" borderId="8" xfId="0" applyFill="1" applyBorder="1" applyAlignment="1">
      <alignment vertical="center" wrapText="1"/>
    </xf>
    <xf numFmtId="0" fontId="0" fillId="6" borderId="8" xfId="0" applyFill="1" applyBorder="1" applyAlignment="1">
      <alignment horizontal="left" vertical="center" wrapText="1"/>
    </xf>
    <xf numFmtId="0" fontId="0" fillId="6" borderId="8" xfId="0" applyFill="1" applyBorder="1" applyAlignment="1">
      <alignment horizontal="left" vertical="center"/>
    </xf>
    <xf numFmtId="0" fontId="2" fillId="6" borderId="8" xfId="1" applyFill="1" applyBorder="1" applyAlignment="1">
      <alignment horizontal="left" vertical="center"/>
    </xf>
    <xf numFmtId="0" fontId="0" fillId="6" borderId="8" xfId="0" applyFill="1" applyBorder="1" applyAlignment="1">
      <alignment horizontal="center" vertical="center"/>
    </xf>
    <xf numFmtId="0" fontId="0" fillId="7" borderId="8" xfId="0" applyFill="1" applyBorder="1" applyAlignment="1">
      <alignment horizontal="left" vertical="center" wrapText="1"/>
    </xf>
    <xf numFmtId="0" fontId="0" fillId="7" borderId="8" xfId="0" applyFill="1" applyBorder="1" applyAlignment="1">
      <alignment horizontal="center" vertical="center"/>
    </xf>
    <xf numFmtId="0" fontId="0" fillId="7" borderId="8" xfId="0" applyFill="1" applyBorder="1" applyAlignment="1">
      <alignment vertical="center" wrapText="1"/>
    </xf>
    <xf numFmtId="0" fontId="4" fillId="4" borderId="24" xfId="0" applyFont="1" applyFill="1" applyBorder="1" applyAlignment="1">
      <alignment vertical="center"/>
    </xf>
    <xf numFmtId="0" fontId="2" fillId="9" borderId="25" xfId="1" applyFill="1" applyBorder="1" applyAlignment="1">
      <alignment vertical="center"/>
    </xf>
    <xf numFmtId="0" fontId="2" fillId="4" borderId="3" xfId="1" applyFill="1" applyBorder="1" applyAlignment="1">
      <alignment vertical="center"/>
    </xf>
    <xf numFmtId="0" fontId="7" fillId="4" borderId="3" xfId="1" applyFont="1" applyFill="1" applyBorder="1" applyAlignment="1">
      <alignment vertical="center"/>
    </xf>
    <xf numFmtId="0" fontId="0" fillId="3" borderId="8" xfId="0" applyFill="1" applyBorder="1" applyAlignment="1">
      <alignment horizontal="center" vertic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5" borderId="7" xfId="0" applyFill="1" applyBorder="1" applyAlignment="1">
      <alignment horizontal="left" vertical="center"/>
    </xf>
    <xf numFmtId="0" fontId="0" fillId="5" borderId="2" xfId="0" applyFill="1" applyBorder="1" applyAlignment="1">
      <alignment horizontal="left"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1" fillId="5" borderId="7" xfId="0" applyFont="1" applyFill="1" applyBorder="1" applyAlignment="1">
      <alignment horizontal="center" vertical="center"/>
    </xf>
    <xf numFmtId="0" fontId="2" fillId="7" borderId="3" xfId="1" applyFill="1" applyBorder="1" applyAlignment="1">
      <alignment horizontal="left" vertical="center" wrapText="1"/>
    </xf>
    <xf numFmtId="0" fontId="2" fillId="7" borderId="8" xfId="1" applyFill="1" applyBorder="1" applyAlignment="1">
      <alignment horizontal="left" vertical="center" wrapText="1"/>
    </xf>
    <xf numFmtId="0" fontId="0" fillId="7" borderId="8" xfId="0" applyFill="1" applyBorder="1" applyAlignment="1">
      <alignment horizontal="left" vertical="center" wrapText="1"/>
    </xf>
    <xf numFmtId="0" fontId="2" fillId="3" borderId="3" xfId="1" applyFill="1" applyBorder="1" applyAlignment="1">
      <alignment horizontal="left"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0" fillId="3" borderId="8" xfId="0" applyFill="1" applyBorder="1" applyAlignment="1">
      <alignment horizontal="center" vertical="center" wrapText="1"/>
    </xf>
    <xf numFmtId="0" fontId="2" fillId="6" borderId="12" xfId="1" applyFill="1" applyBorder="1" applyAlignment="1">
      <alignment horizontal="left" vertical="center"/>
    </xf>
    <xf numFmtId="0" fontId="2" fillId="6" borderId="13" xfId="1" applyFill="1" applyBorder="1" applyAlignment="1">
      <alignment horizontal="left" vertical="center"/>
    </xf>
    <xf numFmtId="0" fontId="0" fillId="6" borderId="8" xfId="0" applyFill="1" applyBorder="1" applyAlignment="1">
      <alignment horizontal="left" vertical="center" wrapText="1"/>
    </xf>
    <xf numFmtId="0" fontId="1" fillId="5" borderId="1"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2" xfId="0" applyFont="1" applyFill="1" applyBorder="1" applyAlignment="1">
      <alignment horizontal="center" vertical="center"/>
    </xf>
    <xf numFmtId="0" fontId="3" fillId="8" borderId="14" xfId="0" applyFont="1" applyFill="1" applyBorder="1" applyAlignment="1">
      <alignment horizontal="center" vertical="center"/>
    </xf>
    <xf numFmtId="0" fontId="3" fillId="8" borderId="15" xfId="0" applyFont="1" applyFill="1" applyBorder="1" applyAlignment="1">
      <alignment horizontal="center" vertical="center"/>
    </xf>
    <xf numFmtId="0" fontId="3" fillId="8" borderId="16" xfId="0" applyFont="1" applyFill="1" applyBorder="1" applyAlignment="1">
      <alignment horizontal="center" vertical="center"/>
    </xf>
    <xf numFmtId="0" fontId="2" fillId="0" borderId="0" xfId="1" applyAlignment="1">
      <alignment horizontal="left" vertical="center"/>
    </xf>
    <xf numFmtId="0" fontId="4" fillId="2" borderId="8" xfId="0" applyFont="1" applyFill="1" applyBorder="1" applyAlignment="1">
      <alignment horizontal="left" vertical="center"/>
    </xf>
    <xf numFmtId="0" fontId="4" fillId="2" borderId="8" xfId="0" applyFont="1" applyFill="1" applyBorder="1" applyAlignment="1">
      <alignment horizontal="left" vertical="center" wrapText="1"/>
    </xf>
    <xf numFmtId="0" fontId="4" fillId="9" borderId="19" xfId="0" applyFont="1" applyFill="1" applyBorder="1" applyAlignment="1">
      <alignment horizontal="center" vertical="center" wrapText="1"/>
    </xf>
    <xf numFmtId="0" fontId="4" fillId="9" borderId="21"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2" fillId="9" borderId="26" xfId="1" applyFill="1" applyBorder="1" applyAlignment="1">
      <alignment horizontal="center" vertical="center"/>
    </xf>
    <xf numFmtId="0" fontId="2" fillId="9" borderId="27" xfId="1" applyFill="1" applyBorder="1" applyAlignment="1">
      <alignment horizontal="center" vertical="center"/>
    </xf>
    <xf numFmtId="0" fontId="2" fillId="2" borderId="28" xfId="1" applyFill="1" applyBorder="1" applyAlignment="1">
      <alignment horizontal="center" vertical="center"/>
    </xf>
    <xf numFmtId="0" fontId="2" fillId="2" borderId="19" xfId="1" applyFill="1" applyBorder="1" applyAlignment="1">
      <alignment horizontal="center" vertical="center"/>
    </xf>
    <xf numFmtId="0" fontId="0" fillId="2" borderId="29" xfId="0" applyFill="1" applyBorder="1" applyAlignment="1">
      <alignment horizontal="center" vertical="center" wrapText="1"/>
    </xf>
    <xf numFmtId="0" fontId="0" fillId="2" borderId="30" xfId="0" applyFill="1" applyBorder="1" applyAlignment="1">
      <alignment horizontal="center" vertical="center" wrapText="1"/>
    </xf>
    <xf numFmtId="0" fontId="0" fillId="2" borderId="19" xfId="0" applyFill="1" applyBorder="1" applyAlignment="1">
      <alignment horizontal="center" vertical="center" wrapText="1"/>
    </xf>
    <xf numFmtId="0" fontId="2" fillId="2" borderId="9" xfId="1" applyFill="1" applyBorder="1" applyAlignment="1">
      <alignment horizontal="center" vertical="center"/>
    </xf>
    <xf numFmtId="0" fontId="0" fillId="2" borderId="9" xfId="0" applyFill="1" applyBorder="1" applyAlignment="1">
      <alignment horizontal="center" vertical="center" wrapText="1"/>
    </xf>
    <xf numFmtId="0" fontId="2" fillId="2" borderId="9" xfId="1" applyFill="1" applyBorder="1" applyAlignment="1">
      <alignment vertical="center"/>
    </xf>
    <xf numFmtId="0" fontId="0" fillId="2" borderId="4" xfId="0" applyFill="1" applyBorder="1" applyAlignment="1">
      <alignment vertical="center" wrapText="1"/>
    </xf>
    <xf numFmtId="0" fontId="2" fillId="2" borderId="31" xfId="1" applyFill="1" applyBorder="1" applyAlignment="1">
      <alignment horizontal="center" vertical="center"/>
    </xf>
    <xf numFmtId="0" fontId="2" fillId="2" borderId="20" xfId="1" applyFill="1" applyBorder="1" applyAlignment="1">
      <alignment horizontal="center" vertical="center"/>
    </xf>
    <xf numFmtId="0" fontId="0" fillId="2" borderId="32" xfId="0" applyFill="1" applyBorder="1" applyAlignment="1">
      <alignment horizontal="center" vertical="center" wrapText="1"/>
    </xf>
    <xf numFmtId="0" fontId="0" fillId="2" borderId="0" xfId="0" applyFill="1" applyAlignment="1">
      <alignment horizontal="center" vertical="center" wrapText="1"/>
    </xf>
    <xf numFmtId="0" fontId="0" fillId="2" borderId="20" xfId="0" applyFill="1" applyBorder="1" applyAlignment="1">
      <alignment horizontal="center" vertical="center" wrapText="1"/>
    </xf>
    <xf numFmtId="0" fontId="2" fillId="2" borderId="11" xfId="1" applyFill="1" applyBorder="1" applyAlignment="1">
      <alignment horizontal="center" vertical="center"/>
    </xf>
    <xf numFmtId="0" fontId="0" fillId="2" borderId="11" xfId="0" applyFill="1" applyBorder="1" applyAlignment="1">
      <alignment horizontal="center" vertical="center" wrapText="1"/>
    </xf>
    <xf numFmtId="0" fontId="2" fillId="2" borderId="11" xfId="1" applyFill="1" applyBorder="1" applyAlignment="1">
      <alignment vertical="center"/>
    </xf>
    <xf numFmtId="0" fontId="2" fillId="2" borderId="12" xfId="1" applyFill="1" applyBorder="1" applyAlignment="1">
      <alignment horizontal="center" vertical="center"/>
    </xf>
    <xf numFmtId="0" fontId="2" fillId="2" borderId="13" xfId="1" applyFill="1" applyBorder="1" applyAlignment="1">
      <alignment horizontal="center" vertical="center"/>
    </xf>
    <xf numFmtId="0" fontId="0" fillId="2" borderId="3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13" xfId="0" applyFill="1" applyBorder="1" applyAlignment="1">
      <alignment horizontal="center" vertical="center" wrapText="1"/>
    </xf>
    <xf numFmtId="0" fontId="2" fillId="2" borderId="10" xfId="1" applyFill="1" applyBorder="1" applyAlignment="1">
      <alignment horizontal="center" vertical="center"/>
    </xf>
    <xf numFmtId="0" fontId="0" fillId="2" borderId="10" xfId="0" applyFill="1" applyBorder="1" applyAlignment="1">
      <alignment horizontal="center" vertical="center" wrapText="1"/>
    </xf>
    <xf numFmtId="0" fontId="2" fillId="2" borderId="10" xfId="1" applyFill="1" applyBorder="1" applyAlignment="1">
      <alignment vertical="center"/>
    </xf>
    <xf numFmtId="0" fontId="0" fillId="3" borderId="4" xfId="0" applyFill="1" applyBorder="1" applyAlignment="1">
      <alignment vertical="center" wrapText="1"/>
    </xf>
    <xf numFmtId="0" fontId="0" fillId="6" borderId="35" xfId="0" applyFill="1" applyBorder="1" applyAlignment="1">
      <alignment horizontal="center" vertical="center" wrapText="1"/>
    </xf>
    <xf numFmtId="0" fontId="0" fillId="6" borderId="36" xfId="0" applyFill="1" applyBorder="1" applyAlignment="1">
      <alignment horizontal="center" vertical="center" wrapText="1"/>
    </xf>
    <xf numFmtId="0" fontId="0" fillId="6" borderId="37" xfId="0" applyFill="1" applyBorder="1" applyAlignment="1">
      <alignment horizontal="center" vertical="center" wrapText="1"/>
    </xf>
    <xf numFmtId="0" fontId="0" fillId="6" borderId="9" xfId="0" applyFill="1" applyBorder="1" applyAlignment="1">
      <alignment horizontal="center" vertical="center"/>
    </xf>
    <xf numFmtId="0" fontId="0" fillId="6" borderId="9" xfId="0" applyFill="1" applyBorder="1" applyAlignment="1">
      <alignment horizontal="center" vertical="center" wrapText="1"/>
    </xf>
    <xf numFmtId="0" fontId="0" fillId="6" borderId="38" xfId="0" applyFill="1" applyBorder="1" applyAlignment="1">
      <alignment horizontal="center" vertical="center" wrapText="1"/>
    </xf>
    <xf numFmtId="0" fontId="0" fillId="7" borderId="8" xfId="0" applyFill="1" applyBorder="1" applyAlignment="1">
      <alignment horizontal="left" vertical="center"/>
    </xf>
    <xf numFmtId="0" fontId="0" fillId="0" borderId="8" xfId="0" applyBorder="1" applyAlignment="1">
      <alignment vertical="center"/>
    </xf>
    <xf numFmtId="0" fontId="0" fillId="7" borderId="35" xfId="0" applyFill="1" applyBorder="1" applyAlignment="1">
      <alignment horizontal="center" vertical="center" wrapText="1"/>
    </xf>
    <xf numFmtId="0" fontId="0" fillId="7" borderId="36" xfId="0" applyFill="1" applyBorder="1" applyAlignment="1">
      <alignment horizontal="center" vertical="center" wrapText="1"/>
    </xf>
    <xf numFmtId="0" fontId="0" fillId="7" borderId="37" xfId="0" applyFill="1" applyBorder="1" applyAlignment="1">
      <alignment horizontal="center" vertical="center" wrapText="1"/>
    </xf>
    <xf numFmtId="0" fontId="0" fillId="6" borderId="10" xfId="0" applyFill="1" applyBorder="1" applyAlignment="1">
      <alignment horizontal="center" vertical="center"/>
    </xf>
    <xf numFmtId="0" fontId="0" fillId="6" borderId="10" xfId="0" applyFill="1" applyBorder="1" applyAlignment="1">
      <alignment horizontal="center" vertical="center" wrapText="1"/>
    </xf>
    <xf numFmtId="0" fontId="0" fillId="6" borderId="39" xfId="0" applyFill="1" applyBorder="1" applyAlignment="1">
      <alignment horizontal="center" vertical="center" wrapText="1"/>
    </xf>
    <xf numFmtId="0" fontId="2" fillId="2" borderId="7" xfId="1" applyFill="1" applyBorder="1" applyAlignment="1">
      <alignment horizontal="center" vertical="center"/>
    </xf>
    <xf numFmtId="0" fontId="2" fillId="3" borderId="7" xfId="1" applyFill="1" applyBorder="1" applyAlignment="1">
      <alignment horizontal="center" vertical="center"/>
    </xf>
    <xf numFmtId="0" fontId="2" fillId="6" borderId="7" xfId="1" applyFill="1" applyBorder="1" applyAlignment="1">
      <alignment horizontal="center" vertical="center"/>
    </xf>
    <xf numFmtId="0" fontId="2" fillId="7" borderId="7" xfId="1" applyFill="1" applyBorder="1" applyAlignment="1">
      <alignment horizontal="center" vertical="center"/>
    </xf>
    <xf numFmtId="0" fontId="4" fillId="2" borderId="8" xfId="0" applyFont="1" applyFill="1" applyBorder="1" applyAlignment="1">
      <alignment horizontal="center" vertical="center"/>
    </xf>
    <xf numFmtId="0" fontId="4" fillId="9" borderId="19" xfId="0" applyFont="1" applyFill="1" applyBorder="1" applyAlignment="1">
      <alignment horizontal="center" vertical="center"/>
    </xf>
    <xf numFmtId="0" fontId="4" fillId="9" borderId="21" xfId="0" applyFont="1" applyFill="1" applyBorder="1" applyAlignment="1">
      <alignment horizontal="center" vertical="center"/>
    </xf>
    <xf numFmtId="0" fontId="0" fillId="6" borderId="9" xfId="0" applyFill="1" applyBorder="1" applyAlignment="1">
      <alignment vertical="center"/>
    </xf>
    <xf numFmtId="0" fontId="0" fillId="6" borderId="9" xfId="0" applyFill="1" applyBorder="1" applyAlignment="1">
      <alignment vertical="center" wrapText="1"/>
    </xf>
    <xf numFmtId="0" fontId="0" fillId="6" borderId="38" xfId="0" applyFill="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304800</xdr:colOff>
      <xdr:row>26</xdr:row>
      <xdr:rowOff>121920</xdr:rowOff>
    </xdr:to>
    <xdr:pic>
      <xdr:nvPicPr>
        <xdr:cNvPr id="2" name="Picture 1">
          <a:extLst>
            <a:ext uri="{FF2B5EF4-FFF2-40B4-BE49-F238E27FC236}">
              <a16:creationId xmlns:a16="http://schemas.microsoft.com/office/drawing/2014/main" id="{FF61229F-B161-CF3D-3CB8-42963FAF2E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496800" cy="487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Music\Modelo%20Dominio%20Enriquecido%20ConjuntosResidenciales.xlsx" TargetMode="External"/><Relationship Id="rId1" Type="http://schemas.openxmlformats.org/officeDocument/2006/relationships/externalLinkPath" Target="Modelo%20Dominio%20Enriquecido%20ConjuntosResidenci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ores"/>
      <sheetName val="Modelo Dominio Anemico Contexto"/>
      <sheetName val="Listado Objetos Dominio"/>
      <sheetName val="ConjuntoResidencial"/>
      <sheetName val="ZonaComun"/>
      <sheetName val="Administrador"/>
      <sheetName val="ZonaInmueble"/>
      <sheetName val="Inmueble"/>
    </sheetNames>
    <sheetDataSet>
      <sheetData sheetId="0"/>
      <sheetData sheetId="1"/>
      <sheetData sheetId="2">
        <row r="4">
          <cell r="A4" t="str">
            <v>ZonaComun</v>
          </cell>
          <cell r="B4" t="str">
            <v>Objeto de dominio que representa a cada una de las zonas comunes que se encuentran dentro de un conjunto residencial para que los residentes puedan reservar esos espacios y poder usarlos.</v>
          </cell>
        </row>
      </sheetData>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1824-1358-4896-8FEC-CA18F2D1F29C}">
  <dimension ref="A1:B15"/>
  <sheetViews>
    <sheetView workbookViewId="0">
      <selection sqref="A1:XFD1048576"/>
    </sheetView>
  </sheetViews>
  <sheetFormatPr baseColWidth="10" defaultColWidth="11.42578125" defaultRowHeight="15" x14ac:dyDescent="0.25"/>
  <cols>
    <col min="1" max="1" width="12.85546875" bestFit="1" customWidth="1"/>
    <col min="2" max="2" width="52.7109375" bestFit="1" customWidth="1"/>
  </cols>
  <sheetData>
    <row r="1" spans="1:2" x14ac:dyDescent="0.25">
      <c r="A1" s="50" t="s">
        <v>0</v>
      </c>
      <c r="B1" s="51"/>
    </row>
    <row r="2" spans="1:2" x14ac:dyDescent="0.25">
      <c r="A2" s="1" t="s">
        <v>1</v>
      </c>
      <c r="B2" s="2" t="s">
        <v>2</v>
      </c>
    </row>
    <row r="3" spans="1:2" x14ac:dyDescent="0.25">
      <c r="A3" s="3" t="s">
        <v>3</v>
      </c>
      <c r="B3" s="4" t="s">
        <v>4</v>
      </c>
    </row>
    <row r="4" spans="1:2" ht="15.75" thickBot="1" x14ac:dyDescent="0.3">
      <c r="A4" s="5" t="s">
        <v>5</v>
      </c>
      <c r="B4" s="6" t="s">
        <v>6</v>
      </c>
    </row>
    <row r="6" spans="1:2" x14ac:dyDescent="0.25">
      <c r="A6" s="1" t="s">
        <v>1</v>
      </c>
    </row>
    <row r="7" spans="1:2" x14ac:dyDescent="0.25">
      <c r="A7" s="3" t="s">
        <v>7</v>
      </c>
    </row>
    <row r="8" spans="1:2" ht="15.75" thickBot="1" x14ac:dyDescent="0.3">
      <c r="A8" s="5" t="s">
        <v>8</v>
      </c>
    </row>
    <row r="9" spans="1:2" x14ac:dyDescent="0.25">
      <c r="A9" s="3" t="s">
        <v>9</v>
      </c>
    </row>
    <row r="10" spans="1:2" ht="15.75" thickBot="1" x14ac:dyDescent="0.3">
      <c r="A10" s="5" t="s">
        <v>10</v>
      </c>
    </row>
    <row r="11" spans="1:2" x14ac:dyDescent="0.25">
      <c r="A11" s="3" t="s">
        <v>11</v>
      </c>
    </row>
    <row r="12" spans="1:2" ht="15.75" thickBot="1" x14ac:dyDescent="0.3">
      <c r="A12" s="5" t="s">
        <v>12</v>
      </c>
    </row>
    <row r="13" spans="1:2" x14ac:dyDescent="0.25">
      <c r="A13" s="3" t="s">
        <v>13</v>
      </c>
    </row>
    <row r="14" spans="1:2" ht="15.75" thickBot="1" x14ac:dyDescent="0.3">
      <c r="A14" s="5" t="s">
        <v>14</v>
      </c>
    </row>
    <row r="15" spans="1:2" ht="15.75" thickBot="1" x14ac:dyDescent="0.3">
      <c r="A15" s="5"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C7B1-5317-4DF0-8E73-05A502D22732}">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C33F5-6024-4ECE-8864-A6190D431B22}">
  <dimension ref="A1:D5"/>
  <sheetViews>
    <sheetView workbookViewId="0">
      <selection activeCell="B5" sqref="B5"/>
    </sheetView>
  </sheetViews>
  <sheetFormatPr baseColWidth="10" defaultColWidth="11.42578125" defaultRowHeight="15" x14ac:dyDescent="0.25"/>
  <cols>
    <col min="1" max="1" width="21.5703125" style="8" bestFit="1" customWidth="1"/>
    <col min="2" max="2" width="56.28515625" style="8" bestFit="1" customWidth="1"/>
    <col min="3" max="3" width="12.5703125" style="8" bestFit="1" customWidth="1"/>
    <col min="4" max="4" width="16.140625" style="8" bestFit="1" customWidth="1"/>
    <col min="5" max="16384" width="11.42578125" style="8"/>
  </cols>
  <sheetData>
    <row r="1" spans="1:4" x14ac:dyDescent="0.25">
      <c r="A1" s="7" t="s">
        <v>16</v>
      </c>
      <c r="B1" s="52" t="s">
        <v>19</v>
      </c>
      <c r="C1" s="52"/>
      <c r="D1" s="53"/>
    </row>
    <row r="2" spans="1:4" x14ac:dyDescent="0.25">
      <c r="A2" s="9" t="s">
        <v>17</v>
      </c>
      <c r="B2" s="10" t="s">
        <v>2</v>
      </c>
      <c r="C2" s="10" t="s">
        <v>1</v>
      </c>
      <c r="D2" s="11" t="s">
        <v>18</v>
      </c>
    </row>
    <row r="3" spans="1:4" ht="30" x14ac:dyDescent="0.25">
      <c r="A3" s="12" t="s">
        <v>20</v>
      </c>
      <c r="B3" s="13" t="s">
        <v>23</v>
      </c>
      <c r="C3" s="14" t="s">
        <v>5</v>
      </c>
      <c r="D3" s="54" t="str">
        <f>$B$1</f>
        <v>Agendas</v>
      </c>
    </row>
    <row r="4" spans="1:4" ht="30" x14ac:dyDescent="0.25">
      <c r="A4" s="12" t="s">
        <v>21</v>
      </c>
      <c r="B4" s="13" t="s">
        <v>24</v>
      </c>
      <c r="C4" s="14" t="s">
        <v>3</v>
      </c>
      <c r="D4" s="55"/>
    </row>
    <row r="5" spans="1:4" ht="45" x14ac:dyDescent="0.25">
      <c r="A5" s="12" t="s">
        <v>22</v>
      </c>
      <c r="B5" s="13" t="s">
        <v>25</v>
      </c>
      <c r="C5" s="14" t="s">
        <v>26</v>
      </c>
      <c r="D5" s="56"/>
    </row>
  </sheetData>
  <mergeCells count="2">
    <mergeCell ref="B1:D1"/>
    <mergeCell ref="D3:D5"/>
  </mergeCells>
  <hyperlinks>
    <hyperlink ref="A5" location="Residente!A1" display="Residente" xr:uid="{12F9B779-71DE-403C-90DE-F088DB8FD061}"/>
    <hyperlink ref="A3" location="ZonaComun!B2" display="ZonaComun" xr:uid="{DBEA17F2-E05F-476B-96F7-3188CA2C6FFB}"/>
    <hyperlink ref="A4" location="Agenda!B2" display="Agenda" xr:uid="{326DF515-977D-490D-8666-8079CAA274F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C2B36-176F-457B-9E5A-2C1354FBA2A7}">
  <dimension ref="A1:U27"/>
  <sheetViews>
    <sheetView topLeftCell="A4" workbookViewId="0">
      <selection activeCell="A6" sqref="A6:A10"/>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8.85546875" style="8" bestFit="1" customWidth="1"/>
    <col min="5" max="5" width="11.5703125" style="8" bestFit="1" customWidth="1"/>
    <col min="6" max="6" width="19.28515625" style="8" bestFit="1" customWidth="1"/>
    <col min="7" max="7" width="15.28515625" style="8" bestFit="1" customWidth="1"/>
    <col min="8" max="8" width="28.5703125" style="8" bestFit="1" customWidth="1"/>
    <col min="9" max="9" width="61.28515625" style="8" customWidth="1"/>
    <col min="10" max="10" width="79.28515625" style="8" bestFit="1" customWidth="1"/>
    <col min="11" max="11" width="18.1406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39.7109375" style="8" customWidth="1"/>
    <col min="19" max="19" width="46.42578125" style="8" bestFit="1" customWidth="1"/>
    <col min="20" max="20" width="32.42578125" style="8" customWidth="1"/>
    <col min="21" max="21" width="25.42578125" style="8" customWidth="1"/>
    <col min="22" max="22" width="52.28515625" style="8" bestFit="1" customWidth="1"/>
    <col min="23" max="16384" width="11.42578125" style="8"/>
  </cols>
  <sheetData>
    <row r="1" spans="1:21" x14ac:dyDescent="0.25">
      <c r="A1" s="75" t="s">
        <v>27</v>
      </c>
      <c r="B1" s="75"/>
      <c r="C1" s="75"/>
      <c r="D1" s="75"/>
      <c r="E1" s="75"/>
      <c r="F1" s="75"/>
      <c r="G1" s="75"/>
      <c r="H1" s="75"/>
      <c r="I1" s="75"/>
      <c r="J1" s="75"/>
      <c r="K1" s="75"/>
      <c r="L1" s="75"/>
      <c r="M1" s="75"/>
      <c r="N1" s="75"/>
      <c r="O1" s="75"/>
      <c r="P1" s="75"/>
      <c r="Q1" s="75"/>
    </row>
    <row r="2" spans="1:21" x14ac:dyDescent="0.25">
      <c r="A2" s="15" t="s">
        <v>28</v>
      </c>
      <c r="B2" s="76" t="str">
        <f>'[1]Listado Objetos Dominio'!A4</f>
        <v>ZonaComun</v>
      </c>
      <c r="C2" s="76"/>
      <c r="D2" s="76"/>
      <c r="E2" s="76"/>
      <c r="F2" s="76"/>
      <c r="G2" s="76"/>
      <c r="H2" s="76"/>
      <c r="I2" s="76"/>
      <c r="J2" s="76"/>
      <c r="K2" s="76"/>
      <c r="L2" s="76"/>
      <c r="M2" s="76"/>
      <c r="N2" s="76"/>
      <c r="O2" s="76"/>
      <c r="P2" s="76"/>
      <c r="Q2" s="76"/>
    </row>
    <row r="3" spans="1:21" ht="15.75" thickBot="1" x14ac:dyDescent="0.3">
      <c r="A3" s="15" t="s">
        <v>29</v>
      </c>
      <c r="B3" s="77" t="str">
        <f>'[1]Listado Objetos Dominio'!B4</f>
        <v>Objeto de dominio que representa a cada una de las zonas comunes que se encuentran dentro de un conjunto residencial para que los residentes puedan reservar esos espacios y poder usarlos.</v>
      </c>
      <c r="C3" s="77"/>
      <c r="D3" s="77"/>
      <c r="E3" s="77"/>
      <c r="F3" s="77"/>
      <c r="G3" s="77"/>
      <c r="H3" s="77"/>
      <c r="I3" s="77"/>
      <c r="J3" s="77"/>
      <c r="K3" s="77"/>
      <c r="L3" s="77"/>
      <c r="M3" s="77"/>
      <c r="N3" s="77"/>
      <c r="O3" s="77"/>
      <c r="P3" s="77"/>
      <c r="Q3" s="77"/>
    </row>
    <row r="4" spans="1:21" x14ac:dyDescent="0.25">
      <c r="A4" s="16" t="s">
        <v>30</v>
      </c>
      <c r="B4" s="17" t="s">
        <v>31</v>
      </c>
      <c r="C4" s="17" t="s">
        <v>32</v>
      </c>
      <c r="D4" s="17" t="s">
        <v>33</v>
      </c>
      <c r="E4" s="17" t="s">
        <v>34</v>
      </c>
      <c r="F4" s="17" t="s">
        <v>35</v>
      </c>
      <c r="G4" s="17" t="s">
        <v>36</v>
      </c>
      <c r="H4" s="17" t="s">
        <v>37</v>
      </c>
      <c r="I4" s="17" t="s">
        <v>38</v>
      </c>
      <c r="J4" s="17" t="s">
        <v>39</v>
      </c>
      <c r="K4" s="17" t="s">
        <v>40</v>
      </c>
      <c r="L4" s="17" t="s">
        <v>41</v>
      </c>
      <c r="M4" s="17" t="s">
        <v>42</v>
      </c>
      <c r="N4" s="17" t="s">
        <v>43</v>
      </c>
      <c r="O4" s="17" t="s">
        <v>44</v>
      </c>
      <c r="P4" s="17" t="s">
        <v>45</v>
      </c>
      <c r="Q4" s="18" t="s">
        <v>2</v>
      </c>
      <c r="R4" s="126" t="str">
        <f>A21</f>
        <v>Registrar</v>
      </c>
      <c r="S4" s="127" t="str">
        <f>A25</f>
        <v>Buscar</v>
      </c>
      <c r="T4" s="128" t="str">
        <f>A26</f>
        <v>Modificar</v>
      </c>
      <c r="U4" s="129" t="str">
        <f>A27</f>
        <v>Eliminar</v>
      </c>
    </row>
    <row r="5" spans="1:21" ht="27" x14ac:dyDescent="0.25">
      <c r="A5" s="26" t="s">
        <v>46</v>
      </c>
      <c r="B5" s="19" t="s">
        <v>9</v>
      </c>
      <c r="C5" s="19">
        <v>32</v>
      </c>
      <c r="D5" s="19">
        <v>32</v>
      </c>
      <c r="E5" s="19"/>
      <c r="F5" s="19"/>
      <c r="G5" s="19"/>
      <c r="H5" s="19"/>
      <c r="I5" s="20" t="s">
        <v>47</v>
      </c>
      <c r="J5" s="19"/>
      <c r="K5" s="21"/>
      <c r="L5" s="22" t="s">
        <v>48</v>
      </c>
      <c r="M5" s="19" t="s">
        <v>49</v>
      </c>
      <c r="N5" s="19" t="s">
        <v>48</v>
      </c>
      <c r="O5" s="19" t="s">
        <v>49</v>
      </c>
      <c r="P5" s="19" t="s">
        <v>48</v>
      </c>
      <c r="Q5" s="20" t="s">
        <v>90</v>
      </c>
      <c r="R5" s="130" t="s">
        <v>135</v>
      </c>
      <c r="S5" s="23" t="s">
        <v>136</v>
      </c>
      <c r="T5" s="24" t="s">
        <v>137</v>
      </c>
      <c r="U5" s="25" t="s">
        <v>135</v>
      </c>
    </row>
    <row r="6" spans="1:21" ht="40.5" x14ac:dyDescent="0.25">
      <c r="A6" s="26" t="s">
        <v>50</v>
      </c>
      <c r="B6" s="19" t="s">
        <v>8</v>
      </c>
      <c r="C6" s="19">
        <v>1</v>
      </c>
      <c r="D6" s="19">
        <v>50</v>
      </c>
      <c r="E6" s="19"/>
      <c r="F6" s="19"/>
      <c r="G6" s="19"/>
      <c r="H6" s="19"/>
      <c r="I6" s="20" t="s">
        <v>51</v>
      </c>
      <c r="J6" s="19"/>
      <c r="K6" s="21" t="s">
        <v>75</v>
      </c>
      <c r="L6" s="22" t="s">
        <v>49</v>
      </c>
      <c r="M6" s="19" t="s">
        <v>49</v>
      </c>
      <c r="N6" s="19" t="s">
        <v>48</v>
      </c>
      <c r="O6" s="19" t="s">
        <v>49</v>
      </c>
      <c r="P6" s="19" t="s">
        <v>49</v>
      </c>
      <c r="Q6" s="20" t="s">
        <v>91</v>
      </c>
      <c r="R6" s="130" t="s">
        <v>135</v>
      </c>
      <c r="S6" s="23" t="s">
        <v>138</v>
      </c>
      <c r="T6" s="24" t="s">
        <v>139</v>
      </c>
      <c r="U6" s="25" t="s">
        <v>140</v>
      </c>
    </row>
    <row r="7" spans="1:21" ht="40.5" x14ac:dyDescent="0.25">
      <c r="A7" s="26" t="s">
        <v>66</v>
      </c>
      <c r="B7" s="19" t="s">
        <v>8</v>
      </c>
      <c r="C7" s="19">
        <v>1</v>
      </c>
      <c r="D7" s="19">
        <v>50</v>
      </c>
      <c r="E7" s="19"/>
      <c r="F7" s="19"/>
      <c r="G7" s="19"/>
      <c r="H7" s="19"/>
      <c r="I7" s="20" t="s">
        <v>51</v>
      </c>
      <c r="J7" s="19"/>
      <c r="K7" s="21" t="s">
        <v>75</v>
      </c>
      <c r="L7" s="22" t="s">
        <v>49</v>
      </c>
      <c r="M7" s="19" t="s">
        <v>49</v>
      </c>
      <c r="N7" s="19" t="s">
        <v>48</v>
      </c>
      <c r="O7" s="19" t="s">
        <v>48</v>
      </c>
      <c r="P7" s="19" t="s">
        <v>49</v>
      </c>
      <c r="Q7" s="20" t="s">
        <v>92</v>
      </c>
      <c r="R7" s="130" t="s">
        <v>135</v>
      </c>
      <c r="S7" s="23" t="s">
        <v>141</v>
      </c>
      <c r="T7" s="24" t="s">
        <v>139</v>
      </c>
      <c r="U7" s="25" t="s">
        <v>140</v>
      </c>
    </row>
    <row r="8" spans="1:21" x14ac:dyDescent="0.25">
      <c r="A8" s="26" t="s">
        <v>87</v>
      </c>
      <c r="B8" s="19" t="s">
        <v>93</v>
      </c>
      <c r="C8" s="19"/>
      <c r="D8" s="19"/>
      <c r="E8" s="19"/>
      <c r="F8" s="19"/>
      <c r="G8" s="19"/>
      <c r="H8" s="19"/>
      <c r="I8" s="20" t="s">
        <v>74</v>
      </c>
      <c r="J8" s="19"/>
      <c r="K8" s="19"/>
      <c r="L8" s="22" t="s">
        <v>49</v>
      </c>
      <c r="M8" s="19" t="s">
        <v>49</v>
      </c>
      <c r="N8" s="19" t="s">
        <v>48</v>
      </c>
      <c r="O8" s="19" t="s">
        <v>48</v>
      </c>
      <c r="P8" s="19" t="s">
        <v>49</v>
      </c>
      <c r="Q8" s="20" t="s">
        <v>94</v>
      </c>
      <c r="R8" s="130" t="s">
        <v>135</v>
      </c>
      <c r="S8" s="23" t="s">
        <v>142</v>
      </c>
      <c r="T8" s="24" t="s">
        <v>139</v>
      </c>
      <c r="U8" s="25" t="s">
        <v>140</v>
      </c>
    </row>
    <row r="9" spans="1:21" ht="27" x14ac:dyDescent="0.25">
      <c r="A9" s="26" t="s">
        <v>88</v>
      </c>
      <c r="B9" s="19" t="s">
        <v>93</v>
      </c>
      <c r="C9" s="19"/>
      <c r="D9" s="19"/>
      <c r="E9" s="19"/>
      <c r="F9" s="19"/>
      <c r="G9" s="19"/>
      <c r="H9" s="19"/>
      <c r="I9" s="20" t="s">
        <v>74</v>
      </c>
      <c r="J9" s="19"/>
      <c r="K9" s="21" t="s">
        <v>76</v>
      </c>
      <c r="L9" s="19" t="s">
        <v>49</v>
      </c>
      <c r="M9" s="19" t="s">
        <v>49</v>
      </c>
      <c r="N9" s="19" t="s">
        <v>48</v>
      </c>
      <c r="O9" s="19" t="s">
        <v>49</v>
      </c>
      <c r="P9" s="19" t="s">
        <v>49</v>
      </c>
      <c r="Q9" s="20" t="s">
        <v>95</v>
      </c>
      <c r="R9" s="130" t="s">
        <v>135</v>
      </c>
      <c r="S9" s="23" t="s">
        <v>138</v>
      </c>
      <c r="T9" s="24" t="s">
        <v>139</v>
      </c>
      <c r="U9" s="25" t="s">
        <v>140</v>
      </c>
    </row>
    <row r="10" spans="1:21" x14ac:dyDescent="0.25">
      <c r="A10" s="26" t="s">
        <v>89</v>
      </c>
      <c r="B10" s="19" t="s">
        <v>8</v>
      </c>
      <c r="C10" s="19"/>
      <c r="D10" s="19"/>
      <c r="E10" s="19"/>
      <c r="F10" s="19"/>
      <c r="G10" s="19"/>
      <c r="H10" s="19"/>
      <c r="I10" s="20" t="s">
        <v>51</v>
      </c>
      <c r="J10" s="19"/>
      <c r="K10" s="21"/>
      <c r="L10" s="19" t="s">
        <v>49</v>
      </c>
      <c r="M10" s="19" t="s">
        <v>49</v>
      </c>
      <c r="N10" s="19" t="s">
        <v>48</v>
      </c>
      <c r="O10" s="19" t="s">
        <v>49</v>
      </c>
      <c r="P10" s="19" t="s">
        <v>49</v>
      </c>
      <c r="Q10" s="20" t="s">
        <v>96</v>
      </c>
      <c r="R10" s="130" t="s">
        <v>135</v>
      </c>
      <c r="S10" s="23" t="s">
        <v>141</v>
      </c>
      <c r="T10" s="24" t="s">
        <v>139</v>
      </c>
      <c r="U10" s="25" t="s">
        <v>140</v>
      </c>
    </row>
    <row r="11" spans="1:21" ht="40.5" x14ac:dyDescent="0.25">
      <c r="A11" s="26" t="s">
        <v>67</v>
      </c>
      <c r="B11" s="19" t="s">
        <v>8</v>
      </c>
      <c r="C11" s="19">
        <v>1</v>
      </c>
      <c r="D11" s="19">
        <v>5000</v>
      </c>
      <c r="E11" s="19"/>
      <c r="F11" s="19"/>
      <c r="G11" s="19"/>
      <c r="H11" s="19"/>
      <c r="I11" s="20" t="s">
        <v>51</v>
      </c>
      <c r="J11" s="19"/>
      <c r="K11" s="21" t="s">
        <v>75</v>
      </c>
      <c r="L11" s="22" t="s">
        <v>49</v>
      </c>
      <c r="M11" s="19" t="s">
        <v>49</v>
      </c>
      <c r="N11" s="19" t="s">
        <v>48</v>
      </c>
      <c r="O11" s="19" t="s">
        <v>48</v>
      </c>
      <c r="P11" s="19" t="s">
        <v>49</v>
      </c>
      <c r="Q11" s="20" t="s">
        <v>97</v>
      </c>
      <c r="R11" s="130" t="s">
        <v>135</v>
      </c>
      <c r="S11" s="23" t="s">
        <v>141</v>
      </c>
      <c r="T11" s="24" t="s">
        <v>139</v>
      </c>
      <c r="U11" s="25" t="s">
        <v>140</v>
      </c>
    </row>
    <row r="12" spans="1:21" ht="30.75" thickBot="1" x14ac:dyDescent="0.3">
      <c r="A12" s="45" t="s">
        <v>68</v>
      </c>
      <c r="B12" s="19" t="s">
        <v>68</v>
      </c>
      <c r="C12" s="19"/>
      <c r="D12" s="19"/>
      <c r="E12" s="19"/>
      <c r="F12" s="19"/>
      <c r="G12" s="19"/>
      <c r="H12" s="19"/>
      <c r="I12" s="20"/>
      <c r="J12" s="19"/>
      <c r="K12" s="21"/>
      <c r="L12" s="22" t="s">
        <v>48</v>
      </c>
      <c r="M12" s="19" t="s">
        <v>49</v>
      </c>
      <c r="N12" s="19" t="s">
        <v>48</v>
      </c>
      <c r="O12" s="19" t="s">
        <v>49</v>
      </c>
      <c r="P12" s="19" t="s">
        <v>49</v>
      </c>
      <c r="Q12" s="20" t="s">
        <v>77</v>
      </c>
      <c r="R12" s="130" t="s">
        <v>135</v>
      </c>
      <c r="S12" s="37" t="s">
        <v>143</v>
      </c>
      <c r="T12" s="24" t="s">
        <v>137</v>
      </c>
      <c r="U12" s="25" t="s">
        <v>140</v>
      </c>
    </row>
    <row r="13" spans="1:21" ht="16.5" thickTop="1" thickBot="1" x14ac:dyDescent="0.3"/>
    <row r="14" spans="1:21" ht="15.75" thickTop="1" x14ac:dyDescent="0.25">
      <c r="A14" s="72" t="s">
        <v>98</v>
      </c>
      <c r="B14" s="73"/>
      <c r="C14" s="74"/>
    </row>
    <row r="15" spans="1:21" x14ac:dyDescent="0.25">
      <c r="A15" s="27" t="s">
        <v>53</v>
      </c>
      <c r="B15" s="28" t="s">
        <v>2</v>
      </c>
      <c r="C15" s="29" t="s">
        <v>54</v>
      </c>
    </row>
    <row r="16" spans="1:21" ht="36" customHeight="1" x14ac:dyDescent="0.25">
      <c r="A16" s="131" t="s">
        <v>99</v>
      </c>
      <c r="B16" s="80" t="s">
        <v>100</v>
      </c>
      <c r="C16" s="30" t="s">
        <v>50</v>
      </c>
    </row>
    <row r="17" spans="1:19" ht="36" customHeight="1" thickBot="1" x14ac:dyDescent="0.3">
      <c r="A17" s="132"/>
      <c r="B17" s="81"/>
      <c r="C17" s="31" t="s">
        <v>68</v>
      </c>
    </row>
    <row r="18" spans="1:19" ht="16.5" thickTop="1" thickBot="1" x14ac:dyDescent="0.3"/>
    <row r="19" spans="1:19" x14ac:dyDescent="0.25">
      <c r="A19" s="68" t="s">
        <v>55</v>
      </c>
      <c r="B19" s="57"/>
      <c r="C19" s="57" t="s">
        <v>2</v>
      </c>
      <c r="D19" s="57"/>
      <c r="E19" s="57"/>
      <c r="F19" s="57"/>
      <c r="G19" s="57"/>
      <c r="H19" s="57" t="s">
        <v>56</v>
      </c>
      <c r="I19" s="57"/>
      <c r="J19" s="57"/>
      <c r="K19" s="57" t="s">
        <v>57</v>
      </c>
      <c r="L19" s="57"/>
      <c r="M19" s="57"/>
      <c r="N19" s="57"/>
      <c r="O19" s="57"/>
      <c r="P19" s="57" t="s">
        <v>58</v>
      </c>
      <c r="Q19" s="57"/>
      <c r="R19" s="57" t="s">
        <v>59</v>
      </c>
      <c r="S19" s="71"/>
    </row>
    <row r="20" spans="1:19" x14ac:dyDescent="0.25">
      <c r="A20" s="69"/>
      <c r="B20" s="70"/>
      <c r="C20" s="70"/>
      <c r="D20" s="70"/>
      <c r="E20" s="70"/>
      <c r="F20" s="70"/>
      <c r="G20" s="70"/>
      <c r="H20" s="32" t="s">
        <v>60</v>
      </c>
      <c r="I20" s="32" t="s">
        <v>61</v>
      </c>
      <c r="J20" s="32" t="s">
        <v>2</v>
      </c>
      <c r="K20" s="32" t="s">
        <v>31</v>
      </c>
      <c r="L20" s="70" t="s">
        <v>2</v>
      </c>
      <c r="M20" s="70"/>
      <c r="N20" s="70"/>
      <c r="O20" s="70"/>
      <c r="P20" s="32" t="s">
        <v>62</v>
      </c>
      <c r="Q20" s="32" t="s">
        <v>2</v>
      </c>
      <c r="R20" s="32" t="s">
        <v>63</v>
      </c>
      <c r="S20" s="33" t="s">
        <v>64</v>
      </c>
    </row>
    <row r="21" spans="1:19" ht="105" x14ac:dyDescent="0.25">
      <c r="A21" s="86" t="s">
        <v>119</v>
      </c>
      <c r="B21" s="87"/>
      <c r="C21" s="88" t="s">
        <v>120</v>
      </c>
      <c r="D21" s="89"/>
      <c r="E21" s="89"/>
      <c r="F21" s="89"/>
      <c r="G21" s="90"/>
      <c r="H21" s="54" t="s">
        <v>144</v>
      </c>
      <c r="I21" s="91" t="s">
        <v>20</v>
      </c>
      <c r="J21" s="92" t="s">
        <v>145</v>
      </c>
      <c r="K21" s="93"/>
      <c r="L21" s="88"/>
      <c r="M21" s="89"/>
      <c r="N21" s="89"/>
      <c r="O21" s="90"/>
      <c r="P21" s="14" t="s">
        <v>146</v>
      </c>
      <c r="Q21" s="13" t="s">
        <v>147</v>
      </c>
      <c r="R21" s="13" t="s">
        <v>121</v>
      </c>
      <c r="S21" s="94" t="s">
        <v>122</v>
      </c>
    </row>
    <row r="22" spans="1:19" ht="75" x14ac:dyDescent="0.25">
      <c r="A22" s="95"/>
      <c r="B22" s="96"/>
      <c r="C22" s="97"/>
      <c r="D22" s="98"/>
      <c r="E22" s="98"/>
      <c r="F22" s="98"/>
      <c r="G22" s="99"/>
      <c r="H22" s="55"/>
      <c r="I22" s="100"/>
      <c r="J22" s="101"/>
      <c r="K22" s="102"/>
      <c r="L22" s="97"/>
      <c r="M22" s="98"/>
      <c r="N22" s="98"/>
      <c r="O22" s="99"/>
      <c r="P22" s="14" t="s">
        <v>148</v>
      </c>
      <c r="Q22" s="13" t="s">
        <v>149</v>
      </c>
      <c r="R22" s="13" t="s">
        <v>150</v>
      </c>
      <c r="S22" s="94" t="s">
        <v>151</v>
      </c>
    </row>
    <row r="23" spans="1:19" ht="60" x14ac:dyDescent="0.25">
      <c r="A23" s="95"/>
      <c r="B23" s="96"/>
      <c r="C23" s="97"/>
      <c r="D23" s="98"/>
      <c r="E23" s="98"/>
      <c r="F23" s="98"/>
      <c r="G23" s="99"/>
      <c r="H23" s="55"/>
      <c r="I23" s="100"/>
      <c r="J23" s="101"/>
      <c r="K23" s="102"/>
      <c r="L23" s="97"/>
      <c r="M23" s="98"/>
      <c r="N23" s="98"/>
      <c r="O23" s="99"/>
      <c r="P23" s="14" t="s">
        <v>152</v>
      </c>
      <c r="Q23" s="13" t="s">
        <v>153</v>
      </c>
      <c r="R23" s="13" t="s">
        <v>154</v>
      </c>
      <c r="S23" s="94" t="s">
        <v>155</v>
      </c>
    </row>
    <row r="24" spans="1:19" ht="75" x14ac:dyDescent="0.25">
      <c r="A24" s="103"/>
      <c r="B24" s="104"/>
      <c r="C24" s="105"/>
      <c r="D24" s="106"/>
      <c r="E24" s="106"/>
      <c r="F24" s="106"/>
      <c r="G24" s="107"/>
      <c r="H24" s="56"/>
      <c r="I24" s="108"/>
      <c r="J24" s="109"/>
      <c r="K24" s="110"/>
      <c r="L24" s="105"/>
      <c r="M24" s="106"/>
      <c r="N24" s="106"/>
      <c r="O24" s="107"/>
      <c r="P24" s="14" t="s">
        <v>156</v>
      </c>
      <c r="Q24" s="13" t="s">
        <v>157</v>
      </c>
      <c r="R24" s="13" t="s">
        <v>158</v>
      </c>
      <c r="S24" s="94" t="s">
        <v>159</v>
      </c>
    </row>
    <row r="25" spans="1:19" ht="105" x14ac:dyDescent="0.25">
      <c r="A25" s="61" t="s">
        <v>123</v>
      </c>
      <c r="B25" s="62"/>
      <c r="C25" s="63" t="s">
        <v>160</v>
      </c>
      <c r="D25" s="63"/>
      <c r="E25" s="63"/>
      <c r="F25" s="63"/>
      <c r="G25" s="63"/>
      <c r="H25" s="36" t="s">
        <v>144</v>
      </c>
      <c r="I25" s="34" t="s">
        <v>20</v>
      </c>
      <c r="J25" s="35" t="s">
        <v>161</v>
      </c>
      <c r="K25" s="49" t="s">
        <v>124</v>
      </c>
      <c r="L25" s="64" t="s">
        <v>125</v>
      </c>
      <c r="M25" s="64"/>
      <c r="N25" s="64"/>
      <c r="O25" s="64"/>
      <c r="P25" s="23" t="s">
        <v>162</v>
      </c>
      <c r="Q25" s="37" t="s">
        <v>126</v>
      </c>
      <c r="R25" s="37" t="s">
        <v>121</v>
      </c>
      <c r="S25" s="111" t="s">
        <v>122</v>
      </c>
    </row>
    <row r="26" spans="1:19" x14ac:dyDescent="0.25">
      <c r="A26" s="65" t="s">
        <v>127</v>
      </c>
      <c r="B26" s="66"/>
      <c r="C26" s="67" t="s">
        <v>128</v>
      </c>
      <c r="D26" s="67"/>
      <c r="E26" s="67"/>
      <c r="F26" s="67"/>
      <c r="G26" s="67"/>
      <c r="H26" s="39" t="s">
        <v>144</v>
      </c>
      <c r="I26" s="40" t="s">
        <v>20</v>
      </c>
      <c r="J26" s="38" t="s">
        <v>163</v>
      </c>
      <c r="K26" s="41"/>
      <c r="L26" s="112"/>
      <c r="M26" s="113"/>
      <c r="N26" s="113"/>
      <c r="O26" s="114"/>
      <c r="P26" s="115" t="s">
        <v>129</v>
      </c>
      <c r="Q26" s="116" t="s">
        <v>130</v>
      </c>
      <c r="R26" s="116" t="s">
        <v>131</v>
      </c>
      <c r="S26" s="117" t="s">
        <v>132</v>
      </c>
    </row>
    <row r="27" spans="1:19" x14ac:dyDescent="0.25">
      <c r="A27" s="58" t="s">
        <v>133</v>
      </c>
      <c r="B27" s="59"/>
      <c r="C27" s="60" t="s">
        <v>134</v>
      </c>
      <c r="D27" s="60"/>
      <c r="E27" s="60"/>
      <c r="F27" s="60"/>
      <c r="G27" s="60"/>
      <c r="H27" s="118" t="s">
        <v>46</v>
      </c>
      <c r="I27" s="119" t="s">
        <v>9</v>
      </c>
      <c r="J27" s="42" t="s">
        <v>164</v>
      </c>
      <c r="K27" s="43"/>
      <c r="L27" s="120"/>
      <c r="M27" s="121"/>
      <c r="N27" s="121"/>
      <c r="O27" s="122"/>
      <c r="P27" s="123"/>
      <c r="Q27" s="124"/>
      <c r="R27" s="124"/>
      <c r="S27" s="125"/>
    </row>
  </sheetData>
  <mergeCells count="32">
    <mergeCell ref="P26:P27"/>
    <mergeCell ref="Q26:Q27"/>
    <mergeCell ref="R26:R27"/>
    <mergeCell ref="S26:S27"/>
    <mergeCell ref="A27:B27"/>
    <mergeCell ref="C27:G27"/>
    <mergeCell ref="L27:O27"/>
    <mergeCell ref="L21:O24"/>
    <mergeCell ref="A25:B25"/>
    <mergeCell ref="C25:G25"/>
    <mergeCell ref="L25:O25"/>
    <mergeCell ref="A26:B26"/>
    <mergeCell ref="C26:G26"/>
    <mergeCell ref="L26:O26"/>
    <mergeCell ref="A21:B24"/>
    <mergeCell ref="C21:G24"/>
    <mergeCell ref="H21:H24"/>
    <mergeCell ref="I21:I24"/>
    <mergeCell ref="J21:J24"/>
    <mergeCell ref="P19:Q19"/>
    <mergeCell ref="R19:S19"/>
    <mergeCell ref="L20:O20"/>
    <mergeCell ref="A14:C14"/>
    <mergeCell ref="A1:Q1"/>
    <mergeCell ref="B2:Q2"/>
    <mergeCell ref="B3:Q3"/>
    <mergeCell ref="A16:A17"/>
    <mergeCell ref="B16:B17"/>
    <mergeCell ref="K19:O19"/>
    <mergeCell ref="A19:B20"/>
    <mergeCell ref="C19:G20"/>
    <mergeCell ref="H19:J19"/>
  </mergeCells>
  <hyperlinks>
    <hyperlink ref="A1" location="'Objetos de Dominio'!A1" display="Volver al inicio" xr:uid="{86A492AF-8702-4148-85C2-41FF6CA10413}"/>
    <hyperlink ref="I27" location="'Tipo Relación Institución'!A6" display="'Tipo Relación Institución'!A6" xr:uid="{F0CEDF5E-CEAD-45BF-98C0-11B52ECD94E6}"/>
    <hyperlink ref="S4" location="ZonaComun!A25" display="ZonaComun!A25" xr:uid="{E5721A96-0B40-478D-9DC7-4F19E39C5875}"/>
    <hyperlink ref="T4" location="ZonaComun!A26" display="ZonaComun!A26" xr:uid="{BF4861D5-F6CC-4E2B-9478-3EB343EDDEFF}"/>
    <hyperlink ref="U4" location="ZonaComun!A27" display="ZonaComun!A27" xr:uid="{856948D4-EF9C-4227-9FF1-5DD9879828BB}"/>
    <hyperlink ref="A25:B25" location="ZonaComun!S4" display="Buscar" xr:uid="{8461F66F-8CCE-47DD-85FA-88191276FF8B}"/>
    <hyperlink ref="A27:B27" location="ZonaComun!U4" display="Eliminar" xr:uid="{86DD310B-F2F9-4435-8EB6-117CF5F9B952}"/>
    <hyperlink ref="R4" location="ZonaComun!A21" display="ZonaComun!A21" xr:uid="{51037019-FB8C-4F08-8C53-BE79A8D6A796}"/>
    <hyperlink ref="A1:Q1" location="'Listado Objetos Dominio'!A4" display="&lt;-Volver al inicio" xr:uid="{3B1C3106-B8AE-498C-83A5-8CADE38A49AC}"/>
    <hyperlink ref="A26:B26" location="ZonaComun!T4" display="Modificar" xr:uid="{6650776F-5EFB-46FD-859A-E2D603BA4B8E}"/>
    <hyperlink ref="A5" location="Residente!A12" display="identificador" xr:uid="{2F8BC1D3-0E0C-4D64-BCAD-98CDE60BACA9}"/>
    <hyperlink ref="C16" location="ZonaComun!A6" display="nombre" xr:uid="{8F7A1576-4F9C-4770-89B9-7E2D2357392E}"/>
    <hyperlink ref="C17" location="ZonaComun!A12" display="conjuntoResidencial" xr:uid="{FCFAFB4D-6735-4E18-B1A2-0C9188C6160F}"/>
    <hyperlink ref="I21:I24" location="ZonaComun!A1" display="ZonaComun" xr:uid="{B85CC990-AD20-480A-8EE1-D1E88711DFEA}"/>
    <hyperlink ref="I25" location="ZonaComun!A1" display="ZonaComun" xr:uid="{8686DDB3-9222-4D53-818B-CE99A43CEABC}"/>
    <hyperlink ref="I26" location="ZonaComun!A1" display="ZonaComun" xr:uid="{DFF19D24-C193-4120-A847-AA0A17F0B7C1}"/>
    <hyperlink ref="A21:B24" location="ZonaComun!R4" display="Registrar" xr:uid="{80F26B85-A339-41F4-8C48-15AECEC71512}"/>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CC029-DC44-4605-90F4-CA51C57B9385}">
  <dimension ref="A1:U28"/>
  <sheetViews>
    <sheetView tabSelected="1" topLeftCell="N1" workbookViewId="0">
      <selection activeCell="T20" sqref="T20"/>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8.85546875" style="8" bestFit="1" customWidth="1"/>
    <col min="5" max="5" width="11.5703125" style="8" bestFit="1" customWidth="1"/>
    <col min="6" max="6" width="19.28515625" style="8" bestFit="1" customWidth="1"/>
    <col min="7" max="7" width="15.28515625" style="8" bestFit="1" customWidth="1"/>
    <col min="8" max="8" width="28.5703125" style="8" bestFit="1" customWidth="1"/>
    <col min="9" max="9" width="61.28515625" style="8" customWidth="1"/>
    <col min="10" max="10" width="79.28515625" style="8" bestFit="1" customWidth="1"/>
    <col min="11" max="11" width="18.1406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43.5703125" style="8" customWidth="1"/>
    <col min="19" max="19" width="46.42578125" style="8" bestFit="1" customWidth="1"/>
    <col min="20" max="20" width="50.140625" style="8" bestFit="1" customWidth="1"/>
    <col min="21" max="21" width="66.85546875" style="8" bestFit="1" customWidth="1"/>
    <col min="22" max="22" width="52.28515625" style="8" bestFit="1" customWidth="1"/>
    <col min="23" max="16384" width="11.42578125" style="8"/>
  </cols>
  <sheetData>
    <row r="1" spans="1:21" x14ac:dyDescent="0.25">
      <c r="A1" s="75" t="s">
        <v>27</v>
      </c>
      <c r="B1" s="75"/>
      <c r="C1" s="75"/>
      <c r="D1" s="75"/>
      <c r="E1" s="75"/>
      <c r="F1" s="75"/>
      <c r="G1" s="75"/>
      <c r="H1" s="75"/>
      <c r="I1" s="75"/>
      <c r="J1" s="75"/>
      <c r="K1" s="75"/>
      <c r="L1" s="75"/>
      <c r="M1" s="75"/>
      <c r="N1" s="75"/>
      <c r="O1" s="75"/>
      <c r="P1" s="75"/>
      <c r="Q1" s="75"/>
    </row>
    <row r="2" spans="1:21" x14ac:dyDescent="0.25">
      <c r="A2" s="15" t="s">
        <v>28</v>
      </c>
      <c r="B2" s="76" t="str">
        <f>'Listado Objetos de Dominio'!A4</f>
        <v>Agenda</v>
      </c>
      <c r="C2" s="76"/>
      <c r="D2" s="76"/>
      <c r="E2" s="76"/>
      <c r="F2" s="76"/>
      <c r="G2" s="76"/>
      <c r="H2" s="76"/>
      <c r="I2" s="76"/>
      <c r="J2" s="76"/>
      <c r="K2" s="76"/>
      <c r="L2" s="76"/>
      <c r="M2" s="76"/>
      <c r="N2" s="76"/>
      <c r="O2" s="76"/>
      <c r="P2" s="76"/>
      <c r="Q2" s="76"/>
    </row>
    <row r="3" spans="1:21" ht="15.75" thickBot="1" x14ac:dyDescent="0.3">
      <c r="A3" s="15" t="s">
        <v>29</v>
      </c>
      <c r="B3" s="77" t="str">
        <f>'Listado Objetos de Dominio'!B4</f>
        <v>Objeto de dominio que representaa cada una de las agendas que dónde el residente podrá reservar.</v>
      </c>
      <c r="C3" s="77"/>
      <c r="D3" s="77"/>
      <c r="E3" s="77"/>
      <c r="F3" s="77"/>
      <c r="G3" s="77"/>
      <c r="H3" s="77"/>
      <c r="I3" s="77"/>
      <c r="J3" s="77"/>
      <c r="K3" s="77"/>
      <c r="L3" s="77"/>
      <c r="M3" s="77"/>
      <c r="N3" s="77"/>
      <c r="O3" s="77"/>
      <c r="P3" s="77"/>
      <c r="Q3" s="77"/>
    </row>
    <row r="4" spans="1:21" x14ac:dyDescent="0.25">
      <c r="A4" s="16" t="s">
        <v>30</v>
      </c>
      <c r="B4" s="17" t="s">
        <v>31</v>
      </c>
      <c r="C4" s="17" t="s">
        <v>32</v>
      </c>
      <c r="D4" s="17" t="s">
        <v>33</v>
      </c>
      <c r="E4" s="17" t="s">
        <v>34</v>
      </c>
      <c r="F4" s="17" t="s">
        <v>35</v>
      </c>
      <c r="G4" s="17" t="s">
        <v>36</v>
      </c>
      <c r="H4" s="17" t="s">
        <v>37</v>
      </c>
      <c r="I4" s="17" t="s">
        <v>38</v>
      </c>
      <c r="J4" s="17" t="s">
        <v>39</v>
      </c>
      <c r="K4" s="17" t="s">
        <v>40</v>
      </c>
      <c r="L4" s="17" t="s">
        <v>41</v>
      </c>
      <c r="M4" s="17" t="s">
        <v>42</v>
      </c>
      <c r="N4" s="17" t="s">
        <v>43</v>
      </c>
      <c r="O4" s="17" t="s">
        <v>44</v>
      </c>
      <c r="P4" s="17" t="s">
        <v>45</v>
      </c>
      <c r="Q4" s="18" t="s">
        <v>2</v>
      </c>
      <c r="R4" s="126" t="str">
        <f>A21</f>
        <v>Registrar</v>
      </c>
      <c r="S4" s="127" t="str">
        <f>A26</f>
        <v>Buscar</v>
      </c>
      <c r="T4" s="128" t="str">
        <f>A27</f>
        <v>Modificar</v>
      </c>
      <c r="U4" s="129" t="str">
        <f>A28</f>
        <v>Eliminar</v>
      </c>
    </row>
    <row r="5" spans="1:21" ht="27" x14ac:dyDescent="0.25">
      <c r="A5" s="26" t="s">
        <v>46</v>
      </c>
      <c r="B5" s="19" t="s">
        <v>9</v>
      </c>
      <c r="C5" s="19">
        <v>32</v>
      </c>
      <c r="D5" s="19">
        <v>32</v>
      </c>
      <c r="E5" s="19"/>
      <c r="F5" s="19"/>
      <c r="G5" s="19"/>
      <c r="H5" s="19"/>
      <c r="I5" s="20" t="s">
        <v>80</v>
      </c>
      <c r="J5" s="19"/>
      <c r="K5" s="21"/>
      <c r="L5" s="22" t="s">
        <v>48</v>
      </c>
      <c r="M5" s="19" t="s">
        <v>49</v>
      </c>
      <c r="N5" s="19" t="s">
        <v>48</v>
      </c>
      <c r="O5" s="19" t="s">
        <v>49</v>
      </c>
      <c r="P5" s="19" t="s">
        <v>48</v>
      </c>
      <c r="Q5" s="20" t="s">
        <v>102</v>
      </c>
      <c r="R5" s="130" t="s">
        <v>135</v>
      </c>
      <c r="S5" s="23" t="s">
        <v>136</v>
      </c>
      <c r="T5" s="24" t="s">
        <v>137</v>
      </c>
      <c r="U5" s="25" t="s">
        <v>135</v>
      </c>
    </row>
    <row r="6" spans="1:21" ht="40.5" x14ac:dyDescent="0.25">
      <c r="A6" s="26" t="s">
        <v>50</v>
      </c>
      <c r="B6" s="19" t="s">
        <v>8</v>
      </c>
      <c r="C6" s="19">
        <v>1</v>
      </c>
      <c r="D6" s="19">
        <v>50</v>
      </c>
      <c r="E6" s="19"/>
      <c r="F6" s="19"/>
      <c r="G6" s="19"/>
      <c r="H6" s="19"/>
      <c r="I6" s="20" t="s">
        <v>79</v>
      </c>
      <c r="J6" s="19"/>
      <c r="K6" s="21" t="s">
        <v>65</v>
      </c>
      <c r="L6" s="22" t="s">
        <v>49</v>
      </c>
      <c r="M6" s="19" t="s">
        <v>49</v>
      </c>
      <c r="N6" s="19" t="s">
        <v>48</v>
      </c>
      <c r="O6" s="19" t="s">
        <v>49</v>
      </c>
      <c r="P6" s="19" t="s">
        <v>49</v>
      </c>
      <c r="Q6" s="20" t="s">
        <v>104</v>
      </c>
      <c r="R6" s="130" t="s">
        <v>135</v>
      </c>
      <c r="S6" s="23" t="s">
        <v>141</v>
      </c>
      <c r="T6" s="24" t="s">
        <v>139</v>
      </c>
      <c r="U6" s="25" t="s">
        <v>140</v>
      </c>
    </row>
    <row r="7" spans="1:21" ht="40.5" x14ac:dyDescent="0.25">
      <c r="A7" s="26" t="s">
        <v>101</v>
      </c>
      <c r="B7" s="19" t="s">
        <v>73</v>
      </c>
      <c r="C7" s="19"/>
      <c r="D7" s="19"/>
      <c r="E7" s="19"/>
      <c r="F7" s="19"/>
      <c r="G7" s="19"/>
      <c r="H7" s="19"/>
      <c r="I7" s="20" t="s">
        <v>78</v>
      </c>
      <c r="J7" s="19"/>
      <c r="K7" s="21" t="s">
        <v>65</v>
      </c>
      <c r="L7" s="22" t="s">
        <v>49</v>
      </c>
      <c r="M7" s="19" t="s">
        <v>49</v>
      </c>
      <c r="N7" s="19" t="s">
        <v>48</v>
      </c>
      <c r="O7" s="19" t="s">
        <v>49</v>
      </c>
      <c r="P7" s="19" t="s">
        <v>49</v>
      </c>
      <c r="Q7" s="20" t="s">
        <v>105</v>
      </c>
      <c r="R7" s="130" t="s">
        <v>135</v>
      </c>
      <c r="S7" s="23" t="s">
        <v>186</v>
      </c>
      <c r="T7" s="24" t="s">
        <v>139</v>
      </c>
      <c r="U7" s="25" t="s">
        <v>140</v>
      </c>
    </row>
    <row r="8" spans="1:21" ht="40.5" x14ac:dyDescent="0.25">
      <c r="A8" s="26" t="s">
        <v>69</v>
      </c>
      <c r="B8" s="19" t="s">
        <v>72</v>
      </c>
      <c r="C8" s="19"/>
      <c r="D8" s="19"/>
      <c r="E8" s="19"/>
      <c r="F8" s="19"/>
      <c r="G8" s="19"/>
      <c r="H8" s="19"/>
      <c r="I8" s="20" t="s">
        <v>81</v>
      </c>
      <c r="J8" s="19"/>
      <c r="K8" s="19"/>
      <c r="L8" s="22" t="s">
        <v>49</v>
      </c>
      <c r="M8" s="19" t="s">
        <v>49</v>
      </c>
      <c r="N8" s="19" t="s">
        <v>48</v>
      </c>
      <c r="O8" s="19" t="s">
        <v>49</v>
      </c>
      <c r="P8" s="19" t="s">
        <v>49</v>
      </c>
      <c r="Q8" s="20" t="s">
        <v>106</v>
      </c>
      <c r="R8" s="130" t="s">
        <v>135</v>
      </c>
      <c r="S8" s="23" t="s">
        <v>186</v>
      </c>
      <c r="T8" s="24" t="s">
        <v>139</v>
      </c>
      <c r="U8" s="25" t="s">
        <v>140</v>
      </c>
    </row>
    <row r="9" spans="1:21" ht="40.5" x14ac:dyDescent="0.25">
      <c r="A9" s="26" t="s">
        <v>70</v>
      </c>
      <c r="B9" s="19" t="s">
        <v>72</v>
      </c>
      <c r="C9" s="19"/>
      <c r="D9" s="19"/>
      <c r="E9" s="19"/>
      <c r="F9" s="19"/>
      <c r="G9" s="19"/>
      <c r="H9" s="19"/>
      <c r="I9" s="20" t="s">
        <v>81</v>
      </c>
      <c r="J9" s="19"/>
      <c r="K9" s="21"/>
      <c r="L9" s="19" t="s">
        <v>49</v>
      </c>
      <c r="M9" s="19" t="s">
        <v>49</v>
      </c>
      <c r="N9" s="19" t="s">
        <v>48</v>
      </c>
      <c r="O9" s="19" t="s">
        <v>49</v>
      </c>
      <c r="P9" s="19" t="s">
        <v>49</v>
      </c>
      <c r="Q9" s="20" t="s">
        <v>107</v>
      </c>
      <c r="R9" s="130" t="s">
        <v>135</v>
      </c>
      <c r="S9" s="23" t="s">
        <v>186</v>
      </c>
      <c r="T9" s="24" t="s">
        <v>139</v>
      </c>
      <c r="U9" s="25" t="s">
        <v>140</v>
      </c>
    </row>
    <row r="10" spans="1:21" ht="60" x14ac:dyDescent="0.25">
      <c r="A10" s="47" t="s">
        <v>71</v>
      </c>
      <c r="B10" s="19" t="s">
        <v>20</v>
      </c>
      <c r="C10" s="19"/>
      <c r="D10" s="19"/>
      <c r="E10" s="19"/>
      <c r="F10" s="19"/>
      <c r="G10" s="19"/>
      <c r="H10" s="19"/>
      <c r="I10" s="20"/>
      <c r="J10" s="19"/>
      <c r="K10" s="21" t="s">
        <v>65</v>
      </c>
      <c r="L10" s="22" t="s">
        <v>49</v>
      </c>
      <c r="M10" s="19" t="s">
        <v>49</v>
      </c>
      <c r="N10" s="19" t="s">
        <v>48</v>
      </c>
      <c r="O10" s="19" t="s">
        <v>48</v>
      </c>
      <c r="P10" s="19" t="s">
        <v>49</v>
      </c>
      <c r="Q10" s="20" t="s">
        <v>103</v>
      </c>
      <c r="R10" s="130" t="s">
        <v>135</v>
      </c>
      <c r="S10" s="37" t="s">
        <v>208</v>
      </c>
      <c r="T10" s="24" t="s">
        <v>137</v>
      </c>
      <c r="U10" s="25" t="s">
        <v>140</v>
      </c>
    </row>
    <row r="11" spans="1:21" ht="15.75" thickBot="1" x14ac:dyDescent="0.3"/>
    <row r="12" spans="1:21" ht="15.75" thickTop="1" x14ac:dyDescent="0.25">
      <c r="A12" s="72" t="s">
        <v>98</v>
      </c>
      <c r="B12" s="73"/>
      <c r="C12" s="74"/>
    </row>
    <row r="13" spans="1:21" x14ac:dyDescent="0.25">
      <c r="A13" s="27" t="s">
        <v>53</v>
      </c>
      <c r="B13" s="28" t="s">
        <v>2</v>
      </c>
      <c r="C13" s="29" t="s">
        <v>54</v>
      </c>
    </row>
    <row r="14" spans="1:21" ht="20.45" customHeight="1" x14ac:dyDescent="0.25">
      <c r="A14" s="78" t="s">
        <v>82</v>
      </c>
      <c r="B14" s="80" t="s">
        <v>108</v>
      </c>
      <c r="C14" s="84" t="s">
        <v>69</v>
      </c>
    </row>
    <row r="15" spans="1:21" ht="20.45" customHeight="1" x14ac:dyDescent="0.25">
      <c r="A15" s="82"/>
      <c r="B15" s="83"/>
      <c r="C15" s="85"/>
    </row>
    <row r="16" spans="1:21" ht="20.45" customHeight="1" x14ac:dyDescent="0.25">
      <c r="A16" s="82"/>
      <c r="B16" s="83"/>
      <c r="C16" s="30" t="s">
        <v>70</v>
      </c>
    </row>
    <row r="17" spans="1:19" ht="20.45" customHeight="1" thickBot="1" x14ac:dyDescent="0.3">
      <c r="A17" s="79"/>
      <c r="B17" s="81"/>
      <c r="C17" s="46" t="s">
        <v>71</v>
      </c>
    </row>
    <row r="18" spans="1:19" ht="16.5" thickTop="1" thickBot="1" x14ac:dyDescent="0.3"/>
    <row r="19" spans="1:19" x14ac:dyDescent="0.25">
      <c r="A19" s="68" t="s">
        <v>55</v>
      </c>
      <c r="B19" s="57"/>
      <c r="C19" s="57" t="s">
        <v>2</v>
      </c>
      <c r="D19" s="57"/>
      <c r="E19" s="57"/>
      <c r="F19" s="57"/>
      <c r="G19" s="57"/>
      <c r="H19" s="57" t="s">
        <v>56</v>
      </c>
      <c r="I19" s="57"/>
      <c r="J19" s="57"/>
      <c r="K19" s="57" t="s">
        <v>57</v>
      </c>
      <c r="L19" s="57"/>
      <c r="M19" s="57"/>
      <c r="N19" s="57"/>
      <c r="O19" s="57"/>
      <c r="P19" s="57" t="s">
        <v>58</v>
      </c>
      <c r="Q19" s="57"/>
      <c r="R19" s="57" t="s">
        <v>59</v>
      </c>
      <c r="S19" s="71"/>
    </row>
    <row r="20" spans="1:19" x14ac:dyDescent="0.25">
      <c r="A20" s="69"/>
      <c r="B20" s="70"/>
      <c r="C20" s="70"/>
      <c r="D20" s="70"/>
      <c r="E20" s="70"/>
      <c r="F20" s="70"/>
      <c r="G20" s="70"/>
      <c r="H20" s="32" t="s">
        <v>60</v>
      </c>
      <c r="I20" s="32" t="s">
        <v>61</v>
      </c>
      <c r="J20" s="32" t="s">
        <v>2</v>
      </c>
      <c r="K20" s="32" t="s">
        <v>31</v>
      </c>
      <c r="L20" s="70" t="s">
        <v>2</v>
      </c>
      <c r="M20" s="70"/>
      <c r="N20" s="70"/>
      <c r="O20" s="70"/>
      <c r="P20" s="32" t="s">
        <v>62</v>
      </c>
      <c r="Q20" s="32" t="s">
        <v>2</v>
      </c>
      <c r="R20" s="32" t="s">
        <v>63</v>
      </c>
      <c r="S20" s="33" t="s">
        <v>64</v>
      </c>
    </row>
    <row r="21" spans="1:19" ht="87" customHeight="1" x14ac:dyDescent="0.25">
      <c r="A21" s="86" t="s">
        <v>119</v>
      </c>
      <c r="B21" s="87"/>
      <c r="C21" s="88" t="s">
        <v>198</v>
      </c>
      <c r="D21" s="89"/>
      <c r="E21" s="89"/>
      <c r="F21" s="89"/>
      <c r="G21" s="90"/>
      <c r="H21" s="54" t="str">
        <f>_xlfn.CONCAT("datos",$B$2)</f>
        <v>datosAgenda</v>
      </c>
      <c r="I21" s="91" t="str">
        <f>B2</f>
        <v>Agenda</v>
      </c>
      <c r="J21" s="92" t="str">
        <f>_xlfn.CONCAT("Corresponde al objeto que internamente contiene los datos necesarios para crear una nueva ",$B$2,)</f>
        <v>Corresponde al objeto que internamente contiene los datos necesarios para crear una nueva Agenda</v>
      </c>
      <c r="K21" s="93"/>
      <c r="L21" s="88"/>
      <c r="M21" s="89"/>
      <c r="N21" s="89"/>
      <c r="O21" s="90"/>
      <c r="P21" s="14" t="s">
        <v>187</v>
      </c>
      <c r="Q21" s="13" t="s">
        <v>169</v>
      </c>
      <c r="R21" s="13" t="s">
        <v>121</v>
      </c>
      <c r="S21" s="94" t="s">
        <v>122</v>
      </c>
    </row>
    <row r="22" spans="1:19" ht="108.75" customHeight="1" x14ac:dyDescent="0.25">
      <c r="A22" s="95"/>
      <c r="B22" s="96"/>
      <c r="C22" s="97"/>
      <c r="D22" s="98"/>
      <c r="E22" s="98"/>
      <c r="F22" s="98"/>
      <c r="G22" s="99"/>
      <c r="H22" s="55"/>
      <c r="I22" s="100"/>
      <c r="J22" s="101"/>
      <c r="K22" s="102"/>
      <c r="L22" s="97"/>
      <c r="M22" s="98"/>
      <c r="N22" s="98"/>
      <c r="O22" s="99"/>
      <c r="P22" s="14" t="s">
        <v>188</v>
      </c>
      <c r="Q22" s="13" t="s">
        <v>194</v>
      </c>
      <c r="R22" s="13" t="s">
        <v>202</v>
      </c>
      <c r="S22" s="94" t="s">
        <v>122</v>
      </c>
    </row>
    <row r="23" spans="1:19" ht="123.75" customHeight="1" x14ac:dyDescent="0.25">
      <c r="A23" s="95"/>
      <c r="B23" s="96"/>
      <c r="C23" s="97"/>
      <c r="D23" s="98"/>
      <c r="E23" s="98"/>
      <c r="F23" s="98"/>
      <c r="G23" s="99"/>
      <c r="H23" s="55"/>
      <c r="I23" s="100"/>
      <c r="J23" s="101"/>
      <c r="K23" s="102"/>
      <c r="L23" s="97"/>
      <c r="M23" s="98"/>
      <c r="N23" s="98"/>
      <c r="O23" s="99"/>
      <c r="P23" s="14" t="s">
        <v>189</v>
      </c>
      <c r="Q23" s="13" t="s">
        <v>195</v>
      </c>
      <c r="R23" s="13" t="s">
        <v>203</v>
      </c>
      <c r="S23" s="94" t="s">
        <v>122</v>
      </c>
    </row>
    <row r="24" spans="1:19" ht="111" customHeight="1" x14ac:dyDescent="0.25">
      <c r="A24" s="95"/>
      <c r="B24" s="96"/>
      <c r="C24" s="97"/>
      <c r="D24" s="98"/>
      <c r="E24" s="98"/>
      <c r="F24" s="98"/>
      <c r="G24" s="99"/>
      <c r="H24" s="55"/>
      <c r="I24" s="100"/>
      <c r="J24" s="101"/>
      <c r="K24" s="102"/>
      <c r="L24" s="97"/>
      <c r="M24" s="98"/>
      <c r="N24" s="98"/>
      <c r="O24" s="99"/>
      <c r="P24" s="14" t="s">
        <v>190</v>
      </c>
      <c r="Q24" s="13" t="s">
        <v>196</v>
      </c>
      <c r="R24" s="13" t="s">
        <v>204</v>
      </c>
      <c r="S24" s="94" t="s">
        <v>205</v>
      </c>
    </row>
    <row r="25" spans="1:19" ht="87.75" customHeight="1" x14ac:dyDescent="0.25">
      <c r="A25" s="103"/>
      <c r="B25" s="104"/>
      <c r="C25" s="105"/>
      <c r="D25" s="106"/>
      <c r="E25" s="106"/>
      <c r="F25" s="106"/>
      <c r="G25" s="107"/>
      <c r="H25" s="56"/>
      <c r="I25" s="108"/>
      <c r="J25" s="109"/>
      <c r="K25" s="110"/>
      <c r="L25" s="105"/>
      <c r="M25" s="106"/>
      <c r="N25" s="106"/>
      <c r="O25" s="107"/>
      <c r="P25" s="14" t="s">
        <v>191</v>
      </c>
      <c r="Q25" s="13" t="s">
        <v>206</v>
      </c>
      <c r="R25" s="13" t="s">
        <v>207</v>
      </c>
      <c r="S25" s="94" t="s">
        <v>122</v>
      </c>
    </row>
    <row r="26" spans="1:19" ht="102.75" customHeight="1" x14ac:dyDescent="0.25">
      <c r="A26" s="61" t="s">
        <v>123</v>
      </c>
      <c r="B26" s="62"/>
      <c r="C26" s="63" t="s">
        <v>197</v>
      </c>
      <c r="D26" s="63"/>
      <c r="E26" s="63"/>
      <c r="F26" s="63"/>
      <c r="G26" s="63"/>
      <c r="H26" s="36" t="str">
        <f>_xlfn.CONCAT("datos",$B$2)</f>
        <v>datosAgenda</v>
      </c>
      <c r="I26" s="34" t="str">
        <f>B2</f>
        <v>Agenda</v>
      </c>
      <c r="J26" s="35" t="str">
        <f>_xlfn.CONCAT("Corresponde a un objeto que contiene los filtros de consulta de ",$B$2," de un conjunto residencial.")</f>
        <v>Corresponde a un objeto que contiene los filtros de consulta de Agenda de un conjunto residencial.</v>
      </c>
      <c r="K26" s="49" t="s">
        <v>124</v>
      </c>
      <c r="L26" s="64" t="s">
        <v>201</v>
      </c>
      <c r="M26" s="64"/>
      <c r="N26" s="64"/>
      <c r="O26" s="64"/>
      <c r="P26" s="23" t="s">
        <v>192</v>
      </c>
      <c r="Q26" s="37" t="s">
        <v>126</v>
      </c>
      <c r="R26" s="37" t="s">
        <v>121</v>
      </c>
      <c r="S26" s="111" t="s">
        <v>122</v>
      </c>
    </row>
    <row r="27" spans="1:19" x14ac:dyDescent="0.25">
      <c r="A27" s="65" t="s">
        <v>127</v>
      </c>
      <c r="B27" s="66"/>
      <c r="C27" s="67" t="s">
        <v>199</v>
      </c>
      <c r="D27" s="67"/>
      <c r="E27" s="67"/>
      <c r="F27" s="67"/>
      <c r="G27" s="67"/>
      <c r="H27" s="39" t="str">
        <f>_xlfn.CONCAT("datos",$B$2)</f>
        <v>datosAgenda</v>
      </c>
      <c r="I27" s="40" t="str">
        <f>B2</f>
        <v>Agenda</v>
      </c>
      <c r="J27" s="38" t="str">
        <f>_xlfn.CONCAT("Corresponde a los datos que se van a modificar de la ",$B$2)</f>
        <v>Corresponde a los datos que se van a modificar de la Agenda</v>
      </c>
      <c r="K27" s="41"/>
      <c r="L27" s="112"/>
      <c r="M27" s="113"/>
      <c r="N27" s="113"/>
      <c r="O27" s="114"/>
      <c r="P27" s="115" t="s">
        <v>193</v>
      </c>
      <c r="Q27" s="116" t="s">
        <v>130</v>
      </c>
      <c r="R27" s="116" t="s">
        <v>131</v>
      </c>
      <c r="S27" s="117" t="s">
        <v>132</v>
      </c>
    </row>
    <row r="28" spans="1:19" ht="90.75" customHeight="1" x14ac:dyDescent="0.25">
      <c r="A28" s="58" t="s">
        <v>133</v>
      </c>
      <c r="B28" s="59"/>
      <c r="C28" s="60" t="s">
        <v>200</v>
      </c>
      <c r="D28" s="60"/>
      <c r="E28" s="60"/>
      <c r="F28" s="60"/>
      <c r="G28" s="60"/>
      <c r="H28" s="118" t="s">
        <v>46</v>
      </c>
      <c r="I28" s="119" t="s">
        <v>9</v>
      </c>
      <c r="J28" s="42" t="str">
        <f>_xlfn.CONCAT("Corresponde al identificador de la ",$B$2,"  que se quiere dar de baja.")</f>
        <v>Corresponde al identificador de la Agenda  que se quiere dar de baja.</v>
      </c>
      <c r="K28" s="43"/>
      <c r="L28" s="120"/>
      <c r="M28" s="121"/>
      <c r="N28" s="121"/>
      <c r="O28" s="122"/>
      <c r="P28" s="123"/>
      <c r="Q28" s="124"/>
      <c r="R28" s="124"/>
      <c r="S28" s="125"/>
    </row>
  </sheetData>
  <mergeCells count="33">
    <mergeCell ref="R27:R28"/>
    <mergeCell ref="S27:S28"/>
    <mergeCell ref="A28:B28"/>
    <mergeCell ref="C28:G28"/>
    <mergeCell ref="L28:O28"/>
    <mergeCell ref="P27:P28"/>
    <mergeCell ref="Q27:Q28"/>
    <mergeCell ref="A26:B26"/>
    <mergeCell ref="C26:G26"/>
    <mergeCell ref="L26:O26"/>
    <mergeCell ref="A27:B27"/>
    <mergeCell ref="C27:G27"/>
    <mergeCell ref="L27:O27"/>
    <mergeCell ref="R19:S19"/>
    <mergeCell ref="L20:O20"/>
    <mergeCell ref="A1:Q1"/>
    <mergeCell ref="B2:Q2"/>
    <mergeCell ref="B3:Q3"/>
    <mergeCell ref="A12:C12"/>
    <mergeCell ref="A14:A17"/>
    <mergeCell ref="B14:B17"/>
    <mergeCell ref="A19:B20"/>
    <mergeCell ref="C19:G20"/>
    <mergeCell ref="H19:J19"/>
    <mergeCell ref="K19:O19"/>
    <mergeCell ref="P19:Q19"/>
    <mergeCell ref="C14:C15"/>
    <mergeCell ref="A21:B25"/>
    <mergeCell ref="C21:G25"/>
    <mergeCell ref="H21:H25"/>
    <mergeCell ref="I21:I25"/>
    <mergeCell ref="J21:J25"/>
    <mergeCell ref="L21:O25"/>
  </mergeCells>
  <hyperlinks>
    <hyperlink ref="A1" location="'Objetos de Dominio'!A1" display="Volver al inicio" xr:uid="{B2E38F92-070F-4A08-9587-748CDC5E3622}"/>
    <hyperlink ref="A1:Q1" location="'Listado Objetos de Dominio'!A1" display="&lt;-Volver al inicio" xr:uid="{A433FCFB-EB7E-4AC1-B327-F142BFE13926}"/>
    <hyperlink ref="A5" location="Residente!A12" display="identificador" xr:uid="{BA2A2A16-E84E-428F-9B0B-971E1227A3D7}"/>
    <hyperlink ref="C17" location="Agenda!A10" display="zonaComun" xr:uid="{3EABB89C-5985-47B0-A0EE-49EF08CADABE}"/>
    <hyperlink ref="C14" location="Agenda!A8" display="fechaHoraInicio" xr:uid="{4E81D5BB-4714-434F-B294-0DDCFCADB9BA}"/>
    <hyperlink ref="C16" location="Agenda!A9" display="fechaHoraFin" xr:uid="{A08A84C4-7908-45F6-B8FF-ECD1DEE6FC83}"/>
    <hyperlink ref="A10" location="ZonaComun!A1" display="zonaComun" xr:uid="{EE4AFC96-A4A8-4B5C-80CA-D6C0B29F1F3D}"/>
    <hyperlink ref="S4" location="Agenda!A26" display="Agenda!A26" xr:uid="{2BAA8313-35A1-473B-B1A9-82F8E7A577BD}"/>
    <hyperlink ref="T4" location="Agenda!A27" display="Agenda!A27" xr:uid="{97E734B3-515A-4C20-A06E-F0235BA7744A}"/>
    <hyperlink ref="U4" location="Agenda!A28" display="Agenda!A28" xr:uid="{A687571F-B9CE-4096-9C82-9DE918CABF13}"/>
    <hyperlink ref="R4" location="Agenda!A21" display="Agenda!A21" xr:uid="{B33C43B0-900F-4442-A9B5-401A75F4E0D6}"/>
    <hyperlink ref="I28" location="'Tipo Relación Institución'!A6" display="'Tipo Relación Institución'!A6" xr:uid="{09CC8680-6DB0-4454-8545-481D960129D9}"/>
    <hyperlink ref="A26:B26" location="Agenda!S4" display="Buscar" xr:uid="{9191E7D6-5E7B-4760-83FC-A9387425BCE9}"/>
    <hyperlink ref="A28:B28" location="Agenda!U4" display="Eliminar" xr:uid="{4BF220DA-8C9C-4E7A-B2E2-20D0A45DD695}"/>
    <hyperlink ref="A27:B27" location="Agenda!T4" display="Modificar" xr:uid="{79555620-2210-48AE-81B6-9A8A7B9F96DB}"/>
    <hyperlink ref="I21:I25" location="ZonaComun!A1" display="ZonaComun" xr:uid="{39719538-D983-4A4C-8A59-BE3B1A22BB08}"/>
    <hyperlink ref="I26" location="ZonaComun!A1" display="ZonaComun" xr:uid="{A1DE5A47-AAAE-49FA-A654-B784AE04A392}"/>
    <hyperlink ref="I27" location="ZonaComun!A1" display="ZonaComun" xr:uid="{ED71D7CC-91A0-472D-AF6E-B750875BAECD}"/>
    <hyperlink ref="A21:B25" location="Agenda!R4" display="Registrar" xr:uid="{7F12A0BC-08F0-46F0-BC78-CC1E22BBDA3A}"/>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7795F-B02D-497B-A04E-44BC1D3D4128}">
  <dimension ref="A1:U27"/>
  <sheetViews>
    <sheetView topLeftCell="A11" zoomScale="85" zoomScaleNormal="85" workbookViewId="0">
      <selection activeCell="J28" sqref="J28"/>
    </sheetView>
  </sheetViews>
  <sheetFormatPr baseColWidth="10" defaultColWidth="11.42578125" defaultRowHeight="15" x14ac:dyDescent="0.25"/>
  <cols>
    <col min="1" max="1" width="23.85546875" style="8" bestFit="1" customWidth="1"/>
    <col min="2" max="2" width="18.5703125" style="8" customWidth="1"/>
    <col min="3" max="3" width="25.85546875" style="8" customWidth="1"/>
    <col min="4" max="4" width="18.85546875" style="8" bestFit="1" customWidth="1"/>
    <col min="5" max="5" width="11.5703125" style="8" bestFit="1" customWidth="1"/>
    <col min="6" max="6" width="19.28515625" style="8" bestFit="1" customWidth="1"/>
    <col min="7" max="7" width="15.28515625" style="8" bestFit="1" customWidth="1"/>
    <col min="8" max="8" width="28.5703125" style="8" bestFit="1" customWidth="1"/>
    <col min="9" max="9" width="61.28515625" style="8" customWidth="1"/>
    <col min="10" max="10" width="79.28515625" style="8" bestFit="1" customWidth="1"/>
    <col min="11" max="11" width="18.1406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132.5703125" style="8" bestFit="1" customWidth="1"/>
    <col min="19" max="19" width="46.42578125" style="8" bestFit="1" customWidth="1"/>
    <col min="20" max="20" width="50.140625" style="8" bestFit="1" customWidth="1"/>
    <col min="21" max="21" width="66.85546875" style="8" bestFit="1" customWidth="1"/>
    <col min="22" max="22" width="52.28515625" style="8" bestFit="1" customWidth="1"/>
    <col min="23" max="16384" width="11.42578125" style="8"/>
  </cols>
  <sheetData>
    <row r="1" spans="1:21" x14ac:dyDescent="0.25">
      <c r="A1" s="75" t="s">
        <v>27</v>
      </c>
      <c r="B1" s="75"/>
      <c r="C1" s="75"/>
      <c r="D1" s="75"/>
      <c r="E1" s="75"/>
      <c r="F1" s="75"/>
      <c r="G1" s="75"/>
      <c r="H1" s="75"/>
      <c r="I1" s="75"/>
      <c r="J1" s="75"/>
      <c r="K1" s="75"/>
      <c r="L1" s="75"/>
      <c r="M1" s="75"/>
      <c r="N1" s="75"/>
      <c r="O1" s="75"/>
      <c r="P1" s="75"/>
      <c r="Q1" s="75"/>
    </row>
    <row r="2" spans="1:21" x14ac:dyDescent="0.25">
      <c r="A2" s="15" t="s">
        <v>28</v>
      </c>
      <c r="B2" s="76" t="str">
        <f>'Listado Objetos de Dominio'!A5</f>
        <v>Turno</v>
      </c>
      <c r="C2" s="76"/>
      <c r="D2" s="76"/>
      <c r="E2" s="76"/>
      <c r="F2" s="76"/>
      <c r="G2" s="76"/>
      <c r="H2" s="76"/>
      <c r="I2" s="76"/>
      <c r="J2" s="76"/>
      <c r="K2" s="76"/>
      <c r="L2" s="76"/>
      <c r="M2" s="76"/>
      <c r="N2" s="76"/>
      <c r="O2" s="76"/>
      <c r="P2" s="76"/>
      <c r="Q2" s="76"/>
    </row>
    <row r="3" spans="1:21" ht="15.75" thickBot="1" x14ac:dyDescent="0.3">
      <c r="A3" s="15" t="s">
        <v>29</v>
      </c>
      <c r="B3" s="77" t="str">
        <f>'Listado Objetos de Dominio'!B5</f>
        <v>Objeto de dominio que representa uno de los turnos que representan un bloque de tiempo que el residente podrá reservar.</v>
      </c>
      <c r="C3" s="77"/>
      <c r="D3" s="77"/>
      <c r="E3" s="77"/>
      <c r="F3" s="77"/>
      <c r="G3" s="77"/>
      <c r="H3" s="77"/>
      <c r="I3" s="77"/>
      <c r="J3" s="77"/>
      <c r="K3" s="77"/>
      <c r="L3" s="77"/>
      <c r="M3" s="77"/>
      <c r="N3" s="77"/>
      <c r="O3" s="77"/>
      <c r="P3" s="77"/>
      <c r="Q3" s="77"/>
    </row>
    <row r="4" spans="1:21" x14ac:dyDescent="0.25">
      <c r="A4" s="16" t="s">
        <v>30</v>
      </c>
      <c r="B4" s="17" t="s">
        <v>31</v>
      </c>
      <c r="C4" s="17" t="s">
        <v>32</v>
      </c>
      <c r="D4" s="17" t="s">
        <v>33</v>
      </c>
      <c r="E4" s="17" t="s">
        <v>34</v>
      </c>
      <c r="F4" s="17" t="s">
        <v>35</v>
      </c>
      <c r="G4" s="17" t="s">
        <v>36</v>
      </c>
      <c r="H4" s="17" t="s">
        <v>37</v>
      </c>
      <c r="I4" s="17" t="s">
        <v>38</v>
      </c>
      <c r="J4" s="17" t="s">
        <v>39</v>
      </c>
      <c r="K4" s="17" t="s">
        <v>40</v>
      </c>
      <c r="L4" s="17" t="s">
        <v>41</v>
      </c>
      <c r="M4" s="17" t="s">
        <v>42</v>
      </c>
      <c r="N4" s="17" t="s">
        <v>43</v>
      </c>
      <c r="O4" s="17" t="s">
        <v>44</v>
      </c>
      <c r="P4" s="17" t="s">
        <v>45</v>
      </c>
      <c r="Q4" s="18" t="s">
        <v>2</v>
      </c>
      <c r="R4" s="126" t="str">
        <f>A21</f>
        <v>Registrar</v>
      </c>
      <c r="S4" s="127" t="str">
        <f>A25</f>
        <v>Buscar</v>
      </c>
      <c r="T4" s="128" t="str">
        <f>A26</f>
        <v>Modificar</v>
      </c>
      <c r="U4" s="129" t="str">
        <f>A27</f>
        <v>Eliminar</v>
      </c>
    </row>
    <row r="5" spans="1:21" ht="27" x14ac:dyDescent="0.25">
      <c r="A5" s="26" t="s">
        <v>46</v>
      </c>
      <c r="B5" s="19" t="s">
        <v>9</v>
      </c>
      <c r="C5" s="19">
        <v>32</v>
      </c>
      <c r="D5" s="19">
        <v>32</v>
      </c>
      <c r="E5" s="19"/>
      <c r="F5" s="19"/>
      <c r="G5" s="19"/>
      <c r="H5" s="19"/>
      <c r="I5" s="20" t="s">
        <v>80</v>
      </c>
      <c r="J5" s="19"/>
      <c r="K5" s="21"/>
      <c r="L5" s="22" t="s">
        <v>48</v>
      </c>
      <c r="M5" s="19" t="s">
        <v>49</v>
      </c>
      <c r="N5" s="19" t="s">
        <v>48</v>
      </c>
      <c r="O5" s="19" t="s">
        <v>49</v>
      </c>
      <c r="P5" s="19" t="s">
        <v>48</v>
      </c>
      <c r="Q5" s="20" t="s">
        <v>111</v>
      </c>
      <c r="R5" s="130" t="s">
        <v>135</v>
      </c>
      <c r="S5" s="23" t="s">
        <v>136</v>
      </c>
      <c r="T5" s="24" t="s">
        <v>137</v>
      </c>
      <c r="U5" s="25" t="s">
        <v>135</v>
      </c>
    </row>
    <row r="6" spans="1:21" ht="40.5" x14ac:dyDescent="0.25">
      <c r="A6" s="26" t="s">
        <v>109</v>
      </c>
      <c r="B6" s="19" t="s">
        <v>8</v>
      </c>
      <c r="C6" s="19">
        <v>1</v>
      </c>
      <c r="D6" s="19">
        <v>50</v>
      </c>
      <c r="E6" s="19"/>
      <c r="F6" s="19"/>
      <c r="G6" s="19"/>
      <c r="H6" s="19"/>
      <c r="I6" s="20" t="s">
        <v>79</v>
      </c>
      <c r="J6" s="19"/>
      <c r="K6" s="21" t="s">
        <v>65</v>
      </c>
      <c r="L6" s="22" t="s">
        <v>49</v>
      </c>
      <c r="M6" s="19" t="s">
        <v>49</v>
      </c>
      <c r="N6" s="19" t="s">
        <v>48</v>
      </c>
      <c r="O6" s="19" t="s">
        <v>49</v>
      </c>
      <c r="P6" s="19" t="s">
        <v>49</v>
      </c>
      <c r="Q6" s="20" t="s">
        <v>112</v>
      </c>
      <c r="R6" s="130" t="s">
        <v>135</v>
      </c>
      <c r="S6" s="23" t="s">
        <v>141</v>
      </c>
      <c r="T6" s="24" t="s">
        <v>139</v>
      </c>
      <c r="U6" s="25" t="s">
        <v>140</v>
      </c>
    </row>
    <row r="7" spans="1:21" ht="40.5" x14ac:dyDescent="0.25">
      <c r="A7" s="26" t="s">
        <v>83</v>
      </c>
      <c r="B7" s="19" t="s">
        <v>72</v>
      </c>
      <c r="C7" s="19"/>
      <c r="D7" s="19"/>
      <c r="E7" s="19"/>
      <c r="F7" s="19"/>
      <c r="G7" s="19"/>
      <c r="H7" s="19"/>
      <c r="I7" s="20" t="s">
        <v>81</v>
      </c>
      <c r="J7" s="19"/>
      <c r="K7" s="19"/>
      <c r="L7" s="22" t="s">
        <v>49</v>
      </c>
      <c r="M7" s="19" t="s">
        <v>49</v>
      </c>
      <c r="N7" s="19" t="s">
        <v>48</v>
      </c>
      <c r="O7" s="19" t="s">
        <v>49</v>
      </c>
      <c r="P7" s="19" t="s">
        <v>49</v>
      </c>
      <c r="Q7" s="20" t="s">
        <v>113</v>
      </c>
      <c r="R7" s="130" t="s">
        <v>135</v>
      </c>
      <c r="S7" s="23" t="s">
        <v>186</v>
      </c>
      <c r="T7" s="24" t="s">
        <v>139</v>
      </c>
      <c r="U7" s="25" t="s">
        <v>140</v>
      </c>
    </row>
    <row r="8" spans="1:21" ht="40.5" x14ac:dyDescent="0.25">
      <c r="A8" s="26" t="s">
        <v>84</v>
      </c>
      <c r="B8" s="19" t="s">
        <v>72</v>
      </c>
      <c r="C8" s="19"/>
      <c r="D8" s="19"/>
      <c r="E8" s="19"/>
      <c r="F8" s="19"/>
      <c r="G8" s="19"/>
      <c r="H8" s="19"/>
      <c r="I8" s="20" t="s">
        <v>81</v>
      </c>
      <c r="J8" s="19"/>
      <c r="K8" s="21"/>
      <c r="L8" s="19" t="s">
        <v>49</v>
      </c>
      <c r="M8" s="19" t="s">
        <v>49</v>
      </c>
      <c r="N8" s="19" t="s">
        <v>48</v>
      </c>
      <c r="O8" s="19" t="s">
        <v>49</v>
      </c>
      <c r="P8" s="19" t="s">
        <v>49</v>
      </c>
      <c r="Q8" s="20" t="s">
        <v>114</v>
      </c>
      <c r="R8" s="130" t="s">
        <v>135</v>
      </c>
      <c r="S8" s="23" t="s">
        <v>186</v>
      </c>
      <c r="T8" s="24" t="s">
        <v>139</v>
      </c>
      <c r="U8" s="25" t="s">
        <v>140</v>
      </c>
    </row>
    <row r="9" spans="1:21" x14ac:dyDescent="0.25">
      <c r="A9" s="26" t="s">
        <v>110</v>
      </c>
      <c r="B9" s="19" t="s">
        <v>73</v>
      </c>
      <c r="C9" s="19"/>
      <c r="D9" s="19"/>
      <c r="E9" s="19"/>
      <c r="F9" s="19"/>
      <c r="G9" s="19"/>
      <c r="H9" s="19"/>
      <c r="I9" s="20" t="s">
        <v>78</v>
      </c>
      <c r="J9" s="19"/>
      <c r="K9" s="21"/>
      <c r="L9" s="22" t="s">
        <v>49</v>
      </c>
      <c r="M9" s="19" t="s">
        <v>49</v>
      </c>
      <c r="N9" s="19" t="s">
        <v>48</v>
      </c>
      <c r="O9" s="19" t="s">
        <v>49</v>
      </c>
      <c r="P9" s="19" t="s">
        <v>49</v>
      </c>
      <c r="Q9" s="20" t="s">
        <v>115</v>
      </c>
      <c r="R9" s="130" t="s">
        <v>135</v>
      </c>
      <c r="S9" s="23" t="s">
        <v>142</v>
      </c>
      <c r="T9" s="24" t="s">
        <v>139</v>
      </c>
      <c r="U9" s="25" t="s">
        <v>140</v>
      </c>
    </row>
    <row r="10" spans="1:21" ht="45" x14ac:dyDescent="0.25">
      <c r="A10" s="48" t="s">
        <v>85</v>
      </c>
      <c r="B10" s="19" t="s">
        <v>21</v>
      </c>
      <c r="C10" s="19"/>
      <c r="D10" s="19"/>
      <c r="E10" s="19"/>
      <c r="F10" s="19"/>
      <c r="G10" s="19"/>
      <c r="H10" s="19"/>
      <c r="I10" s="20"/>
      <c r="J10" s="19"/>
      <c r="K10" s="21"/>
      <c r="L10" s="22" t="s">
        <v>49</v>
      </c>
      <c r="M10" s="19" t="s">
        <v>49</v>
      </c>
      <c r="N10" s="19" t="s">
        <v>48</v>
      </c>
      <c r="O10" s="19" t="s">
        <v>48</v>
      </c>
      <c r="P10" s="19" t="s">
        <v>49</v>
      </c>
      <c r="Q10" s="20" t="s">
        <v>116</v>
      </c>
      <c r="R10" s="130" t="s">
        <v>135</v>
      </c>
      <c r="S10" s="37" t="s">
        <v>185</v>
      </c>
      <c r="T10" s="24" t="s">
        <v>137</v>
      </c>
      <c r="U10" s="25" t="s">
        <v>140</v>
      </c>
    </row>
    <row r="11" spans="1:21" ht="15.75" thickBot="1" x14ac:dyDescent="0.3"/>
    <row r="12" spans="1:21" ht="15.75" thickTop="1" x14ac:dyDescent="0.25">
      <c r="A12" s="72" t="s">
        <v>52</v>
      </c>
      <c r="B12" s="73"/>
      <c r="C12" s="74"/>
    </row>
    <row r="13" spans="1:21" x14ac:dyDescent="0.25">
      <c r="A13" s="27" t="s">
        <v>53</v>
      </c>
      <c r="B13" s="28" t="s">
        <v>2</v>
      </c>
      <c r="C13" s="29" t="s">
        <v>54</v>
      </c>
    </row>
    <row r="14" spans="1:21" ht="20.45" customHeight="1" x14ac:dyDescent="0.25">
      <c r="A14" s="78" t="s">
        <v>118</v>
      </c>
      <c r="B14" s="80" t="s">
        <v>117</v>
      </c>
      <c r="C14" s="30" t="s">
        <v>109</v>
      </c>
    </row>
    <row r="15" spans="1:21" ht="20.45" customHeight="1" x14ac:dyDescent="0.25">
      <c r="A15" s="82"/>
      <c r="B15" s="83"/>
      <c r="C15" s="30" t="s">
        <v>83</v>
      </c>
    </row>
    <row r="16" spans="1:21" ht="20.45" customHeight="1" x14ac:dyDescent="0.25">
      <c r="A16" s="82"/>
      <c r="B16" s="83"/>
      <c r="C16" s="30" t="s">
        <v>84</v>
      </c>
    </row>
    <row r="17" spans="1:19" ht="20.45" customHeight="1" thickBot="1" x14ac:dyDescent="0.3">
      <c r="A17" s="79"/>
      <c r="B17" s="81"/>
      <c r="C17" s="46" t="s">
        <v>86</v>
      </c>
    </row>
    <row r="18" spans="1:19" ht="16.5" thickTop="1" thickBot="1" x14ac:dyDescent="0.3"/>
    <row r="19" spans="1:19" x14ac:dyDescent="0.25">
      <c r="A19" s="68" t="s">
        <v>55</v>
      </c>
      <c r="B19" s="57"/>
      <c r="C19" s="57" t="s">
        <v>2</v>
      </c>
      <c r="D19" s="57"/>
      <c r="E19" s="57"/>
      <c r="F19" s="57"/>
      <c r="G19" s="57"/>
      <c r="H19" s="57" t="s">
        <v>56</v>
      </c>
      <c r="I19" s="57"/>
      <c r="J19" s="57"/>
      <c r="K19" s="57" t="s">
        <v>57</v>
      </c>
      <c r="L19" s="57"/>
      <c r="M19" s="57"/>
      <c r="N19" s="57"/>
      <c r="O19" s="57"/>
      <c r="P19" s="57" t="s">
        <v>58</v>
      </c>
      <c r="Q19" s="57"/>
      <c r="R19" s="57" t="s">
        <v>59</v>
      </c>
      <c r="S19" s="71"/>
    </row>
    <row r="20" spans="1:19" x14ac:dyDescent="0.25">
      <c r="A20" s="69"/>
      <c r="B20" s="70"/>
      <c r="C20" s="70"/>
      <c r="D20" s="70"/>
      <c r="E20" s="70"/>
      <c r="F20" s="70"/>
      <c r="G20" s="70"/>
      <c r="H20" s="32" t="s">
        <v>60</v>
      </c>
      <c r="I20" s="32" t="s">
        <v>61</v>
      </c>
      <c r="J20" s="32" t="s">
        <v>2</v>
      </c>
      <c r="K20" s="32" t="s">
        <v>31</v>
      </c>
      <c r="L20" s="70" t="s">
        <v>2</v>
      </c>
      <c r="M20" s="70"/>
      <c r="N20" s="70"/>
      <c r="O20" s="70"/>
      <c r="P20" s="32" t="s">
        <v>62</v>
      </c>
      <c r="Q20" s="32" t="s">
        <v>2</v>
      </c>
      <c r="R20" s="32" t="s">
        <v>63</v>
      </c>
      <c r="S20" s="33" t="s">
        <v>64</v>
      </c>
    </row>
    <row r="21" spans="1:19" ht="151.5" customHeight="1" x14ac:dyDescent="0.25">
      <c r="A21" s="86" t="s">
        <v>119</v>
      </c>
      <c r="B21" s="87"/>
      <c r="C21" s="88" t="s">
        <v>173</v>
      </c>
      <c r="D21" s="89"/>
      <c r="E21" s="89"/>
      <c r="F21" s="89"/>
      <c r="G21" s="90"/>
      <c r="H21" s="54" t="str">
        <f>_xlfn.CONCAT("datos",$B$2)</f>
        <v>datosTurno</v>
      </c>
      <c r="I21" s="91" t="str">
        <f>_xlfn.CONCAT("datos",$B$2)</f>
        <v>datosTurno</v>
      </c>
      <c r="J21" s="92" t="str">
        <f>_xlfn.CONCAT("Corresponde al objeto que internamente contiene los datos necesarios para crear una nueva ",$B$2,)</f>
        <v>Corresponde al objeto que internamente contiene los datos necesarios para crear una nueva Turno</v>
      </c>
      <c r="K21" s="93"/>
      <c r="L21" s="88"/>
      <c r="M21" s="89"/>
      <c r="N21" s="89"/>
      <c r="O21" s="90"/>
      <c r="P21" s="14" t="s">
        <v>165</v>
      </c>
      <c r="Q21" s="13" t="s">
        <v>169</v>
      </c>
      <c r="R21" s="13" t="s">
        <v>121</v>
      </c>
      <c r="S21" s="94" t="s">
        <v>122</v>
      </c>
    </row>
    <row r="22" spans="1:19" ht="151.5" customHeight="1" x14ac:dyDescent="0.25">
      <c r="A22" s="95"/>
      <c r="B22" s="96"/>
      <c r="C22" s="97"/>
      <c r="D22" s="98"/>
      <c r="E22" s="98"/>
      <c r="F22" s="98"/>
      <c r="G22" s="99"/>
      <c r="H22" s="55"/>
      <c r="I22" s="100"/>
      <c r="J22" s="101"/>
      <c r="K22" s="102"/>
      <c r="L22" s="97"/>
      <c r="M22" s="98"/>
      <c r="N22" s="98"/>
      <c r="O22" s="99"/>
      <c r="P22" s="14" t="s">
        <v>166</v>
      </c>
      <c r="Q22" s="13" t="s">
        <v>170</v>
      </c>
      <c r="R22" s="13" t="s">
        <v>177</v>
      </c>
      <c r="S22" s="94" t="s">
        <v>178</v>
      </c>
    </row>
    <row r="23" spans="1:19" ht="75.75" customHeight="1" x14ac:dyDescent="0.25">
      <c r="A23" s="95"/>
      <c r="B23" s="96"/>
      <c r="C23" s="97"/>
      <c r="D23" s="98"/>
      <c r="E23" s="98"/>
      <c r="F23" s="98"/>
      <c r="G23" s="99"/>
      <c r="H23" s="55"/>
      <c r="I23" s="100"/>
      <c r="J23" s="101"/>
      <c r="K23" s="102"/>
      <c r="L23" s="97"/>
      <c r="M23" s="98"/>
      <c r="N23" s="98"/>
      <c r="O23" s="99"/>
      <c r="P23" s="14" t="s">
        <v>167</v>
      </c>
      <c r="Q23" s="13" t="s">
        <v>171</v>
      </c>
      <c r="R23" s="13" t="s">
        <v>179</v>
      </c>
      <c r="S23" s="94" t="s">
        <v>178</v>
      </c>
    </row>
    <row r="24" spans="1:19" ht="77.25" customHeight="1" x14ac:dyDescent="0.25">
      <c r="A24" s="103"/>
      <c r="B24" s="104"/>
      <c r="C24" s="105"/>
      <c r="D24" s="106"/>
      <c r="E24" s="106"/>
      <c r="F24" s="106"/>
      <c r="G24" s="107"/>
      <c r="H24" s="56"/>
      <c r="I24" s="108"/>
      <c r="J24" s="109"/>
      <c r="K24" s="110"/>
      <c r="L24" s="105"/>
      <c r="M24" s="106"/>
      <c r="N24" s="106"/>
      <c r="O24" s="107"/>
      <c r="P24" s="14" t="s">
        <v>168</v>
      </c>
      <c r="Q24" s="13" t="s">
        <v>172</v>
      </c>
      <c r="R24" s="13" t="s">
        <v>180</v>
      </c>
      <c r="S24" s="94" t="s">
        <v>181</v>
      </c>
    </row>
    <row r="25" spans="1:19" ht="105" customHeight="1" x14ac:dyDescent="0.25">
      <c r="A25" s="61" t="s">
        <v>123</v>
      </c>
      <c r="B25" s="62"/>
      <c r="C25" s="63" t="s">
        <v>176</v>
      </c>
      <c r="D25" s="63"/>
      <c r="E25" s="63"/>
      <c r="F25" s="63"/>
      <c r="G25" s="63"/>
      <c r="H25" s="36" t="str">
        <f>_xlfn.CONCAT("datos",$B$2)</f>
        <v>datosTurno</v>
      </c>
      <c r="I25" s="34" t="str">
        <f>_xlfn.CONCAT("datos",$B$2)</f>
        <v>datosTurno</v>
      </c>
      <c r="J25" s="35" t="str">
        <f>_xlfn.CONCAT("Corresponde a un objeto que contiene los filtros de consulta de ",$B$2," de un conjunto residencial.")</f>
        <v>Corresponde a un objeto que contiene los filtros de consulta de Turno de un conjunto residencial.</v>
      </c>
      <c r="K25" s="49" t="s">
        <v>124</v>
      </c>
      <c r="L25" s="64" t="s">
        <v>182</v>
      </c>
      <c r="M25" s="64"/>
      <c r="N25" s="64"/>
      <c r="O25" s="64"/>
      <c r="P25" s="23" t="s">
        <v>183</v>
      </c>
      <c r="Q25" s="37" t="s">
        <v>126</v>
      </c>
      <c r="R25" s="37" t="s">
        <v>121</v>
      </c>
      <c r="S25" s="111" t="s">
        <v>122</v>
      </c>
    </row>
    <row r="26" spans="1:19" ht="42.75" customHeight="1" x14ac:dyDescent="0.25">
      <c r="A26" s="65" t="s">
        <v>127</v>
      </c>
      <c r="B26" s="66"/>
      <c r="C26" s="67" t="s">
        <v>174</v>
      </c>
      <c r="D26" s="67"/>
      <c r="E26" s="67"/>
      <c r="F26" s="67"/>
      <c r="G26" s="67"/>
      <c r="H26" s="39" t="str">
        <f>_xlfn.CONCAT("datos",$B$2)</f>
        <v>datosTurno</v>
      </c>
      <c r="I26" s="40" t="str">
        <f>_xlfn.CONCAT("datos",$B$2)</f>
        <v>datosTurno</v>
      </c>
      <c r="J26" s="38" t="str">
        <f>_xlfn.CONCAT("Corresponde a los datos que se van a modificar de la ",$B$2)</f>
        <v>Corresponde a los datos que se van a modificar de la Turno</v>
      </c>
      <c r="K26" s="41"/>
      <c r="L26" s="112"/>
      <c r="M26" s="113"/>
      <c r="N26" s="113"/>
      <c r="O26" s="114"/>
      <c r="P26" s="133" t="s">
        <v>184</v>
      </c>
      <c r="Q26" s="134" t="s">
        <v>130</v>
      </c>
      <c r="R26" s="134" t="s">
        <v>131</v>
      </c>
      <c r="S26" s="135" t="s">
        <v>132</v>
      </c>
    </row>
    <row r="27" spans="1:19" ht="84.75" customHeight="1" x14ac:dyDescent="0.25">
      <c r="A27" s="58" t="s">
        <v>133</v>
      </c>
      <c r="B27" s="59"/>
      <c r="C27" s="60" t="s">
        <v>175</v>
      </c>
      <c r="D27" s="60"/>
      <c r="E27" s="60"/>
      <c r="F27" s="60"/>
      <c r="G27" s="60"/>
      <c r="H27" s="118" t="s">
        <v>46</v>
      </c>
      <c r="I27" s="119" t="s">
        <v>9</v>
      </c>
      <c r="J27" s="42" t="str">
        <f>_xlfn.CONCAT("Corresponde al identificador de la ",$B$2,"  que se quiere dar de baja.")</f>
        <v>Corresponde al identificador de la Turno  que se quiere dar de baja.</v>
      </c>
      <c r="K27" s="43"/>
      <c r="L27" s="120"/>
      <c r="M27" s="121"/>
      <c r="N27" s="121"/>
      <c r="O27" s="122"/>
      <c r="P27" s="44" t="s">
        <v>184</v>
      </c>
      <c r="Q27" s="44" t="s">
        <v>130</v>
      </c>
      <c r="R27" s="44" t="s">
        <v>131</v>
      </c>
      <c r="S27" s="44" t="s">
        <v>132</v>
      </c>
    </row>
  </sheetData>
  <mergeCells count="28">
    <mergeCell ref="A27:B27"/>
    <mergeCell ref="C27:G27"/>
    <mergeCell ref="L27:O27"/>
    <mergeCell ref="A25:B25"/>
    <mergeCell ref="C25:G25"/>
    <mergeCell ref="L25:O25"/>
    <mergeCell ref="A26:B26"/>
    <mergeCell ref="C26:G26"/>
    <mergeCell ref="L26:O26"/>
    <mergeCell ref="R19:S19"/>
    <mergeCell ref="L20:O20"/>
    <mergeCell ref="A1:Q1"/>
    <mergeCell ref="B2:Q2"/>
    <mergeCell ref="B3:Q3"/>
    <mergeCell ref="A12:C12"/>
    <mergeCell ref="A14:A17"/>
    <mergeCell ref="B14:B17"/>
    <mergeCell ref="A19:B20"/>
    <mergeCell ref="C19:G20"/>
    <mergeCell ref="H19:J19"/>
    <mergeCell ref="K19:O19"/>
    <mergeCell ref="P19:Q19"/>
    <mergeCell ref="A21:B24"/>
    <mergeCell ref="C21:G24"/>
    <mergeCell ref="H21:H24"/>
    <mergeCell ref="I21:I24"/>
    <mergeCell ref="J21:J24"/>
    <mergeCell ref="L21:O24"/>
  </mergeCells>
  <hyperlinks>
    <hyperlink ref="A1" location="'Objetos de Dominio'!A1" display="Volver al inicio" xr:uid="{186E73A2-C89F-4A82-8727-EBDE505719F2}"/>
    <hyperlink ref="A1:Q1" location="'Listado Objetos de Dominio'!A1" display="&lt;-Volver al inicio" xr:uid="{29FA51F4-EA75-465F-B83D-77C0A7AEBB70}"/>
    <hyperlink ref="A5" location="Residente!A12" display="identificador" xr:uid="{A6A4F685-442F-4729-AC02-D8113D7D7CD3}"/>
    <hyperlink ref="C14" location="Turno!A6" display="nombreNumeroTurno" xr:uid="{48090BA0-F21A-47C5-A5EF-2E455DA15E97}"/>
    <hyperlink ref="C17" location="Turno!A10" display="agenda " xr:uid="{CAC6B7DD-46E4-4767-B6A9-5932EE1449CE}"/>
    <hyperlink ref="C15" location="Turno!A7" display="horaInicio" xr:uid="{34BE5899-952C-4E04-BCEC-5A73E810002A}"/>
    <hyperlink ref="C16" location="Turno!A8" display="horaFin" xr:uid="{78281774-F31B-4016-8878-A33140E8F5C7}"/>
    <hyperlink ref="A10" location="Agenda!A1" display="agenda" xr:uid="{DF48106B-3834-41B6-8EA8-ACE88696EA68}"/>
    <hyperlink ref="I27" location="'Tipo Relación Institución'!A6" display="'Tipo Relación Institución'!A6" xr:uid="{801E6254-8449-424F-BD1A-24D2B2659CA2}"/>
    <hyperlink ref="A25:B25" location="Turno!S4" display="Buscar" xr:uid="{C011B549-E386-4B00-9442-30479F655BB0}"/>
    <hyperlink ref="A27:B27" location="Turno!U4" display="Eliminar" xr:uid="{E685A43F-8193-460B-B9EC-F5B400684A32}"/>
    <hyperlink ref="A26:B26" location="Turno!T4" display="Modificar" xr:uid="{1E29A159-92B2-47FD-B93B-3591067C3A3F}"/>
    <hyperlink ref="I21:I24" location="ZonaComun!A1" display="ZonaComun" xr:uid="{8E91BA12-68E6-45B5-9320-D2B8EA59E101}"/>
    <hyperlink ref="A21:B24" location="Turno!R4" display="Registrar" xr:uid="{5A40878D-C72F-4AAE-B49E-8AC715C6D662}"/>
    <hyperlink ref="S4" location="Turno!A25" display="Turno!A25" xr:uid="{C5878702-8D65-43AE-9344-A4F921F6BCC5}"/>
    <hyperlink ref="T4" location="Turno!A26" display="Turno!A26" xr:uid="{1AB9D1DB-919F-4BF1-849E-C466181F0E5E}"/>
    <hyperlink ref="U4" location="Turno!A27" display="Turno!A27" xr:uid="{3A9B52A1-2E9C-42A3-9C13-FDC14175123E}"/>
    <hyperlink ref="R4" location="Turno!A21" display="Turno!A21" xr:uid="{06C77B4C-F76E-456F-A87C-1837F66D4A81}"/>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Valores</vt:lpstr>
      <vt:lpstr>Modelo Dominio anémico contexto</vt:lpstr>
      <vt:lpstr>Listado Objetos de Dominio</vt:lpstr>
      <vt:lpstr>ZonaComun</vt:lpstr>
      <vt:lpstr>Agenda</vt:lpstr>
      <vt:lpstr>Turno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Avendano Duque</dc:creator>
  <cp:lastModifiedBy>Andres Felipe Velez Alcaraz</cp:lastModifiedBy>
  <dcterms:created xsi:type="dcterms:W3CDTF">2024-09-25T18:56:32Z</dcterms:created>
  <dcterms:modified xsi:type="dcterms:W3CDTF">2024-10-14T15:50:41Z</dcterms:modified>
</cp:coreProperties>
</file>