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josez\Documents\Universidad IngeSistemas\Diseño Orientado a Objetos(DOO)\VictusProyect\victus-doc\Doo-Doc\Nueva Version Victus\Modelos de Dominio Enriquecidos\"/>
    </mc:Choice>
  </mc:AlternateContent>
  <xr:revisionPtr revIDLastSave="0" documentId="13_ncr:1_{5B3E5E15-548B-4991-8081-F53D9CA0428D}" xr6:coauthVersionLast="47" xr6:coauthVersionMax="47" xr10:uidLastSave="{00000000-0000-0000-0000-000000000000}"/>
  <bookViews>
    <workbookView xWindow="-108" yWindow="-108" windowWidth="23256" windowHeight="12456" firstSheet="3" activeTab="7" xr2:uid="{68A10BBB-2615-4E9A-8951-B88AC10A8A21}"/>
  </bookViews>
  <sheets>
    <sheet name="Valores" sheetId="1" state="hidden" r:id="rId1"/>
    <sheet name="Modelo Dominio Anemico Contexto" sheetId="3" r:id="rId2"/>
    <sheet name="Listado Objetos Dominio" sheetId="4" r:id="rId3"/>
    <sheet name="ConjuntoResidencial" sheetId="5" r:id="rId4"/>
    <sheet name="ZonaComun" sheetId="6" r:id="rId5"/>
    <sheet name="Administrador" sheetId="7" r:id="rId6"/>
    <sheet name="ZonaInmueble" sheetId="8" r:id="rId7"/>
    <sheet name="Inmueble"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9" l="1"/>
  <c r="J23" i="9"/>
  <c r="J19" i="9"/>
  <c r="I24" i="9"/>
  <c r="I23" i="9"/>
  <c r="I19" i="9"/>
  <c r="H24" i="9"/>
  <c r="H23" i="9"/>
  <c r="H19" i="9"/>
  <c r="U4" i="9"/>
  <c r="T4" i="9"/>
  <c r="S4" i="9"/>
  <c r="J25" i="9"/>
  <c r="J23" i="7"/>
  <c r="J30" i="7"/>
  <c r="U4" i="8"/>
  <c r="T4" i="8"/>
  <c r="S4" i="8"/>
  <c r="J29" i="7" l="1"/>
  <c r="J28" i="7"/>
  <c r="I29" i="7"/>
  <c r="I28" i="7"/>
  <c r="I23" i="7"/>
  <c r="H29" i="7"/>
  <c r="H28" i="7"/>
  <c r="H23" i="7"/>
  <c r="S4" i="7"/>
  <c r="R4" i="7"/>
  <c r="U4" i="7"/>
  <c r="T4" i="7"/>
  <c r="U4" i="5"/>
  <c r="B3" i="9"/>
  <c r="B2" i="9"/>
  <c r="B3" i="8"/>
  <c r="B2" i="8"/>
  <c r="B3" i="7"/>
  <c r="B2" i="7"/>
  <c r="B2" i="6"/>
  <c r="B3" i="6"/>
  <c r="U4" i="6"/>
  <c r="T4" i="6"/>
  <c r="S4" i="6"/>
  <c r="R4" i="6"/>
  <c r="J18" i="8" l="1"/>
  <c r="I23" i="8"/>
  <c r="I22" i="8"/>
  <c r="I18" i="8"/>
  <c r="J23" i="8"/>
  <c r="J22" i="8"/>
  <c r="J24" i="8"/>
  <c r="H23" i="8"/>
  <c r="H22" i="8"/>
  <c r="H18" i="8"/>
  <c r="B3" i="5"/>
  <c r="B2" i="5"/>
  <c r="T4" i="5"/>
  <c r="S4" i="5"/>
  <c r="R4" i="5"/>
  <c r="D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86904094-840C-48F2-8F42-A424C6CE5862}">
      <text>
        <r>
          <rPr>
            <b/>
            <sz val="9"/>
            <color indexed="81"/>
            <rFont val="Tahoma"/>
            <family val="2"/>
          </rPr>
          <t>Usuario 207:</t>
        </r>
        <r>
          <rPr>
            <sz val="9"/>
            <color indexed="81"/>
            <rFont val="Tahoma"/>
            <family val="2"/>
          </rPr>
          <t xml:space="preserve">
Nombre del atributo (recomendación en lowerCamelCase)</t>
        </r>
      </text>
    </comment>
    <comment ref="B4" authorId="0" shapeId="0" xr:uid="{6D084A68-A591-4344-91A8-F598A8661762}">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544A9142-F46D-439F-9021-A6FC97921A4F}">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2F5A64B5-C91D-4147-A128-0316C786357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3EA3AC7D-2424-43F4-90CD-4F15E7CE0B40}">
      <text>
        <r>
          <rPr>
            <b/>
            <sz val="9"/>
            <color indexed="81"/>
            <rFont val="Tahoma"/>
            <family val="2"/>
          </rPr>
          <t>Usuario 207:</t>
        </r>
        <r>
          <rPr>
            <sz val="9"/>
            <color indexed="81"/>
            <rFont val="Tahoma"/>
            <family val="2"/>
          </rPr>
          <t xml:space="preserve">
Sólo aplica para datos decimales.</t>
        </r>
      </text>
    </comment>
    <comment ref="F4" authorId="0" shapeId="0" xr:uid="{3F730EDF-1403-4068-8D5F-F42A647583FD}">
      <text>
        <r>
          <rPr>
            <b/>
            <sz val="9"/>
            <color indexed="81"/>
            <rFont val="Tahoma"/>
            <family val="2"/>
          </rPr>
          <t>Usuario 207:</t>
        </r>
        <r>
          <rPr>
            <sz val="9"/>
            <color indexed="81"/>
            <rFont val="Tahoma"/>
            <family val="2"/>
          </rPr>
          <t xml:space="preserve">
Hacia arriba
Hacia abajo
Truncar con cuantos decimales</t>
        </r>
      </text>
    </comment>
    <comment ref="G4" authorId="0" shapeId="0" xr:uid="{6D5EDFA5-CD8D-4CAB-A582-0AAA6D11DE6A}">
      <text>
        <r>
          <rPr>
            <b/>
            <sz val="9"/>
            <color indexed="81"/>
            <rFont val="Tahoma"/>
            <family val="2"/>
          </rPr>
          <t>Usuario 207:</t>
        </r>
        <r>
          <rPr>
            <sz val="9"/>
            <color indexed="81"/>
            <rFont val="Tahoma"/>
            <family val="2"/>
          </rPr>
          <t xml:space="preserve">
Rango inicial válido para los datos</t>
        </r>
      </text>
    </comment>
    <comment ref="H4" authorId="0" shapeId="0" xr:uid="{7C5B7A19-E241-4295-8BB9-232D369FD238}">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DEDF3CEE-7199-41B1-A6F9-46AFEF91257C}">
      <text>
        <r>
          <rPr>
            <b/>
            <sz val="9"/>
            <color indexed="81"/>
            <rFont val="Tahoma"/>
            <family val="2"/>
          </rPr>
          <t>Usuario 207:</t>
        </r>
        <r>
          <rPr>
            <sz val="9"/>
            <color indexed="81"/>
            <rFont val="Tahoma"/>
            <family val="2"/>
          </rPr>
          <t xml:space="preserve">
Datos válidos</t>
        </r>
      </text>
    </comment>
    <comment ref="J4" authorId="0" shapeId="0" xr:uid="{917B984C-320F-4E25-B70C-1073F040F36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302F453B-CDAC-4555-8DAE-70C437628683}">
      <text>
        <r>
          <rPr>
            <b/>
            <sz val="9"/>
            <color indexed="81"/>
            <rFont val="Tahoma"/>
            <family val="2"/>
          </rPr>
          <t>Usuario 207:</t>
        </r>
        <r>
          <rPr>
            <sz val="9"/>
            <color indexed="81"/>
            <rFont val="Tahoma"/>
            <family val="2"/>
          </rPr>
          <t xml:space="preserve">
Qué regla debe cumplir el dato</t>
        </r>
      </text>
    </comment>
    <comment ref="L4" authorId="0" shapeId="0" xr:uid="{41E06B78-63AE-46A1-A54D-760562DB550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9FF222D-E5CC-47C4-A23F-B53FAE5EB468}">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59583024-3660-4F37-A515-1012763511B7}">
      <text>
        <r>
          <rPr>
            <b/>
            <sz val="9"/>
            <color indexed="81"/>
            <rFont val="Tahoma"/>
            <family val="2"/>
          </rPr>
          <t>Usuario 207:</t>
        </r>
        <r>
          <rPr>
            <sz val="9"/>
            <color indexed="81"/>
            <rFont val="Tahoma"/>
            <family val="2"/>
          </rPr>
          <t xml:space="preserve">
Indica si el dato es requerido</t>
        </r>
      </text>
    </comment>
    <comment ref="O4" authorId="0" shapeId="0" xr:uid="{B198D83A-ABA0-4431-9C43-0C5AF358EA40}">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03C6374-5578-41ED-B05A-78771419C19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DA8AA2CA-11CD-462F-9C93-96CDEB14F7E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5B29C0E5-D8C9-4460-A477-16EBEC3E3717}">
      <text>
        <r>
          <rPr>
            <b/>
            <sz val="9"/>
            <color indexed="81"/>
            <rFont val="Tahoma"/>
            <family val="2"/>
          </rPr>
          <t>Usuario 207:</t>
        </r>
        <r>
          <rPr>
            <sz val="9"/>
            <color indexed="81"/>
            <rFont val="Tahoma"/>
            <family val="2"/>
          </rPr>
          <t xml:space="preserve">
Nombre del atributo (recomendación en lowerCamelCase)</t>
        </r>
      </text>
    </comment>
    <comment ref="B4" authorId="0" shapeId="0" xr:uid="{FBC42B90-78DE-475E-B566-01BD0F02A13A}">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F04E08B0-C865-45AF-9923-32FB993EE66A}">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29970AD-EB5F-4A23-B037-DAB736CFD8E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520A500F-1E6C-4192-9EBB-1DCFA5E7C228}">
      <text>
        <r>
          <rPr>
            <b/>
            <sz val="9"/>
            <color indexed="81"/>
            <rFont val="Tahoma"/>
            <family val="2"/>
          </rPr>
          <t>Usuario 207:</t>
        </r>
        <r>
          <rPr>
            <sz val="9"/>
            <color indexed="81"/>
            <rFont val="Tahoma"/>
            <family val="2"/>
          </rPr>
          <t xml:space="preserve">
Sólo aplica para datos decimales.</t>
        </r>
      </text>
    </comment>
    <comment ref="F4" authorId="0" shapeId="0" xr:uid="{2D7B1B28-B6A0-4E48-8D6A-9726EFE89B6D}">
      <text>
        <r>
          <rPr>
            <b/>
            <sz val="9"/>
            <color indexed="81"/>
            <rFont val="Tahoma"/>
            <family val="2"/>
          </rPr>
          <t>Usuario 207:</t>
        </r>
        <r>
          <rPr>
            <sz val="9"/>
            <color indexed="81"/>
            <rFont val="Tahoma"/>
            <family val="2"/>
          </rPr>
          <t xml:space="preserve">
Hacia arriba
Hacia abajo
Truncar con cuantos decimales</t>
        </r>
      </text>
    </comment>
    <comment ref="G4" authorId="0" shapeId="0" xr:uid="{435C4CB5-34BB-40AF-B69B-9D85FB5BCFEA}">
      <text>
        <r>
          <rPr>
            <b/>
            <sz val="9"/>
            <color indexed="81"/>
            <rFont val="Tahoma"/>
            <family val="2"/>
          </rPr>
          <t>Usuario 207:</t>
        </r>
        <r>
          <rPr>
            <sz val="9"/>
            <color indexed="81"/>
            <rFont val="Tahoma"/>
            <family val="2"/>
          </rPr>
          <t xml:space="preserve">
Rango inicial válido para los datos</t>
        </r>
      </text>
    </comment>
    <comment ref="H4" authorId="0" shapeId="0" xr:uid="{6C7C6FE5-B237-4D3F-8F04-D2CAC87EF2FC}">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3FFC5C7C-891C-48F0-8D6E-18E65499D472}">
      <text>
        <r>
          <rPr>
            <b/>
            <sz val="9"/>
            <color indexed="81"/>
            <rFont val="Tahoma"/>
            <family val="2"/>
          </rPr>
          <t>Usuario 207:</t>
        </r>
        <r>
          <rPr>
            <sz val="9"/>
            <color indexed="81"/>
            <rFont val="Tahoma"/>
            <family val="2"/>
          </rPr>
          <t xml:space="preserve">
Datos válidos</t>
        </r>
      </text>
    </comment>
    <comment ref="J4" authorId="0" shapeId="0" xr:uid="{6BDEEE1A-7315-4D61-B353-77D968CD0261}">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8CE24A43-E6C2-4BE4-B4F6-5CFB73DFEE1B}">
      <text>
        <r>
          <rPr>
            <b/>
            <sz val="9"/>
            <color indexed="81"/>
            <rFont val="Tahoma"/>
            <family val="2"/>
          </rPr>
          <t>Usuario 207:</t>
        </r>
        <r>
          <rPr>
            <sz val="9"/>
            <color indexed="81"/>
            <rFont val="Tahoma"/>
            <family val="2"/>
          </rPr>
          <t xml:space="preserve">
Qué regla debe cumplir el dato</t>
        </r>
      </text>
    </comment>
    <comment ref="L4" authorId="0" shapeId="0" xr:uid="{B97DD74D-3E24-4D1B-B721-0A1EEEB7A84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9FBF8367-FA5F-4B33-84E3-34D898EB60AA}">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E3FD0101-5B74-4663-A8DC-809EDF9130C5}">
      <text>
        <r>
          <rPr>
            <b/>
            <sz val="9"/>
            <color indexed="81"/>
            <rFont val="Tahoma"/>
            <family val="2"/>
          </rPr>
          <t>Usuario 207:</t>
        </r>
        <r>
          <rPr>
            <sz val="9"/>
            <color indexed="81"/>
            <rFont val="Tahoma"/>
            <family val="2"/>
          </rPr>
          <t xml:space="preserve">
Indica si el dato es requerido</t>
        </r>
      </text>
    </comment>
    <comment ref="O4" authorId="0" shapeId="0" xr:uid="{6EA8D193-D5BF-4196-A7A0-64AD67DFFE1A}">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06283028-BE66-4799-B83D-0ED0992E53D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A972CCCA-923C-4E74-9FD0-0A4B982F067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BAC8D08A-979D-444E-9FA0-79B6EDC5FB98}">
      <text>
        <r>
          <rPr>
            <b/>
            <sz val="9"/>
            <color indexed="81"/>
            <rFont val="Tahoma"/>
            <family val="2"/>
          </rPr>
          <t>Usuario 207:</t>
        </r>
        <r>
          <rPr>
            <sz val="9"/>
            <color indexed="81"/>
            <rFont val="Tahoma"/>
            <family val="2"/>
          </rPr>
          <t xml:space="preserve">
Nombre del atributo (recomendación en lowerCamelCase)</t>
        </r>
      </text>
    </comment>
    <comment ref="B4" authorId="0" shapeId="0" xr:uid="{AD8A6477-7C46-48DA-A1D9-AA781C36166E}">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068CA436-1606-438A-8DCB-63DD26ED9347}">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4AD91D67-DFAE-4A94-84C9-E34158B2BD52}">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F819BF28-5161-47A4-9A5C-2A0AD31657B8}">
      <text>
        <r>
          <rPr>
            <b/>
            <sz val="9"/>
            <color indexed="81"/>
            <rFont val="Tahoma"/>
            <family val="2"/>
          </rPr>
          <t>Usuario 207:</t>
        </r>
        <r>
          <rPr>
            <sz val="9"/>
            <color indexed="81"/>
            <rFont val="Tahoma"/>
            <family val="2"/>
          </rPr>
          <t xml:space="preserve">
Sólo aplica para datos decimales.</t>
        </r>
      </text>
    </comment>
    <comment ref="F4" authorId="0" shapeId="0" xr:uid="{478B0F08-3115-41BD-AADE-5A465A00054A}">
      <text>
        <r>
          <rPr>
            <b/>
            <sz val="9"/>
            <color indexed="81"/>
            <rFont val="Tahoma"/>
            <family val="2"/>
          </rPr>
          <t>Usuario 207:</t>
        </r>
        <r>
          <rPr>
            <sz val="9"/>
            <color indexed="81"/>
            <rFont val="Tahoma"/>
            <family val="2"/>
          </rPr>
          <t xml:space="preserve">
Hacia arriba
Hacia abajo
Truncar con cuantos decimales</t>
        </r>
      </text>
    </comment>
    <comment ref="G4" authorId="0" shapeId="0" xr:uid="{79182737-274D-4183-A831-8ECB6C4C4F80}">
      <text>
        <r>
          <rPr>
            <b/>
            <sz val="9"/>
            <color indexed="81"/>
            <rFont val="Tahoma"/>
            <family val="2"/>
          </rPr>
          <t>Usuario 207:</t>
        </r>
        <r>
          <rPr>
            <sz val="9"/>
            <color indexed="81"/>
            <rFont val="Tahoma"/>
            <family val="2"/>
          </rPr>
          <t xml:space="preserve">
Rango inicial válido para los datos</t>
        </r>
      </text>
    </comment>
    <comment ref="H4" authorId="0" shapeId="0" xr:uid="{7BD832C3-7C1A-48F7-B02A-AD529BF0B560}">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22255976-BDB6-4AFF-86A4-BD85DF6469DF}">
      <text>
        <r>
          <rPr>
            <b/>
            <sz val="9"/>
            <color indexed="81"/>
            <rFont val="Tahoma"/>
            <family val="2"/>
          </rPr>
          <t>Usuario 207:</t>
        </r>
        <r>
          <rPr>
            <sz val="9"/>
            <color indexed="81"/>
            <rFont val="Tahoma"/>
            <family val="2"/>
          </rPr>
          <t xml:space="preserve">
Datos válidos</t>
        </r>
      </text>
    </comment>
    <comment ref="J4" authorId="0" shapeId="0" xr:uid="{2536ADF7-D56B-4AFF-B421-2E2983AA13B7}">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97D00E5D-F498-4549-ADFC-BA7D93DDBD86}">
      <text>
        <r>
          <rPr>
            <b/>
            <sz val="9"/>
            <color indexed="81"/>
            <rFont val="Tahoma"/>
            <family val="2"/>
          </rPr>
          <t>Usuario 207:</t>
        </r>
        <r>
          <rPr>
            <sz val="9"/>
            <color indexed="81"/>
            <rFont val="Tahoma"/>
            <family val="2"/>
          </rPr>
          <t xml:space="preserve">
Qué regla debe cumplir el dato</t>
        </r>
      </text>
    </comment>
    <comment ref="L4" authorId="0" shapeId="0" xr:uid="{AEF03ED7-8434-4F50-9D63-CFE1327CD3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805EC98-BFF0-4237-A539-C057A15D1F2E}">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D7177B36-98F4-445D-9BEE-43460CCCCBD2}">
      <text>
        <r>
          <rPr>
            <b/>
            <sz val="9"/>
            <color indexed="81"/>
            <rFont val="Tahoma"/>
            <family val="2"/>
          </rPr>
          <t>Usuario 207:</t>
        </r>
        <r>
          <rPr>
            <sz val="9"/>
            <color indexed="81"/>
            <rFont val="Tahoma"/>
            <family val="2"/>
          </rPr>
          <t xml:space="preserve">
Indica si el dato es requerido</t>
        </r>
      </text>
    </comment>
    <comment ref="O4" authorId="0" shapeId="0" xr:uid="{E6CC5A34-C9A8-473A-B457-0270903FF436}">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DA9CFA68-61E4-4B2E-B3B1-C005EE0A5346}">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29CE1691-6AFB-4CC7-B6B5-1B31A9FD56F8}">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9A20AAAF-0433-4401-ADAB-BE6FAFB24C92}">
      <text>
        <r>
          <rPr>
            <b/>
            <sz val="9"/>
            <color indexed="81"/>
            <rFont val="Tahoma"/>
            <family val="2"/>
          </rPr>
          <t>Usuario 207:</t>
        </r>
        <r>
          <rPr>
            <sz val="9"/>
            <color indexed="81"/>
            <rFont val="Tahoma"/>
            <family val="2"/>
          </rPr>
          <t xml:space="preserve">
Nombre del atributo (recomendación en lowerCamelCase)</t>
        </r>
      </text>
    </comment>
    <comment ref="B4" authorId="0" shapeId="0" xr:uid="{A5AFD8AC-6F8A-4E8F-89BE-529F7A881760}">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27C6A2D2-0AC2-4CE3-AC30-6B4932E0A891}">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F8C4A40F-9ADC-4AE1-8543-19BCD2A7BDDB}">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6CE30FCB-C425-4E98-B034-7382732F733A}">
      <text>
        <r>
          <rPr>
            <b/>
            <sz val="9"/>
            <color indexed="81"/>
            <rFont val="Tahoma"/>
            <family val="2"/>
          </rPr>
          <t>Usuario 207:</t>
        </r>
        <r>
          <rPr>
            <sz val="9"/>
            <color indexed="81"/>
            <rFont val="Tahoma"/>
            <family val="2"/>
          </rPr>
          <t xml:space="preserve">
Sólo aplica para datos decimales.</t>
        </r>
      </text>
    </comment>
    <comment ref="F4" authorId="0" shapeId="0" xr:uid="{A31EA0BD-E582-4F3C-BCC5-D8802561A991}">
      <text>
        <r>
          <rPr>
            <b/>
            <sz val="9"/>
            <color indexed="81"/>
            <rFont val="Tahoma"/>
            <family val="2"/>
          </rPr>
          <t>Usuario 207:</t>
        </r>
        <r>
          <rPr>
            <sz val="9"/>
            <color indexed="81"/>
            <rFont val="Tahoma"/>
            <family val="2"/>
          </rPr>
          <t xml:space="preserve">
Hacia arriba
Hacia abajo
Truncar con cuantos decimales</t>
        </r>
      </text>
    </comment>
    <comment ref="G4" authorId="0" shapeId="0" xr:uid="{44A89158-D5C9-4510-9998-AF5FE9B5971D}">
      <text>
        <r>
          <rPr>
            <b/>
            <sz val="9"/>
            <color indexed="81"/>
            <rFont val="Tahoma"/>
            <family val="2"/>
          </rPr>
          <t>Usuario 207:</t>
        </r>
        <r>
          <rPr>
            <sz val="9"/>
            <color indexed="81"/>
            <rFont val="Tahoma"/>
            <family val="2"/>
          </rPr>
          <t xml:space="preserve">
Rango inicial válido para los datos</t>
        </r>
      </text>
    </comment>
    <comment ref="H4" authorId="0" shapeId="0" xr:uid="{27514A53-5417-40DF-B05E-E96117BC1955}">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FCA8F53B-067A-4E4C-8064-F41BFE53C732}">
      <text>
        <r>
          <rPr>
            <b/>
            <sz val="9"/>
            <color indexed="81"/>
            <rFont val="Tahoma"/>
            <family val="2"/>
          </rPr>
          <t>Usuario 207:</t>
        </r>
        <r>
          <rPr>
            <sz val="9"/>
            <color indexed="81"/>
            <rFont val="Tahoma"/>
            <family val="2"/>
          </rPr>
          <t xml:space="preserve">
Datos válidos</t>
        </r>
      </text>
    </comment>
    <comment ref="J4" authorId="0" shapeId="0" xr:uid="{48ACB040-1482-499A-A6E1-A00B16E3CB52}">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A0F00FE7-3EA7-40CE-965E-6090C07B9011}">
      <text>
        <r>
          <rPr>
            <b/>
            <sz val="9"/>
            <color indexed="81"/>
            <rFont val="Tahoma"/>
            <family val="2"/>
          </rPr>
          <t>Usuario 207:</t>
        </r>
        <r>
          <rPr>
            <sz val="9"/>
            <color indexed="81"/>
            <rFont val="Tahoma"/>
            <family val="2"/>
          </rPr>
          <t xml:space="preserve">
Qué regla debe cumplir el dato</t>
        </r>
      </text>
    </comment>
    <comment ref="L4" authorId="0" shapeId="0" xr:uid="{9CC07BEF-CD44-4596-8372-2B17FBFA87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3A6D1CB9-86A3-4E79-84FD-C37BFF177175}">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3B42DCBE-D40D-4CF3-BA6E-F2E03B214AEE}">
      <text>
        <r>
          <rPr>
            <b/>
            <sz val="9"/>
            <color indexed="81"/>
            <rFont val="Tahoma"/>
            <family val="2"/>
          </rPr>
          <t>Usuario 207:</t>
        </r>
        <r>
          <rPr>
            <sz val="9"/>
            <color indexed="81"/>
            <rFont val="Tahoma"/>
            <family val="2"/>
          </rPr>
          <t xml:space="preserve">
Indica si el dato es requerido</t>
        </r>
      </text>
    </comment>
    <comment ref="O4" authorId="0" shapeId="0" xr:uid="{9A9762C5-C76A-4B87-B492-DA5B9F3FE924}">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1D198660-49C1-48D0-A20B-3AC613FB7E07}">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10719FB3-0F8F-4FF1-8290-4A67F7584A7E}">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29683C83-DE76-4AAD-874F-CF8B6E497C21}">
      <text>
        <r>
          <rPr>
            <b/>
            <sz val="9"/>
            <color indexed="81"/>
            <rFont val="Tahoma"/>
            <family val="2"/>
          </rPr>
          <t>Usuario 207:</t>
        </r>
        <r>
          <rPr>
            <sz val="9"/>
            <color indexed="81"/>
            <rFont val="Tahoma"/>
            <family val="2"/>
          </rPr>
          <t xml:space="preserve">
Nombre del atributo (recomendación en lowerCamelCase)</t>
        </r>
      </text>
    </comment>
    <comment ref="B4" authorId="0" shapeId="0" xr:uid="{21FF4F48-1763-47F4-B131-6B0F778DE198}">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405DA25D-873C-4035-A2D8-A0957610B925}">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65F1C99-5B64-4376-ADDD-B875AC5C542C}">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151B55B8-E9CC-48CA-950A-39FDDB407BC2}">
      <text>
        <r>
          <rPr>
            <b/>
            <sz val="9"/>
            <color indexed="81"/>
            <rFont val="Tahoma"/>
            <family val="2"/>
          </rPr>
          <t>Usuario 207:</t>
        </r>
        <r>
          <rPr>
            <sz val="9"/>
            <color indexed="81"/>
            <rFont val="Tahoma"/>
            <family val="2"/>
          </rPr>
          <t xml:space="preserve">
Sólo aplica para datos decimales.</t>
        </r>
      </text>
    </comment>
    <comment ref="F4" authorId="0" shapeId="0" xr:uid="{230E5354-483E-477F-A72A-5C7E260E4CEC}">
      <text>
        <r>
          <rPr>
            <b/>
            <sz val="9"/>
            <color indexed="81"/>
            <rFont val="Tahoma"/>
            <family val="2"/>
          </rPr>
          <t>Usuario 207:</t>
        </r>
        <r>
          <rPr>
            <sz val="9"/>
            <color indexed="81"/>
            <rFont val="Tahoma"/>
            <family val="2"/>
          </rPr>
          <t xml:space="preserve">
Hacia arriba
Hacia abajo
Truncar con cuantos decimales</t>
        </r>
      </text>
    </comment>
    <comment ref="G4" authorId="0" shapeId="0" xr:uid="{D5BD11AB-410E-4246-8F0C-4F5915DDAD64}">
      <text>
        <r>
          <rPr>
            <b/>
            <sz val="9"/>
            <color indexed="81"/>
            <rFont val="Tahoma"/>
            <family val="2"/>
          </rPr>
          <t>Usuario 207:</t>
        </r>
        <r>
          <rPr>
            <sz val="9"/>
            <color indexed="81"/>
            <rFont val="Tahoma"/>
            <family val="2"/>
          </rPr>
          <t xml:space="preserve">
Rango inicial válido para los datos</t>
        </r>
      </text>
    </comment>
    <comment ref="H4" authorId="0" shapeId="0" xr:uid="{4B88A6E6-0CFC-4AE5-98E7-25F9152F4A07}">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495FD40F-C34B-4808-8AA7-ACEFE18ABAC9}">
      <text>
        <r>
          <rPr>
            <b/>
            <sz val="9"/>
            <color indexed="81"/>
            <rFont val="Tahoma"/>
            <family val="2"/>
          </rPr>
          <t>Usuario 207:</t>
        </r>
        <r>
          <rPr>
            <sz val="9"/>
            <color indexed="81"/>
            <rFont val="Tahoma"/>
            <family val="2"/>
          </rPr>
          <t xml:space="preserve">
Datos válidos</t>
        </r>
      </text>
    </comment>
    <comment ref="J4" authorId="0" shapeId="0" xr:uid="{2228DFB4-438D-498D-927E-5147E0C8539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C3E931AD-E069-41D5-8E4E-9C8A3C048E79}">
      <text>
        <r>
          <rPr>
            <b/>
            <sz val="9"/>
            <color indexed="81"/>
            <rFont val="Tahoma"/>
            <family val="2"/>
          </rPr>
          <t>Usuario 207:</t>
        </r>
        <r>
          <rPr>
            <sz val="9"/>
            <color indexed="81"/>
            <rFont val="Tahoma"/>
            <family val="2"/>
          </rPr>
          <t xml:space="preserve">
Qué regla debe cumplir el dato</t>
        </r>
      </text>
    </comment>
    <comment ref="L4" authorId="0" shapeId="0" xr:uid="{7449C41B-6834-4B26-BFA1-4674BA479A9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EA8C4E77-3F68-4AAA-8F38-9177276FD379}">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79A0F662-CCBA-4B5A-BA1B-16427F04D454}">
      <text>
        <r>
          <rPr>
            <b/>
            <sz val="9"/>
            <color indexed="81"/>
            <rFont val="Tahoma"/>
            <family val="2"/>
          </rPr>
          <t>Usuario 207:</t>
        </r>
        <r>
          <rPr>
            <sz val="9"/>
            <color indexed="81"/>
            <rFont val="Tahoma"/>
            <family val="2"/>
          </rPr>
          <t xml:space="preserve">
Indica si el dato es requerido</t>
        </r>
      </text>
    </comment>
    <comment ref="O4" authorId="0" shapeId="0" xr:uid="{E9B609D6-82E1-41A2-9F6D-B0C3F781E265}">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15F54C4-4CAE-483A-A8AF-B5CECD02DADE}">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B666D8A1-7ECD-4B95-A8DF-C44393C61907}">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<sst xmlns="http://schemas.openxmlformats.org/spreadsheetml/2006/main" count="920" uniqueCount="301">
  <si>
    <t>Referenciado</t>
  </si>
  <si>
    <t>Tipo Objeto Dominio</t>
  </si>
  <si>
    <t>Tipo</t>
  </si>
  <si>
    <t>Descripción</t>
  </si>
  <si>
    <t>Propio</t>
  </si>
  <si>
    <t>Cuando el objeto de dominio es parte del contexto actual</t>
  </si>
  <si>
    <t>Cuando el objeto de dominio es parte de otro contexto</t>
  </si>
  <si>
    <t>Carácter</t>
  </si>
  <si>
    <t>Texto</t>
  </si>
  <si>
    <t>Alfanumerico</t>
  </si>
  <si>
    <t>Logico</t>
  </si>
  <si>
    <t>Fecha</t>
  </si>
  <si>
    <t>Fecha-tiempo</t>
  </si>
  <si>
    <t>entero</t>
  </si>
  <si>
    <t>decimal</t>
  </si>
  <si>
    <t>referenciado</t>
  </si>
  <si>
    <t>Subdominio/Contexto:</t>
  </si>
  <si>
    <t>Residentes</t>
  </si>
  <si>
    <t>Nombre</t>
  </si>
  <si>
    <t>Contexto</t>
  </si>
  <si>
    <t>Inmueble</t>
  </si>
  <si>
    <t>ConjuntoResidencial</t>
  </si>
  <si>
    <t>Objeto de dominio que representa cada una de las comunidades habitacionales organizadas en un sistema. Abarca la totalidad de los elementos que componen el conjunto, desde las unidades habitacionales individuales (inmuebles) hasta las zonas comunes.</t>
  </si>
  <si>
    <t>ZonaComun</t>
  </si>
  <si>
    <t>Objeto de dominio que representa a cada una de las zonas comunes que se encuentran dentro de un conjunto residencial para que los residentes puedan reservar esos espacios y poder usarlos.</t>
  </si>
  <si>
    <t>Administrador</t>
  </si>
  <si>
    <t>Objeto de dominio que representa el Administrador encargado de hacer la creación o gestión de las zonas comunes y la gestión de residentes y sus respectivas reservas en caso de ser necesario.</t>
  </si>
  <si>
    <t>ZonaInmueble</t>
  </si>
  <si>
    <t>Objeto de dominio que representa una zona de inmuebles en un conjunto residencial se refiere a una agrupación de unidades habitacionales (torre, bloque, lote) que comparten una ubicación fisica y caracteristicas comunes dentro del conjunto.</t>
  </si>
  <si>
    <t>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</si>
  <si>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</si>
  <si>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</si>
  <si>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</si>
  <si>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</si>
  <si>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</si>
  <si>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</si>
  <si>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</si>
  <si>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</si>
  <si>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</si>
  <si>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</si>
  <si>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</si>
  <si>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</si>
  <si>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</si>
  <si>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</si>
  <si>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</si>
  <si>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</si>
  <si>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</si>
  <si>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</si>
  <si>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</si>
  <si>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</si>
  <si>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</si>
  <si>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</si>
  <si>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</si>
  <si>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</si>
  <si>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</si>
  <si>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Quitar espacios en blanco al inicio, al final, y entre palabras.</t>
  </si>
  <si>
    <t>descripcion</t>
  </si>
  <si>
    <t>Sólo números enteros</t>
  </si>
  <si>
    <t>No puede ser mayor a 24</t>
  </si>
  <si>
    <t>normas</t>
  </si>
  <si>
    <t>texto</t>
  </si>
  <si>
    <t>conjuntoResidencial</t>
  </si>
  <si>
    <t>Representa el conjunto residencial dónde está la zona común.</t>
  </si>
  <si>
    <t>Combinaciones únicas</t>
  </si>
  <si>
    <t>Nombre combinación</t>
  </si>
  <si>
    <t>Atributos</t>
  </si>
  <si>
    <t>Responsabilidad</t>
  </si>
  <si>
    <t>Entradas</t>
  </si>
  <si>
    <t>Salida</t>
  </si>
  <si>
    <t>Políticas (Reglas de Negocio)</t>
  </si>
  <si>
    <t>Excepción</t>
  </si>
  <si>
    <t>Parámetro</t>
  </si>
  <si>
    <t>Tipo de dato</t>
  </si>
  <si>
    <t>Política</t>
  </si>
  <si>
    <t>Detalle</t>
  </si>
  <si>
    <t>¿Qué hago?</t>
  </si>
  <si>
    <t>alfanumerico</t>
  </si>
  <si>
    <t>Letras, espacios, numeros y caracteres especiales</t>
  </si>
  <si>
    <t>ciudad</t>
  </si>
  <si>
    <t>Solo letras y espacios</t>
  </si>
  <si>
    <t>departamento</t>
  </si>
  <si>
    <t>Solo números</t>
  </si>
  <si>
    <t>administrador</t>
  </si>
  <si>
    <t>apellido</t>
  </si>
  <si>
    <t>solo números</t>
  </si>
  <si>
    <t>letras, números, espacios y caracteres especiales.</t>
  </si>
  <si>
    <t>contraseña</t>
  </si>
  <si>
    <t>número de contacto</t>
  </si>
  <si>
    <t>tipoZonaInmueble</t>
  </si>
  <si>
    <t>Sólo letras</t>
  </si>
  <si>
    <t>numeroZonaInmueble</t>
  </si>
  <si>
    <t>Quitar espacios en blanco al inicio y al final.</t>
  </si>
  <si>
    <t>tipoZonaInmueble, númeroZonaInmueble y conjunto residencial.</t>
  </si>
  <si>
    <t>tipoInmueble</t>
  </si>
  <si>
    <t>Casa/Apartamento, dónde cada uno representa el tipo de inmueble que es el inmueble dónde habitan los residentes.</t>
  </si>
  <si>
    <t>numeroVivienda</t>
  </si>
  <si>
    <t>Entero</t>
  </si>
  <si>
    <t>Representa la zona dónde se encuentran varios inmuebles.</t>
  </si>
  <si>
    <t>tipoDocumento</t>
  </si>
  <si>
    <t>numeroDocumento</t>
  </si>
  <si>
    <t>Sólo números</t>
  </si>
  <si>
    <t>Quitar espacios en blanco al inicio, al final, y entre números.</t>
  </si>
  <si>
    <t>Es un dato que hace que cada administrador sea único.</t>
  </si>
  <si>
    <t>Este dato representa el tipo de documento que tiene  un administrador.</t>
  </si>
  <si>
    <t>Este dato representa el numero del documento de un administrador.</t>
  </si>
  <si>
    <t>Este dato representa el número de contacto de un administrador.</t>
  </si>
  <si>
    <t>Este dato representa la contraseña del administrador.</t>
  </si>
  <si>
    <t>Es un dato que representa el email del administrador.</t>
  </si>
  <si>
    <t>Este dato representa el apellido del administrador.</t>
  </si>
  <si>
    <t>Este dato representa el nombre del administrador.</t>
  </si>
  <si>
    <t>Combinaciones única 1</t>
  </si>
  <si>
    <t>No puede haber más de un administrador con el mismo tipo de documento y el mismo numero de documento.</t>
  </si>
  <si>
    <t>Tipo de documento y número de documento de un administrador</t>
  </si>
  <si>
    <t>numeroContacto</t>
  </si>
  <si>
    <t>Combinaciones única 2</t>
  </si>
  <si>
    <t>No puede haber más de un administrador con el mismo numero de contacto.</t>
  </si>
  <si>
    <t>No puede haber más de un administrador con el mismo correo electrónico .</t>
  </si>
  <si>
    <t>correoElectronico</t>
  </si>
  <si>
    <t xml:space="preserve">Número de contacto de un administrador </t>
  </si>
  <si>
    <t>Correo electronico de un administrador</t>
  </si>
  <si>
    <t>C+I17+I15:K19+I15:L19+I17+I15:K19</t>
  </si>
  <si>
    <t>contactoRecepcion</t>
  </si>
  <si>
    <t>direccion</t>
  </si>
  <si>
    <t>Es un dato que hace que cada conjunto residencial sea único.</t>
  </si>
  <si>
    <t>Es un dato que representa al nombre de un conjunto residencial</t>
  </si>
  <si>
    <t>Es un dato que representa el formato de texto de una dirección de un conjunto residencial.</t>
  </si>
  <si>
    <t>Es un dato que representa el ciudad dónde se encuentra un conjunto residencial.</t>
  </si>
  <si>
    <t>Es un dato que representa el departamento dónde se encuentra el conjunto residencial.</t>
  </si>
  <si>
    <t>Es un dato que representa el numero de contacto de la recepción del conjunto residencial.</t>
  </si>
  <si>
    <t>Es un dato que representa la descripción general que tiene el conjunto residencial .</t>
  </si>
  <si>
    <t>No es posible tener más de un conjunto residencial con el mismo nombre.</t>
  </si>
  <si>
    <t>Nombre de un conjunto residencial</t>
  </si>
  <si>
    <t xml:space="preserve">Contacto de recepción de un conjunto residencial </t>
  </si>
  <si>
    <t>No es posible tener más de un conjunto residencial con el mismo contactoRecepcion.</t>
  </si>
  <si>
    <t>Combinación única 1</t>
  </si>
  <si>
    <t>Combinación única 2</t>
  </si>
  <si>
    <t>Es un dato que hace que cada zona imueble sea única.</t>
  </si>
  <si>
    <t>Es un dato que representa al nombre de una zona inmueble.</t>
  </si>
  <si>
    <t>Es el atributo que representa el numero que pertenece a un tipo de zona inmueble .</t>
  </si>
  <si>
    <t>No es posible tener más de un tipo zona inmueble con el mismo numero zona inmueble  para un mismo conjunto residencial.</t>
  </si>
  <si>
    <t>Es un dato que hace que cada inmueble sea único.</t>
  </si>
  <si>
    <t>Es un dato que representa al nombre de un inmueble Casa, apartamento ETC.</t>
  </si>
  <si>
    <t>Este atributo representa el número especifico del inmueble.</t>
  </si>
  <si>
    <t>No es posible tener mas de un tipo inmueble que tenga el mismo número de vivienda más la misma zona inmueble.</t>
  </si>
  <si>
    <t>Ubicación unica de un inmueble</t>
  </si>
  <si>
    <t>capacidadPersonas</t>
  </si>
  <si>
    <t>tiempoUso</t>
  </si>
  <si>
    <t>unidadTiempoUso</t>
  </si>
  <si>
    <t>Es un dato que hace que cada zona común sea única.</t>
  </si>
  <si>
    <t>Es un dato que representa al nombre de una zona comun.</t>
  </si>
  <si>
    <t>Es un dato que representa el formato de texto de una descripción para la zona común.</t>
  </si>
  <si>
    <t>Es un dato que representa el número de personas que admite una zona común.</t>
  </si>
  <si>
    <t>Este es le dato que representa el tiempo de uso por numero entero de un residente</t>
  </si>
  <si>
    <t>Es un dato que representa la unidad de tiempo de uso de una zona comun para un residente.</t>
  </si>
  <si>
    <t>Es un dato que representa el texto de normas que puede tener la zona común</t>
  </si>
  <si>
    <t>Nombre de zona común y el conjunto residencial</t>
  </si>
  <si>
    <t>No es posible tener más de una zona común con el mismo nombre para un mismo conjunto residencial.</t>
  </si>
  <si>
    <t>Registrar</t>
  </si>
  <si>
    <t>Buscar</t>
  </si>
  <si>
    <t>Modificar</t>
  </si>
  <si>
    <t>Acción de registrar un conjunto residencial en el sistema</t>
  </si>
  <si>
    <t>Acción de buscar un conjunto residencial en el sistema</t>
  </si>
  <si>
    <t>Acción de eliminar un conjunto residencial del sistema</t>
  </si>
  <si>
    <t>datosConjuntoResidencial</t>
  </si>
  <si>
    <t>Corresponde al objeto que internamente contiene los datos necesarios para crear un nuevo conjunto residencial.</t>
  </si>
  <si>
    <t>ncdff # 1</t>
  </si>
  <si>
    <t>ConRes-Pol0001</t>
  </si>
  <si>
    <t>ConRes-Pol0002</t>
  </si>
  <si>
    <t>ConRes-Pol0003</t>
  </si>
  <si>
    <t>ConRes-Pol0005</t>
  </si>
  <si>
    <t>Asegurar que los datos requeridos para registrar la información del nuevo conjunto residencial sean válidos a nivel de tipo de dato,formato, rango, longitud y obligatoriedad.</t>
  </si>
  <si>
    <t>Asegurar que el numero de contacto  del conjunto residencial que se desea registrar  no ha haya sido asignado previamente a otro conjunto residencial.</t>
  </si>
  <si>
    <t>No puede haber más de un conjunto residencial con el mismo nombre.</t>
  </si>
  <si>
    <t>En caso de que la politica no se cumpla, se deberá generar un mensaje de error indicando que los datos no fueron validos a nivel de tipo de dato, longitud, obligatoriedad, formato y rango y de ser posible, se emite una recomendación para solucionar el problema.</t>
  </si>
  <si>
    <t>Detener de forma inmediata le ejecución del proceso actual.</t>
  </si>
  <si>
    <t>Asegurar que el identificador del conjunto residencial que se desea registrar  no ha haya sido asignado previamente a otro conjunto residencial. obligatoriedad.</t>
  </si>
  <si>
    <t>Corresponde a un objeto que contiene los filtros de consulta de los conjuntos residenciales.</t>
  </si>
  <si>
    <t>Lista&lt;ConjuntoResidencial&gt;</t>
  </si>
  <si>
    <t>Listado de todos los conjuntos residenciales que cumplen con los filtros de consulta: 1. Devuelve vacio cuandono se cumplan parametros de consulta. 2.Devuelve el listado de los conjuntos residenciales que cumplan con el filtro de consulta.</t>
  </si>
  <si>
    <t>En caso de que la politica no se cumpla, se deberá generar  un mensaje de error indicando que el numero de contacto ya fue asignado a otro conjunto residencial.</t>
  </si>
  <si>
    <t>Se debe Asegurar que si se envian parametros de consulta sean válidos a nivel de tipo de dato,formato, rango, longitud y obligatoriedad.</t>
  </si>
  <si>
    <t>Alfanumérico</t>
  </si>
  <si>
    <t>Corresponde al identificador del conjunto residencial que se quiere dar de baja.</t>
  </si>
  <si>
    <t>Acción que permite modificar la información de un conjunto residencial.</t>
  </si>
  <si>
    <t>Corresponde a los datos que se van a modificar del conjunto residencial.</t>
  </si>
  <si>
    <t>Requerido</t>
  </si>
  <si>
    <t>Filtro/Listar</t>
  </si>
  <si>
    <t>Filtro {administrador.identificador}/Listar {administrador.nombre}</t>
  </si>
  <si>
    <t>Filtro/No Listar</t>
  </si>
  <si>
    <t>Listar</t>
  </si>
  <si>
    <t>No requerido</t>
  </si>
  <si>
    <t>Requerido/No modificable</t>
  </si>
  <si>
    <t>Requerido/Modificable</t>
  </si>
  <si>
    <t>ConRes-Pol0006</t>
  </si>
  <si>
    <t>ConRes-Pol0007</t>
  </si>
  <si>
    <t>Se debe asegura que exista.</t>
  </si>
  <si>
    <t>En caso de que la politica no se cumpla, se deberá generar un mensaje de error indicando que los datos que se ingresaron no pertenecen a ningun conjunto residencial.</t>
  </si>
  <si>
    <t>Detengo el preceso hasta que se inserten datos validos ya exitententes.</t>
  </si>
  <si>
    <t>ZonCom-Pol0001</t>
  </si>
  <si>
    <t>ZonCom-Pol0002</t>
  </si>
  <si>
    <t>ZonCom-Pol0003</t>
  </si>
  <si>
    <t>ZonCom-Pol0004</t>
  </si>
  <si>
    <t>Asegurar que los datos requeridos para registrar la información de la nueva zona comun sean válidos a nivel de tipo de dato,formato, rango, longitud y obligatoriedad.</t>
  </si>
  <si>
    <t>Asegurar que el identificador de la zona común que se desea registrar  no haya sido asignado previamente a otra zona común.</t>
  </si>
  <si>
    <t>No puede existir más de una zona común con el mismo nombre para el mismo conjunto residencial.</t>
  </si>
  <si>
    <t>No puede tener un tiempo de uso mayor a la diferencia de hora de cierre y hora de inicio</t>
  </si>
  <si>
    <t>Acción dónde un administrador podrá crear una zona común</t>
  </si>
  <si>
    <t>datosZonaComun</t>
  </si>
  <si>
    <t>Corresponde al objeto que internamente contiene los datos necesarios para crear una nueva zona común.</t>
  </si>
  <si>
    <t>En caso de que la politica no se cumpla, se deberá generar un nuevo  identificador para el nuevo conjunto residencial hasta que se asegure que no existe para otro conjunto residencial.</t>
  </si>
  <si>
    <t>En caso de que la politica no se cumpla, se deberá generar un nuevo  identificador para una zona común hasta que se asegure que no existe para otra zona comun.</t>
  </si>
  <si>
    <t>Continueo el proceso, generando nuevos indentificadores hasta garantizar que no estén asignados a otra zona común.</t>
  </si>
  <si>
    <t>Continueo el proceso, generando nuevos indentificadores hasta garantizar que no estén asignados a otro conjunto residencial.</t>
  </si>
  <si>
    <t>En caso de que la politica no se cumpla, se deberá generar  un nuevo nombre para el nuevo conjunto residencial hasta que se asegure que no exista.</t>
  </si>
  <si>
    <t>En caso de que la politica no se cumpla, se deberá generar  un nuevo nombre para la nueva zona común hasta que se asegure que no exista.</t>
  </si>
  <si>
    <t>Detengo el proceso hasta que se ingrese un nombre de zona común que no este previamente asignado a un conjunto residencial.</t>
  </si>
  <si>
    <t>En caso de que la politica no se cumpla, se deberá generar  un nuevo tiempo de uso  para la nueva zona común hasta que se asegure que sea igual o menor a la diferencia de hora de cierre y de inicio.</t>
  </si>
  <si>
    <t>Detengo el proceso hasta que se ingrese un tiempo de uso adecuado para una zona común según su hora de inicio y cierre.</t>
  </si>
  <si>
    <t>Acción de buscar una zona común especifica</t>
  </si>
  <si>
    <t>Corresponde a un objeto que contiene los filtros de consulta de las zona comunes de un conjunto residencial.</t>
  </si>
  <si>
    <t>Lista&lt;zonaComun&gt;</t>
  </si>
  <si>
    <t>Listado de todos las zonas comunes que cumplen con los filtros de consulta: 1. Devuelve vacio cuandono se cumplan parametros de consulta. 2.Devuelve el listado de las zonas comunes que cumplan con el filtro de consulta.</t>
  </si>
  <si>
    <t>ZonCom-Pol0006</t>
  </si>
  <si>
    <t>Acción de modificar los atributos de una zona común</t>
  </si>
  <si>
    <t>Acción de eliminar una zona común de un conjunto residencial.</t>
  </si>
  <si>
    <t>Corresponde a los datos que se van a modificar de la zona común.</t>
  </si>
  <si>
    <t>Corresponde al identificador de la zona común que se quiere dar de baja.</t>
  </si>
  <si>
    <t>Eliminar</t>
  </si>
  <si>
    <t>Filtrar</t>
  </si>
  <si>
    <t>Filtro {conjuntoResidencial.identificador}/Listar {conjuntoResidencial.nombre}</t>
  </si>
  <si>
    <t>Admin-Pol0001</t>
  </si>
  <si>
    <t>Admin-Pol0002</t>
  </si>
  <si>
    <t>Admin-Pol0003</t>
  </si>
  <si>
    <t>Admin-Pol0004</t>
  </si>
  <si>
    <t>Admin-Pol0005</t>
  </si>
  <si>
    <t>Asegurar que los datos requeridos para registrar la información del nuevo administrador sean válidos a nivel de tipo de dato,formato, rango, longitud y obligatoriedad.</t>
  </si>
  <si>
    <t>Se debe asegurar que no exista otro administrador registrado con el mismo tipo y numero de documento de identidad.</t>
  </si>
  <si>
    <t>Se debe asegurar que no exista otro administrador registrado con el mismo numero de contacto.</t>
  </si>
  <si>
    <t>Se debe asegurar que no exista otro administrador registrado con el mismo correo electronico.</t>
  </si>
  <si>
    <t>En caso de que la politica no se cumpla, se deberá generar un mensaje de error indicando que se intente registrar un administrador que tiene el tipo de documento y el numero de documento ya existente.</t>
  </si>
  <si>
    <t>Detengo el proceso hasta que se ingrese un tipo y numero de documento para una administrador que no este previamente asignado a un administrador.</t>
  </si>
  <si>
    <t>Detengo el proceso hasta que se ingrese numero de contacto para una administrador que no este previamente asignado a otro administrador.</t>
  </si>
  <si>
    <t>En caso de que la politica no se cumpla, se deberá generar un mensaje de error indicando que se intenta registrar un administrador que tiene el numero de contacto ya existente.</t>
  </si>
  <si>
    <t>En caso de que la politica no se cumpla, se deberá generar un mensaje de error indicando que se intenta registrar un administrador que tiene el correo electronico ya existente.</t>
  </si>
  <si>
    <t>Detengo el proceso hasta que se ingrese correo electronico para una administrador que no este previamente asignado a otro administrador.</t>
  </si>
  <si>
    <t>Acción de buscar la información asociada a un administrador del conjunto residencial.</t>
  </si>
  <si>
    <t>Admin-Pol0006</t>
  </si>
  <si>
    <t>No filtrar/No Listar</t>
  </si>
  <si>
    <t>Acción dónde un administrador podrá crear un administrador</t>
  </si>
  <si>
    <t>Acción de modificar los atributos de un administrador</t>
  </si>
  <si>
    <t>Acción de eliminar un administrador de un conjunto residencial.</t>
  </si>
  <si>
    <t>Listado de todos las zonas comunes que cumplen con los filtros de consulta: 1. Devuelve vacio cuando no se cumplan parametros de consulta. 2.Devuelve el listado de las zonas comunes que cumplan con el filtro de consulta.</t>
  </si>
  <si>
    <t>Acción de buscar la información asociada a una zona inmueble.</t>
  </si>
  <si>
    <t>Acción dónde un administrador podrá crear una zona inmueble.</t>
  </si>
  <si>
    <t>Acción de modificar los atributos de una zona inmueble.</t>
  </si>
  <si>
    <t>Acción de eliminar una zona inmueble de un conjunto residencial.</t>
  </si>
  <si>
    <t>Admin-Pol0007</t>
  </si>
  <si>
    <t>ZonCom-Pol0007</t>
  </si>
  <si>
    <t>ZonInm-Pol0001</t>
  </si>
  <si>
    <t>Asegurar que los datos requeridos para registrar la información del nuevo zonaInmueble que sean válidos a nivel de tipo de dato,formato, rango, longitud y obligatoriedad.</t>
  </si>
  <si>
    <t>ZonInm-Pol0002</t>
  </si>
  <si>
    <t>ZonInm-Pol0003</t>
  </si>
  <si>
    <t>ZonInm-Pol0004</t>
  </si>
  <si>
    <t>Se debe asegurar no exista una zona inmueble.</t>
  </si>
  <si>
    <t>En caso de que la politica no se cumpla, se deberá generar un mensaje de error indicando que se intenta registrar una zona inmueble que tiene el identificador ya existente.</t>
  </si>
  <si>
    <t>Continuo el proceso generando nuevos identificadores hasta asegurar que no esten asignados a otra zonaInmueble.</t>
  </si>
  <si>
    <t>En caso de que la politica no se cumpla, se deberá generar un mensaje de error indicando que se intenta registrar una zona inmueble ya existente.</t>
  </si>
  <si>
    <t>Detengo el proceso hasta que se ingresen datos valido para la creacion de la zona inmueble.</t>
  </si>
  <si>
    <t>ZonInm-Pol0006</t>
  </si>
  <si>
    <t>ZonInm-Pol0007</t>
  </si>
  <si>
    <t>Filtro {ZonaInmueble.identificador}/Listar {ZonaInmueble.nombre}</t>
  </si>
  <si>
    <t>Acción dónde un administrador podrá crear un inmueble.</t>
  </si>
  <si>
    <t>Acción de buscar la información asociada a un inmueble.</t>
  </si>
  <si>
    <t>Acción de modificar los atributos de un inmueble.</t>
  </si>
  <si>
    <t>Acción de eliminar un inmueble de un conjunto residencial.</t>
  </si>
  <si>
    <t>Listado de todos los inmuebles que cumplen con los filtros de consulta: 1. Devuelve vacio cuandono se cumplan parametros de consulta. 2.Devuelve el listado de los inmuebles que cumplan con el filtro de consulta.</t>
  </si>
  <si>
    <t>Inmueble-Pol0001</t>
  </si>
  <si>
    <t>Inmueble-Pol0002</t>
  </si>
  <si>
    <t>Inmueble-Pol0003</t>
  </si>
  <si>
    <t>Inmueble-Pol0004</t>
  </si>
  <si>
    <t>Asegurar que los datos requeridos para registrar la información del inmueble que sean válidos a nivel de tipo de dato,formato, rango, longitud y obligatoriedad.</t>
  </si>
  <si>
    <t>Se debe asegurar no exista un inmueble.</t>
  </si>
  <si>
    <t>No es posible tener más de un inmueble con el mismo número de inmueble  para un mismo conjunto residencial.</t>
  </si>
  <si>
    <t>En caso de que la politica no se cumpla, se deberá generar un mensaje de error indicando que se intente registrar una zona inmueble que esta previamente registrado en el conjunto residencial.</t>
  </si>
  <si>
    <t>Asegurar que el identificador del inmueble que se desea registrar no haya sido asignado previamente a otro inmueble.</t>
  </si>
  <si>
    <t>Asegurar que el identificador del la zona del inmueble que se desea registrar no haya sido asignado previamente a otra zona inmueble.</t>
  </si>
  <si>
    <t>En caso de que la politica no se cumpla, se deberá generar un mensaje de error indicando que se intenta registrar un inmueble que tiene el identificador ya existente.</t>
  </si>
  <si>
    <t>Continuo el proceso generando nuevos identificadores hasta asegurar que no esten asignados a otro Inmueble.</t>
  </si>
  <si>
    <t>En caso de que la politica no se cumpla, se deberá generar un mensaje de error indicando que se intenta registrar un inmueble ya existente.</t>
  </si>
  <si>
    <t>Detengo el proceso hasta que se ingresen datos valido para la creacion de un inmueble.</t>
  </si>
  <si>
    <t>En caso de que la politica no se cumpla, se deberá generar un mensaje de error indicando que se intente registrar un inmueble que esta previamente registrado en otro inmueble.</t>
  </si>
  <si>
    <t>Detengo el proceso hasta que se ingrese un inmueble que no este previamente asignado a otro inmueble.</t>
  </si>
  <si>
    <t>Inmueble-Pol0006</t>
  </si>
  <si>
    <t>Inmueble-Pol0007</t>
  </si>
  <si>
    <t>Detengo el proceso hasta que se ingrese una zona inmueble que no este previamente asignado en el conjunto residencial.</t>
  </si>
  <si>
    <t>En caso de que la politica no se cumpla, se deberá generar un mensaje de error indicando que los datos que se ingresaron no pertenecen a ninguna zona inmueble.</t>
  </si>
  <si>
    <t>En caso de que la politica no se cumpla, se deberá generar un mensaje de error indicando que los datos que se ingresaron no pertenecen a ningun administrador.</t>
  </si>
  <si>
    <t>En caso de que la politica no se cumpla, se deberá generar un mensaje de error indicando que se intente registrar un administrador que esta previamente registrado en el conjunto residencial.</t>
  </si>
  <si>
    <t>Detengo el proceso hasta que se ingrese  administrador que no este previamente asignado en el conjunto residencial.</t>
  </si>
  <si>
    <t>Asegurar que el identificador del Administrador que se desea registrar  no ha haya sido asignado previamente a el conjunto residencial.</t>
  </si>
  <si>
    <t>En caso de que la politica no se cumpla, se deberá generar un mensaje de error indicando que los datos que se ingresaron no pertenecen a ningun inmueble.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</si>
</sst>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48">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style="thin">
        <color indexed="64"/>
      </left>
      <right style="thick">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09">
    <xf numFmtId="0" fontId="0" fillId="0" borderId="0" xfId="0"/>
    <xf numFmtId="0" fontId="0" fillId="2" borderId="1" xfId="0" applyFill="1" applyBorder="1"/>
    <xf numFmtId="0" fontId="1" fillId="4" borderId="4" xfId="0" applyFont="1" applyFill="1" applyBorder="1" applyAlignment="1">
      <alignment horizontal="center"/>
    </xf>
    <xf numFmtId="0" fontId="1" fillId="4" borderId="5" xfId="0" applyFont="1"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1" fillId="5" borderId="2" xfId="0" applyFont="1" applyFill="1" applyBorder="1" applyAlignment="1">
      <alignment vertical="center"/>
    </xf>
    <xf numFmtId="0" fontId="0" fillId="0" borderId="0" xfId="0" applyAlignment="1">
      <alignment vertical="center"/>
    </xf>
    <xf numFmtId="0" fontId="1" fillId="4" borderId="4"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 xfId="0" applyFont="1" applyFill="1" applyBorder="1" applyAlignment="1">
      <alignment horizontal="center" vertical="center"/>
    </xf>
    <xf numFmtId="0" fontId="2" fillId="3" borderId="8" xfId="1" applyFill="1" applyBorder="1" applyAlignment="1">
      <alignment vertical="center"/>
    </xf>
    <xf numFmtId="0" fontId="0" fillId="3" borderId="8" xfId="0" applyFill="1" applyBorder="1" applyAlignment="1">
      <alignment vertical="center" wrapText="1"/>
    </xf>
    <xf numFmtId="0" fontId="0" fillId="3" borderId="8" xfId="0" applyFill="1" applyBorder="1" applyAlignment="1">
      <alignment vertical="center"/>
    </xf>
    <xf numFmtId="0" fontId="0" fillId="3" borderId="9" xfId="0" applyFill="1" applyBorder="1" applyAlignment="1">
      <alignment vertical="center"/>
    </xf>
    <xf numFmtId="0" fontId="2" fillId="3" borderId="9" xfId="1" applyFill="1" applyBorder="1" applyAlignment="1">
      <alignment vertical="center"/>
    </xf>
    <xf numFmtId="0" fontId="0" fillId="3" borderId="9" xfId="0" applyFill="1" applyBorder="1" applyAlignment="1">
      <alignment vertical="center" wrapText="1"/>
    </xf>
    <xf numFmtId="0" fontId="2" fillId="6" borderId="11" xfId="1" applyFill="1" applyBorder="1" applyAlignment="1">
      <alignment vertical="center"/>
    </xf>
    <xf numFmtId="0" fontId="0" fillId="6" borderId="11" xfId="0" applyFill="1" applyBorder="1" applyAlignment="1">
      <alignment vertical="center"/>
    </xf>
    <xf numFmtId="0" fontId="3" fillId="4" borderId="8" xfId="0" applyFont="1" applyFill="1" applyBorder="1" applyAlignment="1">
      <alignment vertical="center"/>
    </xf>
    <xf numFmtId="0" fontId="3" fillId="5" borderId="2"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4" fillId="2" borderId="4"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vertical="center" wrapText="1"/>
    </xf>
    <xf numFmtId="0" fontId="4" fillId="2" borderId="8" xfId="0" quotePrefix="1" applyFont="1" applyFill="1" applyBorder="1" applyAlignment="1">
      <alignment vertical="center" wrapText="1"/>
    </xf>
    <xf numFmtId="0" fontId="4" fillId="2" borderId="8" xfId="0" applyFont="1" applyFill="1" applyBorder="1" applyAlignment="1">
      <alignment horizontal="left" vertical="center"/>
    </xf>
    <xf numFmtId="0" fontId="0" fillId="4" borderId="8" xfId="0" applyFill="1" applyBorder="1" applyAlignment="1">
      <alignment vertical="center"/>
    </xf>
    <xf numFmtId="0" fontId="0" fillId="7" borderId="8" xfId="0" applyFill="1" applyBorder="1" applyAlignment="1">
      <alignment vertical="center"/>
    </xf>
    <xf numFmtId="0" fontId="0" fillId="8" borderId="8" xfId="0" applyFill="1" applyBorder="1" applyAlignment="1">
      <alignment vertical="center"/>
    </xf>
    <xf numFmtId="0" fontId="4" fillId="2" borderId="13" xfId="0" applyFont="1" applyFill="1" applyBorder="1" applyAlignment="1">
      <alignment vertical="center"/>
    </xf>
    <xf numFmtId="0" fontId="3" fillId="0" borderId="17" xfId="0" applyFont="1" applyBorder="1" applyAlignment="1">
      <alignment horizontal="center" vertical="center"/>
    </xf>
    <xf numFmtId="0" fontId="3" fillId="0" borderId="8" xfId="0" applyFont="1" applyBorder="1" applyAlignment="1">
      <alignment horizontal="center" vertical="center"/>
    </xf>
    <xf numFmtId="0" fontId="3" fillId="0" borderId="18" xfId="0" applyFont="1" applyBorder="1" applyAlignment="1">
      <alignment horizontal="center" vertical="center"/>
    </xf>
    <xf numFmtId="0" fontId="2" fillId="10" borderId="18" xfId="1" applyFill="1" applyBorder="1" applyAlignment="1">
      <alignment vertical="center"/>
    </xf>
    <xf numFmtId="0" fontId="2" fillId="10" borderId="22" xfId="1" applyFill="1" applyBorder="1" applyAlignment="1">
      <alignment vertical="center"/>
    </xf>
    <xf numFmtId="0" fontId="1" fillId="5" borderId="8" xfId="0" applyFont="1" applyFill="1" applyBorder="1" applyAlignment="1">
      <alignment horizontal="center" vertical="center"/>
    </xf>
    <xf numFmtId="0" fontId="1" fillId="5" borderId="5" xfId="0" applyFont="1" applyFill="1" applyBorder="1" applyAlignment="1">
      <alignment horizontal="center"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0" fillId="4" borderId="8" xfId="0" applyFill="1" applyBorder="1" applyAlignment="1">
      <alignment horizontal="left" vertical="center"/>
    </xf>
    <xf numFmtId="0" fontId="0" fillId="4" borderId="8" xfId="0" applyFill="1" applyBorder="1" applyAlignment="1">
      <alignment horizontal="center" vertical="center"/>
    </xf>
    <xf numFmtId="0" fontId="0" fillId="4" borderId="8" xfId="0" applyFill="1" applyBorder="1" applyAlignment="1">
      <alignment vertical="center" wrapText="1"/>
    </xf>
    <xf numFmtId="0" fontId="0" fillId="7" borderId="8" xfId="0" applyFill="1" applyBorder="1" applyAlignment="1">
      <alignment horizontal="left" vertical="center" wrapText="1"/>
    </xf>
    <xf numFmtId="0" fontId="0" fillId="7" borderId="8" xfId="0" applyFill="1" applyBorder="1" applyAlignment="1">
      <alignment horizontal="left" vertical="center"/>
    </xf>
    <xf numFmtId="0" fontId="2" fillId="7" borderId="8" xfId="1" applyFill="1" applyBorder="1" applyAlignment="1">
      <alignment horizontal="left" vertical="center"/>
    </xf>
    <xf numFmtId="0" fontId="0" fillId="7" borderId="8" xfId="0" applyFill="1" applyBorder="1" applyAlignment="1">
      <alignment horizontal="center" vertical="center"/>
    </xf>
    <xf numFmtId="0" fontId="0" fillId="7" borderId="8" xfId="0" applyFill="1" applyBorder="1" applyAlignment="1">
      <alignment vertical="center" wrapText="1"/>
    </xf>
    <xf numFmtId="0" fontId="0" fillId="8" borderId="8" xfId="0" applyFill="1" applyBorder="1" applyAlignment="1">
      <alignment horizontal="left" vertical="center" wrapText="1"/>
    </xf>
    <xf numFmtId="0" fontId="0" fillId="8" borderId="8" xfId="0" applyFill="1" applyBorder="1" applyAlignment="1">
      <alignment horizontal="center" vertical="center"/>
    </xf>
    <xf numFmtId="0" fontId="0" fillId="8" borderId="8" xfId="0" applyFill="1" applyBorder="1" applyAlignment="1">
      <alignment vertical="center" wrapText="1"/>
    </xf>
    <xf numFmtId="0" fontId="4" fillId="2" borderId="25" xfId="0" applyFont="1" applyFill="1" applyBorder="1" applyAlignment="1">
      <alignment vertical="center"/>
    </xf>
    <xf numFmtId="0" fontId="2" fillId="10" borderId="8" xfId="1" applyFill="1" applyBorder="1" applyAlignment="1">
      <alignment vertical="center"/>
    </xf>
    <xf numFmtId="0" fontId="3" fillId="5" borderId="8" xfId="0" applyFont="1" applyFill="1" applyBorder="1" applyAlignment="1">
      <alignment horizontal="center" vertical="center"/>
    </xf>
    <xf numFmtId="0" fontId="3" fillId="5" borderId="8" xfId="0" applyFont="1" applyFill="1" applyBorder="1" applyAlignment="1">
      <alignment horizontal="center" vertical="center" wrapText="1"/>
    </xf>
    <xf numFmtId="0" fontId="2" fillId="10" borderId="8" xfId="1" applyFill="1" applyBorder="1" applyAlignment="1">
      <alignment horizontal="center" vertical="center"/>
    </xf>
    <xf numFmtId="0" fontId="0" fillId="4" borderId="8" xfId="0" applyFill="1" applyBorder="1" applyAlignment="1">
      <alignment horizontal="center" vertical="center" wrapText="1"/>
    </xf>
    <xf numFmtId="0" fontId="0" fillId="8" borderId="8" xfId="0" applyFill="1" applyBorder="1" applyAlignment="1">
      <alignment horizontal="left" vertical="center"/>
    </xf>
    <xf numFmtId="0" fontId="0" fillId="3" borderId="5" xfId="0" applyFill="1" applyBorder="1" applyAlignment="1">
      <alignment vertical="center" wrapText="1"/>
    </xf>
    <xf numFmtId="0" fontId="2" fillId="3" borderId="12" xfId="1" applyFill="1" applyBorder="1" applyAlignment="1">
      <alignment vertical="center"/>
    </xf>
    <xf numFmtId="0" fontId="2" fillId="3" borderId="10" xfId="1" applyFill="1" applyBorder="1" applyAlignment="1">
      <alignment vertical="center"/>
    </xf>
    <xf numFmtId="0" fontId="0" fillId="4" borderId="5" xfId="0" applyFill="1" applyBorder="1" applyAlignment="1">
      <alignment vertical="center" wrapText="1"/>
    </xf>
    <xf numFmtId="0" fontId="2" fillId="3" borderId="7" xfId="1" applyFill="1" applyBorder="1" applyAlignment="1">
      <alignment horizontal="center" vertical="center"/>
    </xf>
    <xf numFmtId="0" fontId="4" fillId="3" borderId="8" xfId="0" applyFont="1" applyFill="1" applyBorder="1" applyAlignment="1">
      <alignment horizontal="center" vertical="center"/>
    </xf>
    <xf numFmtId="0" fontId="2" fillId="4" borderId="7" xfId="1" applyFill="1" applyBorder="1" applyAlignment="1">
      <alignment horizontal="center" vertical="center"/>
    </xf>
    <xf numFmtId="0" fontId="2" fillId="8" borderId="7" xfId="1" applyFill="1" applyBorder="1" applyAlignment="1">
      <alignment horizontal="center" vertical="center"/>
    </xf>
    <xf numFmtId="0" fontId="2" fillId="7" borderId="7" xfId="1" applyFill="1" applyBorder="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5" borderId="7" xfId="0" applyFill="1" applyBorder="1" applyAlignment="1">
      <alignment horizontal="left" vertical="center"/>
    </xf>
    <xf numFmtId="0" fontId="0" fillId="5" borderId="3" xfId="0" applyFill="1" applyBorder="1" applyAlignment="1">
      <alignment horizontal="left"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3" borderId="10" xfId="0" applyFill="1" applyBorder="1" applyAlignment="1">
      <alignment horizontal="center" vertical="center"/>
    </xf>
    <xf numFmtId="0" fontId="2" fillId="3" borderId="33" xfId="1" applyFill="1" applyBorder="1" applyAlignment="1">
      <alignment horizontal="center" vertical="center"/>
    </xf>
    <xf numFmtId="0" fontId="2" fillId="3" borderId="19" xfId="1" applyFill="1" applyBorder="1" applyAlignment="1">
      <alignment horizontal="center" vertical="center"/>
    </xf>
    <xf numFmtId="0" fontId="2" fillId="3" borderId="34" xfId="1" applyFill="1" applyBorder="1" applyAlignment="1">
      <alignment horizontal="center" vertical="center"/>
    </xf>
    <xf numFmtId="0" fontId="2" fillId="3" borderId="26" xfId="1" applyFill="1" applyBorder="1" applyAlignment="1">
      <alignment horizontal="center" vertical="center"/>
    </xf>
    <xf numFmtId="0" fontId="2" fillId="3" borderId="23" xfId="1" applyFill="1" applyBorder="1" applyAlignment="1">
      <alignment horizontal="center" vertical="center"/>
    </xf>
    <xf numFmtId="0" fontId="2" fillId="3" borderId="24" xfId="1" applyFill="1" applyBorder="1" applyAlignment="1">
      <alignment horizontal="center" vertical="center"/>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7" borderId="27" xfId="0" applyFill="1" applyBorder="1" applyAlignment="1">
      <alignment horizontal="center" vertical="center" wrapText="1"/>
    </xf>
    <xf numFmtId="0" fontId="0" fillId="7" borderId="28" xfId="0" applyFill="1" applyBorder="1" applyAlignment="1">
      <alignment horizontal="center" vertical="center" wrapText="1"/>
    </xf>
    <xf numFmtId="0" fontId="0" fillId="3" borderId="29"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0" xfId="0" applyFill="1" applyAlignment="1">
      <alignment horizontal="center" vertical="center" wrapText="1"/>
    </xf>
    <xf numFmtId="0" fontId="0" fillId="3" borderId="26" xfId="0" applyFill="1" applyBorder="1" applyAlignment="1">
      <alignment horizontal="center" vertical="center" wrapText="1"/>
    </xf>
    <xf numFmtId="0" fontId="0" fillId="3" borderId="31" xfId="0" applyFill="1" applyBorder="1" applyAlignment="1">
      <alignment horizontal="center" vertical="center" wrapText="1"/>
    </xf>
    <xf numFmtId="0" fontId="0" fillId="3" borderId="32" xfId="0" applyFill="1" applyBorder="1" applyAlignment="1">
      <alignment horizontal="center" vertical="center" wrapText="1"/>
    </xf>
    <xf numFmtId="0" fontId="0" fillId="3" borderId="24" xfId="0" applyFill="1" applyBorder="1" applyAlignment="1">
      <alignment horizontal="center" vertical="center" wrapText="1"/>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2" fillId="4" borderId="4" xfId="1" applyFill="1" applyBorder="1" applyAlignment="1">
      <alignment horizontal="center" vertical="center"/>
    </xf>
    <xf numFmtId="0" fontId="2" fillId="4" borderId="8" xfId="1" applyFill="1" applyBorder="1" applyAlignment="1">
      <alignment horizontal="center" vertical="center"/>
    </xf>
    <xf numFmtId="0" fontId="0" fillId="4" borderId="8" xfId="0" applyFill="1" applyBorder="1" applyAlignment="1">
      <alignment horizontal="center" vertical="center" wrapText="1"/>
    </xf>
    <xf numFmtId="0" fontId="2" fillId="7" borderId="23" xfId="1" applyFill="1" applyBorder="1" applyAlignment="1">
      <alignment horizontal="center" vertical="center"/>
    </xf>
    <xf numFmtId="0" fontId="2" fillId="7" borderId="24" xfId="1" applyFill="1" applyBorder="1" applyAlignment="1">
      <alignment horizontal="center" vertical="center"/>
    </xf>
    <xf numFmtId="0" fontId="0" fillId="7" borderId="8" xfId="0" applyFill="1" applyBorder="1" applyAlignment="1">
      <alignment horizontal="center" vertical="center" wrapText="1"/>
    </xf>
    <xf numFmtId="0" fontId="1" fillId="5" borderId="7" xfId="0" applyFont="1" applyFill="1" applyBorder="1" applyAlignment="1">
      <alignment horizontal="center" vertical="center"/>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0" xfId="0" applyFill="1" applyBorder="1" applyAlignment="1">
      <alignment horizontal="center" vertical="center" wrapText="1"/>
    </xf>
    <xf numFmtId="0" fontId="2" fillId="3" borderId="9" xfId="1" applyFill="1" applyBorder="1" applyAlignment="1">
      <alignment horizontal="center" vertical="center"/>
    </xf>
    <xf numFmtId="0" fontId="2" fillId="3" borderId="12" xfId="1" applyFill="1" applyBorder="1" applyAlignment="1">
      <alignment horizontal="center" vertical="center"/>
    </xf>
    <xf numFmtId="0" fontId="2" fillId="3" borderId="10" xfId="1" applyFill="1" applyBorder="1" applyAlignment="1">
      <alignment horizontal="center" vertical="center"/>
    </xf>
    <xf numFmtId="0" fontId="1" fillId="5" borderId="3" xfId="0" applyFont="1" applyFill="1" applyBorder="1" applyAlignment="1">
      <alignment horizontal="center" vertical="center"/>
    </xf>
    <xf numFmtId="0" fontId="1" fillId="5" borderId="8" xfId="0" applyFont="1" applyFill="1" applyBorder="1" applyAlignment="1">
      <alignment horizontal="center" vertical="center"/>
    </xf>
    <xf numFmtId="0" fontId="2" fillId="0" borderId="0" xfId="1" applyAlignment="1">
      <alignment horizontal="left" vertical="center"/>
    </xf>
    <xf numFmtId="0" fontId="4" fillId="3" borderId="8" xfId="0" applyFont="1" applyFill="1" applyBorder="1" applyAlignment="1">
      <alignment horizontal="left" vertical="center"/>
    </xf>
    <xf numFmtId="0" fontId="4" fillId="3" borderId="8" xfId="0" applyFont="1" applyFill="1" applyBorder="1" applyAlignment="1">
      <alignment horizontal="left" vertical="center" wrapText="1"/>
    </xf>
    <xf numFmtId="0" fontId="3" fillId="9" borderId="8" xfId="0" applyFont="1" applyFill="1" applyBorder="1" applyAlignment="1">
      <alignment horizontal="center" vertical="center"/>
    </xf>
    <xf numFmtId="0" fontId="4" fillId="10" borderId="8" xfId="0" applyFont="1" applyFill="1" applyBorder="1" applyAlignment="1">
      <alignment horizontal="center" vertical="center" wrapText="1"/>
    </xf>
    <xf numFmtId="0" fontId="2" fillId="10" borderId="8" xfId="1" applyFill="1" applyBorder="1" applyAlignment="1">
      <alignment horizontal="center" vertical="center"/>
    </xf>
    <xf numFmtId="0" fontId="2" fillId="10" borderId="9" xfId="1" applyFill="1" applyBorder="1" applyAlignment="1">
      <alignment horizontal="center" vertical="center" wrapText="1"/>
    </xf>
    <xf numFmtId="0" fontId="2" fillId="10" borderId="10" xfId="1" applyFill="1" applyBorder="1" applyAlignment="1">
      <alignment horizontal="center" vertical="center" wrapText="1"/>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2" fillId="8" borderId="4" xfId="1" applyFill="1" applyBorder="1" applyAlignment="1">
      <alignment horizontal="center" vertical="center"/>
    </xf>
    <xf numFmtId="0" fontId="2" fillId="8" borderId="8" xfId="1" applyFill="1" applyBorder="1" applyAlignment="1">
      <alignment horizontal="center" vertical="center"/>
    </xf>
    <xf numFmtId="0" fontId="0" fillId="8" borderId="8" xfId="0" applyFill="1" applyBorder="1" applyAlignment="1">
      <alignment horizontal="center" vertical="center" wrapText="1"/>
    </xf>
    <xf numFmtId="0" fontId="2" fillId="7" borderId="23" xfId="1" applyFill="1" applyBorder="1" applyAlignment="1">
      <alignment horizontal="left" vertical="center"/>
    </xf>
    <xf numFmtId="0" fontId="2" fillId="7" borderId="24" xfId="1" applyFill="1" applyBorder="1" applyAlignment="1">
      <alignment horizontal="left" vertical="center"/>
    </xf>
    <xf numFmtId="0" fontId="0" fillId="7" borderId="8" xfId="0" applyFill="1" applyBorder="1" applyAlignment="1">
      <alignment horizontal="left" vertical="center" wrapText="1"/>
    </xf>
    <xf numFmtId="0" fontId="0" fillId="7" borderId="35" xfId="0" applyFill="1" applyBorder="1" applyAlignment="1">
      <alignment horizontal="center" vertical="center" wrapText="1"/>
    </xf>
    <xf numFmtId="0" fontId="0" fillId="7" borderId="36" xfId="0" applyFill="1" applyBorder="1" applyAlignment="1">
      <alignment horizontal="center" vertical="center" wrapText="1"/>
    </xf>
    <xf numFmtId="0" fontId="0" fillId="7" borderId="37" xfId="0" applyFill="1" applyBorder="1" applyAlignment="1">
      <alignment horizontal="center" vertical="center" wrapText="1"/>
    </xf>
    <xf numFmtId="0" fontId="2" fillId="8" borderId="4" xfId="1" applyFill="1" applyBorder="1" applyAlignment="1">
      <alignment horizontal="left" vertical="center" wrapText="1"/>
    </xf>
    <xf numFmtId="0" fontId="2" fillId="8" borderId="8" xfId="1" applyFill="1" applyBorder="1" applyAlignment="1">
      <alignment horizontal="left" vertical="center" wrapText="1"/>
    </xf>
    <xf numFmtId="0" fontId="0" fillId="8" borderId="8" xfId="0" applyFill="1" applyBorder="1" applyAlignment="1">
      <alignment horizontal="left" vertical="center" wrapText="1"/>
    </xf>
    <xf numFmtId="0" fontId="0" fillId="8" borderId="35" xfId="0" applyFill="1" applyBorder="1" applyAlignment="1">
      <alignment horizontal="center" vertical="center" wrapText="1"/>
    </xf>
    <xf numFmtId="0" fontId="0" fillId="8" borderId="36" xfId="0" applyFill="1" applyBorder="1" applyAlignment="1">
      <alignment horizontal="center" vertical="center" wrapText="1"/>
    </xf>
    <xf numFmtId="0" fontId="0" fillId="8" borderId="37" xfId="0" applyFill="1" applyBorder="1" applyAlignment="1">
      <alignment horizontal="center" vertical="center" wrapText="1"/>
    </xf>
    <xf numFmtId="0" fontId="2" fillId="4" borderId="4" xfId="1" applyFill="1" applyBorder="1" applyAlignment="1">
      <alignment horizontal="left"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3" fillId="9" borderId="14"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0" fontId="4" fillId="10" borderId="19" xfId="0" applyFont="1" applyFill="1" applyBorder="1" applyAlignment="1">
      <alignment horizontal="center" vertical="center"/>
    </xf>
    <xf numFmtId="0" fontId="4" fillId="10" borderId="20" xfId="0" applyFont="1" applyFill="1" applyBorder="1" applyAlignment="1">
      <alignment horizontal="center" vertical="center"/>
    </xf>
    <xf numFmtId="0" fontId="4" fillId="10" borderId="9" xfId="0" applyFont="1" applyFill="1" applyBorder="1" applyAlignment="1">
      <alignment horizontal="center" vertical="center" wrapText="1"/>
    </xf>
    <xf numFmtId="0" fontId="4" fillId="10" borderId="21" xfId="0" applyFont="1" applyFill="1" applyBorder="1" applyAlignment="1">
      <alignment horizontal="center" vertical="center" wrapText="1"/>
    </xf>
    <xf numFmtId="0" fontId="4" fillId="10" borderId="19" xfId="0" applyFont="1" applyFill="1" applyBorder="1" applyAlignment="1">
      <alignment horizontal="center" vertical="center" wrapText="1"/>
    </xf>
    <xf numFmtId="0" fontId="4" fillId="10" borderId="26"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0" fillId="8" borderId="35" xfId="0" applyFill="1" applyBorder="1" applyAlignment="1">
      <alignment horizontal="left" vertical="center" wrapText="1"/>
    </xf>
    <xf numFmtId="0" fontId="0" fillId="8" borderId="36" xfId="0" applyFill="1" applyBorder="1" applyAlignment="1">
      <alignment horizontal="left" vertical="center" wrapText="1"/>
    </xf>
    <xf numFmtId="0" fontId="0" fillId="8" borderId="37" xfId="0" applyFill="1" applyBorder="1" applyAlignment="1">
      <alignment horizontal="left" vertical="center" wrapText="1"/>
    </xf>
    <xf numFmtId="0" fontId="2" fillId="8" borderId="38" xfId="1" applyFill="1" applyBorder="1" applyAlignment="1">
      <alignment horizontal="left" vertical="center" wrapText="1"/>
    </xf>
    <xf numFmtId="0" fontId="2" fillId="8" borderId="37" xfId="1" applyFill="1" applyBorder="1" applyAlignment="1">
      <alignment horizontal="left" vertical="center" wrapText="1"/>
    </xf>
    <xf numFmtId="0" fontId="0" fillId="7" borderId="35" xfId="0" applyFill="1" applyBorder="1" applyAlignment="1">
      <alignment horizontal="left" vertical="center" wrapText="1"/>
    </xf>
    <xf numFmtId="0" fontId="0" fillId="7" borderId="36" xfId="0" applyFill="1" applyBorder="1" applyAlignment="1">
      <alignment horizontal="left" vertical="center" wrapText="1"/>
    </xf>
    <xf numFmtId="0" fontId="0" fillId="7" borderId="37" xfId="0" applyFill="1" applyBorder="1" applyAlignment="1">
      <alignment horizontal="left" vertical="center" wrapText="1"/>
    </xf>
    <xf numFmtId="0" fontId="2" fillId="7" borderId="38" xfId="1" applyFill="1" applyBorder="1" applyAlignment="1">
      <alignment horizontal="left" vertical="center"/>
    </xf>
    <xf numFmtId="0" fontId="2" fillId="7" borderId="37" xfId="1" applyFill="1" applyBorder="1" applyAlignment="1">
      <alignment horizontal="left" vertical="center"/>
    </xf>
    <xf numFmtId="0" fontId="0" fillId="4" borderId="35" xfId="0" applyFill="1" applyBorder="1" applyAlignment="1">
      <alignment horizontal="center" vertical="center" wrapText="1"/>
    </xf>
    <xf numFmtId="0" fontId="0" fillId="4" borderId="36" xfId="0" applyFill="1" applyBorder="1" applyAlignment="1">
      <alignment horizontal="center" vertical="center" wrapText="1"/>
    </xf>
    <xf numFmtId="0" fontId="0" fillId="4" borderId="37" xfId="0" applyFill="1" applyBorder="1" applyAlignment="1">
      <alignment horizontal="center" vertical="center" wrapText="1"/>
    </xf>
    <xf numFmtId="0" fontId="0" fillId="4" borderId="35" xfId="0" applyFill="1" applyBorder="1" applyAlignment="1">
      <alignment horizontal="left" vertical="center" wrapText="1"/>
    </xf>
    <xf numFmtId="0" fontId="0" fillId="4" borderId="36" xfId="0" applyFill="1" applyBorder="1" applyAlignment="1">
      <alignment horizontal="left" vertical="center" wrapText="1"/>
    </xf>
    <xf numFmtId="0" fontId="0" fillId="4" borderId="37" xfId="0" applyFill="1" applyBorder="1" applyAlignment="1">
      <alignment horizontal="left" vertical="center" wrapText="1"/>
    </xf>
    <xf numFmtId="0" fontId="2" fillId="4" borderId="38" xfId="1" applyFill="1" applyBorder="1" applyAlignment="1">
      <alignment horizontal="left" vertical="center"/>
    </xf>
    <xf numFmtId="0" fontId="2" fillId="4" borderId="37" xfId="1" applyFill="1" applyBorder="1" applyAlignment="1">
      <alignment horizontal="left" vertical="center"/>
    </xf>
    <xf numFmtId="0" fontId="1" fillId="5" borderId="39" xfId="0" applyFont="1" applyFill="1" applyBorder="1" applyAlignment="1">
      <alignment horizontal="center" vertical="center"/>
    </xf>
    <xf numFmtId="0" fontId="1" fillId="5" borderId="40" xfId="0" applyFont="1" applyFill="1" applyBorder="1" applyAlignment="1">
      <alignment horizontal="center" vertical="center"/>
    </xf>
    <xf numFmtId="0" fontId="1" fillId="5" borderId="41" xfId="0" applyFont="1" applyFill="1" applyBorder="1" applyAlignment="1">
      <alignment horizontal="center" vertical="center"/>
    </xf>
    <xf numFmtId="0" fontId="1" fillId="5" borderId="42" xfId="0" applyFont="1" applyFill="1" applyBorder="1" applyAlignment="1">
      <alignment horizontal="center" vertical="center"/>
    </xf>
    <xf numFmtId="0" fontId="1" fillId="5" borderId="43" xfId="0" applyFont="1" applyFill="1" applyBorder="1" applyAlignment="1">
      <alignment horizontal="center" vertical="center"/>
    </xf>
    <xf numFmtId="0" fontId="1" fillId="5" borderId="44" xfId="0" applyFont="1" applyFill="1" applyBorder="1" applyAlignment="1">
      <alignment horizontal="center" vertical="center"/>
    </xf>
    <xf numFmtId="0" fontId="1" fillId="5" borderId="31" xfId="0" applyFont="1" applyFill="1" applyBorder="1" applyAlignment="1">
      <alignment horizontal="center" vertical="center"/>
    </xf>
    <xf numFmtId="0" fontId="1" fillId="5" borderId="32" xfId="0" applyFont="1" applyFill="1" applyBorder="1" applyAlignment="1">
      <alignment horizontal="center" vertical="center"/>
    </xf>
    <xf numFmtId="0" fontId="1" fillId="5" borderId="24" xfId="0" applyFont="1" applyFill="1" applyBorder="1" applyAlignment="1">
      <alignment horizontal="center" vertical="center"/>
    </xf>
    <xf numFmtId="0" fontId="1" fillId="5" borderId="45" xfId="0" applyFont="1" applyFill="1" applyBorder="1" applyAlignment="1">
      <alignment horizontal="center" vertical="center"/>
    </xf>
    <xf numFmtId="0" fontId="1" fillId="5" borderId="23" xfId="0" applyFont="1" applyFill="1" applyBorder="1" applyAlignment="1">
      <alignment horizontal="center" vertical="center"/>
    </xf>
    <xf numFmtId="0" fontId="1" fillId="5" borderId="35" xfId="0" applyFont="1" applyFill="1" applyBorder="1" applyAlignment="1">
      <alignment horizontal="center" vertical="center"/>
    </xf>
    <xf numFmtId="0" fontId="1" fillId="5" borderId="36" xfId="0" applyFont="1" applyFill="1" applyBorder="1" applyAlignment="1">
      <alignment horizontal="center" vertical="center"/>
    </xf>
    <xf numFmtId="0" fontId="1" fillId="5" borderId="37" xfId="0" applyFont="1" applyFill="1" applyBorder="1" applyAlignment="1">
      <alignment horizontal="center" vertical="center"/>
    </xf>
    <xf numFmtId="0" fontId="1" fillId="5" borderId="46" xfId="0" applyFont="1" applyFill="1" applyBorder="1" applyAlignment="1">
      <alignment horizontal="center" vertical="center"/>
    </xf>
    <xf numFmtId="0" fontId="0" fillId="3" borderId="0" xfId="0" applyFill="1" applyBorder="1" applyAlignment="1">
      <alignment horizontal="center" vertical="center" wrapText="1"/>
    </xf>
    <xf numFmtId="0" fontId="0" fillId="7" borderId="9" xfId="0" applyFill="1" applyBorder="1" applyAlignment="1">
      <alignment vertical="center"/>
    </xf>
    <xf numFmtId="0" fontId="0" fillId="0" borderId="0" xfId="0" applyBorder="1" applyAlignment="1">
      <alignment vertical="center"/>
    </xf>
    <xf numFmtId="0" fontId="4" fillId="10" borderId="30" xfId="0" applyFont="1" applyFill="1" applyBorder="1" applyAlignment="1">
      <alignment horizontal="center" vertical="center" wrapText="1"/>
    </xf>
    <xf numFmtId="0" fontId="2" fillId="10" borderId="47" xfId="1" applyFill="1" applyBorder="1" applyAlignment="1">
      <alignment vertical="center"/>
    </xf>
    <xf numFmtId="0" fontId="2" fillId="3" borderId="33" xfId="1" applyFill="1" applyBorder="1" applyAlignment="1">
      <alignment horizontal="left" vertical="center"/>
    </xf>
    <xf numFmtId="0" fontId="2" fillId="3" borderId="19" xfId="1" applyFill="1" applyBorder="1" applyAlignment="1">
      <alignment horizontal="left" vertical="center"/>
    </xf>
    <xf numFmtId="0" fontId="2" fillId="3" borderId="34" xfId="1" applyFill="1" applyBorder="1" applyAlignment="1">
      <alignment horizontal="left" vertical="center"/>
    </xf>
    <xf numFmtId="0" fontId="2" fillId="3" borderId="26" xfId="1" applyFill="1" applyBorder="1" applyAlignment="1">
      <alignment horizontal="left" vertical="center"/>
    </xf>
    <xf numFmtId="0" fontId="0" fillId="7" borderId="9" xfId="0" applyFill="1" applyBorder="1" applyAlignment="1">
      <alignment vertical="center" wrapText="1"/>
    </xf>
    <xf numFmtId="0" fontId="0" fillId="7" borderId="27" xfId="0" applyFill="1" applyBorder="1" applyAlignment="1">
      <alignment vertical="center" wrapText="1"/>
    </xf>
    <xf numFmtId="0" fontId="0" fillId="8" borderId="10" xfId="0" applyFill="1" applyBorder="1" applyAlignment="1">
      <alignment vertical="center"/>
    </xf>
    <xf numFmtId="0" fontId="0" fillId="8" borderId="10" xfId="0" applyFill="1" applyBorder="1" applyAlignment="1">
      <alignment vertical="center" wrapText="1"/>
    </xf>
    <xf numFmtId="0" fontId="0" fillId="8" borderId="28" xfId="0" applyFill="1" applyBorder="1" applyAlignment="1">
      <alignment vertical="center" wrapText="1"/>
    </xf>
    <xf numFmtId="0" fontId="0" fillId="3" borderId="29" xfId="0" applyFill="1" applyBorder="1" applyAlignment="1">
      <alignment horizontal="left" vertical="center" wrapText="1"/>
    </xf>
    <xf numFmtId="0" fontId="0" fillId="3" borderId="11" xfId="0" applyFill="1" applyBorder="1" applyAlignment="1">
      <alignment horizontal="left" vertical="center" wrapText="1"/>
    </xf>
    <xf numFmtId="0" fontId="0" fillId="3" borderId="19" xfId="0" applyFill="1" applyBorder="1" applyAlignment="1">
      <alignment horizontal="left" vertical="center" wrapText="1"/>
    </xf>
    <xf numFmtId="0" fontId="0" fillId="3" borderId="30" xfId="0" applyFill="1" applyBorder="1" applyAlignment="1">
      <alignment horizontal="left" vertical="center" wrapText="1"/>
    </xf>
    <xf numFmtId="0" fontId="0" fillId="3" borderId="0" xfId="0" applyFill="1" applyBorder="1" applyAlignment="1">
      <alignment horizontal="left" vertical="center" wrapText="1"/>
    </xf>
    <xf numFmtId="0" fontId="0" fillId="3" borderId="26" xfId="0" applyFill="1" applyBorder="1" applyAlignment="1">
      <alignment horizontal="left" vertical="center" wrapText="1"/>
    </xf>
    <xf numFmtId="0" fontId="2" fillId="3" borderId="9" xfId="1" applyFill="1" applyBorder="1" applyAlignment="1">
      <alignment horizontal="left" vertical="center"/>
    </xf>
    <xf numFmtId="0" fontId="2" fillId="3" borderId="12" xfId="1" applyFill="1" applyBorder="1" applyAlignment="1">
      <alignment horizontal="left" vertical="center"/>
    </xf>
    <xf numFmtId="0" fontId="0" fillId="0" borderId="0" xfId="0" applyAlignment="1">
      <alignment vertical="center" wrapText="1"/>
    </xf>
    <xf numFmtId="0" fontId="1" fillId="5" borderId="8" xfId="0" applyFont="1" applyFill="1" applyBorder="1" applyAlignment="1">
      <alignment horizontal="center" vertical="center" wrapText="1"/>
    </xf>
    <xf numFmtId="0" fontId="0" fillId="3" borderId="9" xfId="0" applyFill="1" applyBorder="1" applyAlignment="1">
      <alignment horizontal="left" vertical="center" wrapText="1"/>
    </xf>
    <xf numFmtId="0" fontId="0" fillId="3" borderId="12" xfId="0" applyFill="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114300</xdr:rowOff>
    </xdr:from>
    <xdr:to>
      <xdr:col>10</xdr:col>
      <xdr:colOff>68580</xdr:colOff>
      <xdr:row>27</xdr:row>
      <xdr:rowOff>15240</xdr:rowOff>
    </xdr:to>
    <xdr:pic>
      <xdr:nvPicPr>
        <xdr:cNvPr id="3" name="Imagen 2">
          <a:extLst>
            <a:ext uri="{FF2B5EF4-FFF2-40B4-BE49-F238E27FC236}">
              <a16:creationId xmlns:a16="http://schemas.microsoft.com/office/drawing/2014/main" id="{41FF2DA6-593A-7D72-1A0D-49A41C711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780" y="114300"/>
          <a:ext cx="784860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67951-2C7D-49B7-A34C-4F3BE877730E}">
  <dimension ref="A1:B15"/>
  <sheetViews>
    <sheetView workbookViewId="0">
      <selection activeCell="B17" sqref="B17"/>
    </sheetView>
  </sheetViews>
  <sheetFormatPr baseColWidth="10" defaultColWidth="11.44140625" defaultRowHeight="14.4" x14ac:dyDescent="0.3"/>
  <cols>
    <col min="1" max="1" width="12.88671875" bestFit="1" customWidth="1"/>
    <col min="2" max="2" width="52.6640625" bestFit="1" customWidth="1"/>
  </cols>
  <sheetData>
    <row r="1" spans="1:2" x14ac:dyDescent="0.3">
      <c r="A1" s="69" t="s">
        <v>1</v>
      </c>
      <c r="B1" s="70"/>
    </row>
    <row r="2" spans="1:2" x14ac:dyDescent="0.3">
      <c r="A2" s="2" t="s">
        <v>2</v>
      </c>
      <c r="B2" s="3" t="s">
        <v>3</v>
      </c>
    </row>
    <row r="3" spans="1:2" x14ac:dyDescent="0.3">
      <c r="A3" s="4" t="s">
        <v>4</v>
      </c>
      <c r="B3" s="5" t="s">
        <v>5</v>
      </c>
    </row>
    <row r="4" spans="1:2" ht="15" thickBot="1" x14ac:dyDescent="0.35">
      <c r="A4" s="1" t="s">
        <v>0</v>
      </c>
      <c r="B4" s="6" t="s">
        <v>6</v>
      </c>
    </row>
    <row r="6" spans="1:2" x14ac:dyDescent="0.3">
      <c r="A6" s="2" t="s">
        <v>2</v>
      </c>
    </row>
    <row r="7" spans="1:2" x14ac:dyDescent="0.3">
      <c r="A7" s="4" t="s">
        <v>7</v>
      </c>
    </row>
    <row r="8" spans="1:2" ht="15" thickBot="1" x14ac:dyDescent="0.35">
      <c r="A8" s="1" t="s">
        <v>8</v>
      </c>
    </row>
    <row r="9" spans="1:2" x14ac:dyDescent="0.3">
      <c r="A9" s="4" t="s">
        <v>9</v>
      </c>
    </row>
    <row r="10" spans="1:2" ht="15" thickBot="1" x14ac:dyDescent="0.35">
      <c r="A10" s="1" t="s">
        <v>10</v>
      </c>
    </row>
    <row r="11" spans="1:2" x14ac:dyDescent="0.3">
      <c r="A11" s="4" t="s">
        <v>11</v>
      </c>
    </row>
    <row r="12" spans="1:2" ht="15" thickBot="1" x14ac:dyDescent="0.35">
      <c r="A12" s="1" t="s">
        <v>12</v>
      </c>
    </row>
    <row r="13" spans="1:2" x14ac:dyDescent="0.3">
      <c r="A13" s="4" t="s">
        <v>13</v>
      </c>
    </row>
    <row r="14" spans="1:2" ht="15" thickBot="1" x14ac:dyDescent="0.35">
      <c r="A14" s="1" t="s">
        <v>14</v>
      </c>
    </row>
    <row r="15" spans="1:2" ht="15" thickBot="1" x14ac:dyDescent="0.35">
      <c r="A15" s="1"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65E2-FD1C-4C9E-98B4-73DD04C334A2}">
  <dimension ref="A1"/>
  <sheetViews>
    <sheetView workbookViewId="0">
      <selection activeCell="L19" sqref="L19"/>
    </sheetView>
  </sheetViews>
  <sheetFormatPr baseColWidth="10"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AC759-F791-4517-AB32-98FD0721A1C2}">
  <dimension ref="A1:D8"/>
  <sheetViews>
    <sheetView workbookViewId="0">
      <selection activeCell="A7" sqref="A7"/>
    </sheetView>
  </sheetViews>
  <sheetFormatPr baseColWidth="10" defaultColWidth="11.44140625" defaultRowHeight="14.4" x14ac:dyDescent="0.3"/>
  <cols>
    <col min="1" max="1" width="21.5546875" style="8" bestFit="1" customWidth="1"/>
    <col min="2" max="2" width="56.33203125" style="8" bestFit="1" customWidth="1"/>
    <col min="3" max="3" width="12.5546875" style="8" bestFit="1" customWidth="1"/>
    <col min="4" max="4" width="16.109375" style="8" bestFit="1" customWidth="1"/>
    <col min="5" max="16384" width="11.44140625" style="8"/>
  </cols>
  <sheetData>
    <row r="1" spans="1:4" x14ac:dyDescent="0.3">
      <c r="A1" s="7" t="s">
        <v>16</v>
      </c>
      <c r="B1" s="71" t="s">
        <v>17</v>
      </c>
      <c r="C1" s="71"/>
      <c r="D1" s="72"/>
    </row>
    <row r="2" spans="1:4" x14ac:dyDescent="0.3">
      <c r="A2" s="9" t="s">
        <v>18</v>
      </c>
      <c r="B2" s="10" t="s">
        <v>3</v>
      </c>
      <c r="C2" s="10" t="s">
        <v>2</v>
      </c>
      <c r="D2" s="11" t="s">
        <v>19</v>
      </c>
    </row>
    <row r="3" spans="1:4" ht="57.6" x14ac:dyDescent="0.3">
      <c r="A3" s="12" t="s">
        <v>21</v>
      </c>
      <c r="B3" s="13" t="s">
        <v>22</v>
      </c>
      <c r="C3" s="14" t="s">
        <v>4</v>
      </c>
      <c r="D3" s="73" t="str">
        <f>$B$1</f>
        <v>Residentes</v>
      </c>
    </row>
    <row r="4" spans="1:4" ht="43.2" x14ac:dyDescent="0.3">
      <c r="A4" s="12" t="s">
        <v>23</v>
      </c>
      <c r="B4" s="13" t="s">
        <v>24</v>
      </c>
      <c r="C4" s="14" t="s">
        <v>4</v>
      </c>
      <c r="D4" s="74"/>
    </row>
    <row r="5" spans="1:4" ht="43.2" x14ac:dyDescent="0.3">
      <c r="A5" s="12" t="s">
        <v>25</v>
      </c>
      <c r="B5" s="13" t="s">
        <v>26</v>
      </c>
      <c r="C5" s="14" t="s">
        <v>4</v>
      </c>
      <c r="D5" s="74"/>
    </row>
    <row r="6" spans="1:4" ht="57.6" x14ac:dyDescent="0.3">
      <c r="A6" s="12" t="s">
        <v>27</v>
      </c>
      <c r="B6" s="13" t="s">
        <v>28</v>
      </c>
      <c r="C6" s="14" t="s">
        <v>4</v>
      </c>
      <c r="D6" s="74"/>
    </row>
    <row r="7" spans="1:4" ht="72" x14ac:dyDescent="0.3">
      <c r="A7" s="16" t="s">
        <v>20</v>
      </c>
      <c r="B7" s="17" t="s">
        <v>29</v>
      </c>
      <c r="C7" s="15" t="s">
        <v>4</v>
      </c>
      <c r="D7" s="75"/>
    </row>
    <row r="8" spans="1:4" x14ac:dyDescent="0.3">
      <c r="A8" s="18"/>
      <c r="B8" s="19"/>
      <c r="C8" s="19"/>
      <c r="D8" s="19"/>
    </row>
  </sheetData>
  <mergeCells count="2">
    <mergeCell ref="B1:D1"/>
    <mergeCell ref="D3:D7"/>
  </mergeCells>
  <hyperlinks>
    <hyperlink ref="A4" location="ZonaComun!A1" display="ZonaComun" xr:uid="{BC5D023B-6F1B-4733-8081-41FEC0A88EDD}"/>
    <hyperlink ref="A6" location="ZonaInmueble!A1" display="ZonaInmueble" xr:uid="{C85D658C-8DEB-4BC7-88F9-8E2689DA895D}"/>
    <hyperlink ref="A3" location="ConjuntoResidencial!A1" display="ConjuntoResidencial" xr:uid="{2F136993-68B6-4F06-AA18-EB79D15BCE52}"/>
    <hyperlink ref="A5" location="Administrador!A1" display="Administrador" xr:uid="{23522F69-175A-4496-B81B-192FFE078F3C}"/>
    <hyperlink ref="A7" location="Inmueble!A1" display="Inmueble" xr:uid="{997DCCF0-913C-4C6B-A936-5997AA5069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2D8B-2E5B-40A3-93D4-C6D8A4DFB5A3}">
  <dimension ref="A1:U27"/>
  <sheetViews>
    <sheetView zoomScale="93" workbookViewId="0">
      <selection sqref="A1:Q1"/>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8.6640625" style="8" customWidth="1"/>
    <col min="6" max="6" width="19.33203125" style="8" bestFit="1" customWidth="1"/>
    <col min="7" max="7" width="18.6640625" style="8" customWidth="1"/>
    <col min="8" max="8" width="28.5546875" style="8" bestFit="1" customWidth="1"/>
    <col min="9" max="9" width="61.33203125" style="8" customWidth="1"/>
    <col min="10" max="10" width="79.33203125" style="8" bestFit="1" customWidth="1"/>
    <col min="11" max="11" width="35.5546875" style="8"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30.6640625" style="8" customWidth="1"/>
    <col min="19" max="19" width="25.109375" style="8"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112" t="s">
        <v>30</v>
      </c>
      <c r="B1" s="112"/>
      <c r="C1" s="112"/>
      <c r="D1" s="112"/>
      <c r="E1" s="112"/>
      <c r="F1" s="112"/>
      <c r="G1" s="112"/>
      <c r="H1" s="112"/>
      <c r="I1" s="112"/>
      <c r="J1" s="112"/>
      <c r="K1" s="112"/>
      <c r="L1" s="112"/>
      <c r="M1" s="112"/>
      <c r="N1" s="112"/>
      <c r="O1" s="112"/>
      <c r="P1" s="112"/>
      <c r="Q1" s="112"/>
    </row>
    <row r="2" spans="1:21" x14ac:dyDescent="0.3">
      <c r="A2" s="20" t="s">
        <v>31</v>
      </c>
      <c r="B2" s="113" t="str">
        <f>'Listado Objetos Dominio'!A3</f>
        <v>ConjuntoResidencial</v>
      </c>
      <c r="C2" s="113"/>
      <c r="D2" s="113"/>
      <c r="E2" s="113"/>
      <c r="F2" s="113"/>
      <c r="G2" s="113"/>
      <c r="H2" s="113"/>
      <c r="I2" s="113"/>
      <c r="J2" s="113"/>
      <c r="K2" s="113"/>
      <c r="L2" s="113"/>
      <c r="M2" s="113"/>
      <c r="N2" s="113"/>
      <c r="O2" s="113"/>
      <c r="P2" s="113"/>
      <c r="Q2" s="113"/>
    </row>
    <row r="3" spans="1:21" ht="15" thickBot="1" x14ac:dyDescent="0.35">
      <c r="A3" s="20" t="s">
        <v>32</v>
      </c>
      <c r="B3" s="114" t="str">
        <f>'Listado Objetos Dominio'!B3</f>
        <v>Objeto de dominio que representa cada una de las comunidades habitacionales organizadas en un sistema. Abarca la totalidad de los elementos que componen el conjunto, desde las unidades habitacionales individuales (inmuebles) hasta las zonas comunes.</v>
      </c>
      <c r="C3" s="114"/>
      <c r="D3" s="114"/>
      <c r="E3" s="114"/>
      <c r="F3" s="114"/>
      <c r="G3" s="114"/>
      <c r="H3" s="114"/>
      <c r="I3" s="114"/>
      <c r="J3" s="114"/>
      <c r="K3" s="114"/>
      <c r="L3" s="114"/>
      <c r="M3" s="114"/>
      <c r="N3" s="114"/>
      <c r="O3" s="114"/>
      <c r="P3" s="114"/>
      <c r="Q3" s="114"/>
    </row>
    <row r="4" spans="1:21" x14ac:dyDescent="0.3">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64" t="str">
        <f>A21</f>
        <v>Registrar</v>
      </c>
      <c r="S4" s="66" t="str">
        <f>A25</f>
        <v>Buscar</v>
      </c>
      <c r="T4" s="68" t="str">
        <f>A26</f>
        <v>Modificar</v>
      </c>
      <c r="U4" s="67" t="str">
        <f>A27</f>
        <v>Eliminar</v>
      </c>
    </row>
    <row r="5" spans="1:21" ht="27.6" x14ac:dyDescent="0.3">
      <c r="A5" s="24" t="s">
        <v>49</v>
      </c>
      <c r="B5" s="25" t="s">
        <v>9</v>
      </c>
      <c r="C5" s="25">
        <v>32</v>
      </c>
      <c r="D5" s="25">
        <v>32</v>
      </c>
      <c r="E5" s="25"/>
      <c r="F5" s="25"/>
      <c r="G5" s="25"/>
      <c r="H5" s="25"/>
      <c r="I5" s="26" t="s">
        <v>50</v>
      </c>
      <c r="J5" s="25"/>
      <c r="K5" s="27"/>
      <c r="L5" s="28" t="s">
        <v>51</v>
      </c>
      <c r="M5" s="25" t="s">
        <v>52</v>
      </c>
      <c r="N5" s="25" t="s">
        <v>51</v>
      </c>
      <c r="O5" s="25" t="s">
        <v>52</v>
      </c>
      <c r="P5" s="25" t="s">
        <v>51</v>
      </c>
      <c r="Q5" s="26" t="s">
        <v>123</v>
      </c>
      <c r="R5" s="65" t="s">
        <v>185</v>
      </c>
      <c r="S5" s="29" t="s">
        <v>188</v>
      </c>
      <c r="T5" s="30" t="s">
        <v>191</v>
      </c>
      <c r="U5" s="31" t="s">
        <v>185</v>
      </c>
    </row>
    <row r="6" spans="1:21" ht="27.6" x14ac:dyDescent="0.3">
      <c r="A6" s="24" t="s">
        <v>53</v>
      </c>
      <c r="B6" s="25" t="s">
        <v>8</v>
      </c>
      <c r="C6" s="25">
        <v>3</v>
      </c>
      <c r="D6" s="25">
        <v>50</v>
      </c>
      <c r="E6" s="25"/>
      <c r="F6" s="25"/>
      <c r="G6" s="25"/>
      <c r="H6" s="25"/>
      <c r="I6" s="26" t="s">
        <v>54</v>
      </c>
      <c r="J6" s="25"/>
      <c r="K6" s="27" t="s">
        <v>55</v>
      </c>
      <c r="L6" s="28" t="s">
        <v>52</v>
      </c>
      <c r="M6" s="25" t="s">
        <v>52</v>
      </c>
      <c r="N6" s="25" t="s">
        <v>51</v>
      </c>
      <c r="O6" s="25" t="s">
        <v>52</v>
      </c>
      <c r="P6" s="25" t="s">
        <v>52</v>
      </c>
      <c r="Q6" s="26" t="s">
        <v>124</v>
      </c>
      <c r="R6" s="65" t="s">
        <v>185</v>
      </c>
      <c r="S6" s="29" t="s">
        <v>186</v>
      </c>
      <c r="T6" s="30" t="s">
        <v>192</v>
      </c>
      <c r="U6" s="31" t="s">
        <v>190</v>
      </c>
    </row>
    <row r="7" spans="1:21" ht="42" customHeight="1" x14ac:dyDescent="0.3">
      <c r="A7" s="24" t="s">
        <v>122</v>
      </c>
      <c r="B7" s="25" t="s">
        <v>76</v>
      </c>
      <c r="C7" s="25">
        <v>14</v>
      </c>
      <c r="D7" s="25">
        <v>200</v>
      </c>
      <c r="E7" s="25"/>
      <c r="F7" s="25"/>
      <c r="G7" s="25"/>
      <c r="H7" s="25"/>
      <c r="I7" s="26" t="s">
        <v>77</v>
      </c>
      <c r="J7" s="25"/>
      <c r="K7" s="27" t="s">
        <v>55</v>
      </c>
      <c r="L7" s="28" t="s">
        <v>52</v>
      </c>
      <c r="M7" s="25" t="s">
        <v>52</v>
      </c>
      <c r="N7" s="25" t="s">
        <v>51</v>
      </c>
      <c r="O7" s="25" t="s">
        <v>51</v>
      </c>
      <c r="P7" s="25" t="s">
        <v>52</v>
      </c>
      <c r="Q7" s="26" t="s">
        <v>125</v>
      </c>
      <c r="R7" s="65" t="s">
        <v>185</v>
      </c>
      <c r="S7" s="29" t="s">
        <v>189</v>
      </c>
      <c r="T7" s="30" t="s">
        <v>192</v>
      </c>
      <c r="U7" s="31" t="s">
        <v>190</v>
      </c>
    </row>
    <row r="8" spans="1:21" ht="42" customHeight="1" x14ac:dyDescent="0.3">
      <c r="A8" s="24" t="s">
        <v>78</v>
      </c>
      <c r="B8" s="25" t="s">
        <v>60</v>
      </c>
      <c r="C8" s="25">
        <v>1</v>
      </c>
      <c r="D8" s="25">
        <v>85</v>
      </c>
      <c r="E8" s="25"/>
      <c r="F8" s="25"/>
      <c r="G8" s="25"/>
      <c r="H8" s="25"/>
      <c r="I8" s="26" t="s">
        <v>79</v>
      </c>
      <c r="J8" s="25"/>
      <c r="K8" s="27" t="s">
        <v>55</v>
      </c>
      <c r="L8" s="28" t="s">
        <v>52</v>
      </c>
      <c r="M8" s="25" t="s">
        <v>52</v>
      </c>
      <c r="N8" s="25" t="s">
        <v>51</v>
      </c>
      <c r="O8" s="25" t="s">
        <v>51</v>
      </c>
      <c r="P8" s="25" t="s">
        <v>52</v>
      </c>
      <c r="Q8" s="26" t="s">
        <v>126</v>
      </c>
      <c r="R8" s="65" t="s">
        <v>185</v>
      </c>
      <c r="S8" s="29" t="s">
        <v>186</v>
      </c>
      <c r="T8" s="30" t="s">
        <v>192</v>
      </c>
      <c r="U8" s="31" t="s">
        <v>190</v>
      </c>
    </row>
    <row r="9" spans="1:21" ht="42" customHeight="1" x14ac:dyDescent="0.3">
      <c r="A9" s="24" t="s">
        <v>80</v>
      </c>
      <c r="B9" s="25" t="s">
        <v>60</v>
      </c>
      <c r="C9" s="25">
        <v>1</v>
      </c>
      <c r="D9" s="25">
        <v>30</v>
      </c>
      <c r="E9" s="25"/>
      <c r="F9" s="25"/>
      <c r="G9" s="25"/>
      <c r="H9" s="25"/>
      <c r="I9" s="26" t="s">
        <v>79</v>
      </c>
      <c r="J9" s="25"/>
      <c r="K9" s="27" t="s">
        <v>55</v>
      </c>
      <c r="L9" s="28" t="s">
        <v>52</v>
      </c>
      <c r="M9" s="25" t="s">
        <v>52</v>
      </c>
      <c r="N9" s="25" t="s">
        <v>51</v>
      </c>
      <c r="O9" s="25" t="s">
        <v>51</v>
      </c>
      <c r="P9" s="25" t="s">
        <v>52</v>
      </c>
      <c r="Q9" s="26" t="s">
        <v>127</v>
      </c>
      <c r="R9" s="65" t="s">
        <v>185</v>
      </c>
      <c r="S9" s="29" t="s">
        <v>186</v>
      </c>
      <c r="T9" s="30" t="s">
        <v>192</v>
      </c>
      <c r="U9" s="31" t="s">
        <v>190</v>
      </c>
    </row>
    <row r="10" spans="1:21" ht="42" customHeight="1" x14ac:dyDescent="0.3">
      <c r="A10" s="24" t="s">
        <v>121</v>
      </c>
      <c r="B10" s="25" t="s">
        <v>13</v>
      </c>
      <c r="C10" s="25">
        <v>7</v>
      </c>
      <c r="D10" s="25">
        <v>10</v>
      </c>
      <c r="E10" s="25"/>
      <c r="F10" s="25"/>
      <c r="G10" s="25"/>
      <c r="H10" s="25"/>
      <c r="I10" s="26" t="s">
        <v>81</v>
      </c>
      <c r="J10" s="25"/>
      <c r="K10" s="27" t="s">
        <v>101</v>
      </c>
      <c r="L10" s="28" t="s">
        <v>52</v>
      </c>
      <c r="M10" s="25" t="s">
        <v>52</v>
      </c>
      <c r="N10" s="25" t="s">
        <v>51</v>
      </c>
      <c r="O10" s="25" t="s">
        <v>51</v>
      </c>
      <c r="P10" s="25" t="s">
        <v>52</v>
      </c>
      <c r="Q10" s="26" t="s">
        <v>128</v>
      </c>
      <c r="R10" s="65" t="s">
        <v>185</v>
      </c>
      <c r="S10" s="29" t="s">
        <v>189</v>
      </c>
      <c r="T10" s="30" t="s">
        <v>192</v>
      </c>
      <c r="U10" s="31" t="s">
        <v>190</v>
      </c>
    </row>
    <row r="11" spans="1:21" ht="27.6" x14ac:dyDescent="0.3">
      <c r="A11" s="24" t="s">
        <v>56</v>
      </c>
      <c r="B11" s="25" t="s">
        <v>8</v>
      </c>
      <c r="C11" s="25">
        <v>1</v>
      </c>
      <c r="D11" s="25">
        <v>50</v>
      </c>
      <c r="E11" s="25"/>
      <c r="F11" s="25"/>
      <c r="G11" s="25"/>
      <c r="H11" s="25"/>
      <c r="I11" s="26" t="s">
        <v>54</v>
      </c>
      <c r="J11" s="25"/>
      <c r="K11" s="27" t="s">
        <v>55</v>
      </c>
      <c r="L11" s="28" t="s">
        <v>52</v>
      </c>
      <c r="M11" s="25" t="s">
        <v>52</v>
      </c>
      <c r="N11" s="25" t="s">
        <v>51</v>
      </c>
      <c r="O11" s="25" t="s">
        <v>51</v>
      </c>
      <c r="P11" s="25" t="s">
        <v>52</v>
      </c>
      <c r="Q11" s="26" t="s">
        <v>129</v>
      </c>
      <c r="R11" s="65" t="s">
        <v>185</v>
      </c>
      <c r="S11" s="29" t="s">
        <v>189</v>
      </c>
      <c r="T11" s="30" t="s">
        <v>192</v>
      </c>
      <c r="U11" s="31" t="s">
        <v>190</v>
      </c>
    </row>
    <row r="12" spans="1:21" ht="72.75" customHeight="1" x14ac:dyDescent="0.3">
      <c r="A12" s="24" t="s">
        <v>82</v>
      </c>
      <c r="B12" s="25" t="s">
        <v>82</v>
      </c>
      <c r="C12" s="25"/>
      <c r="D12" s="25"/>
      <c r="E12" s="25"/>
      <c r="F12" s="25"/>
      <c r="G12" s="25"/>
      <c r="H12" s="25"/>
      <c r="I12" s="26"/>
      <c r="J12" s="25"/>
      <c r="K12" s="27"/>
      <c r="L12" s="28" t="s">
        <v>52</v>
      </c>
      <c r="M12" s="25" t="s">
        <v>52</v>
      </c>
      <c r="N12" s="25" t="s">
        <v>51</v>
      </c>
      <c r="O12" s="25" t="s">
        <v>52</v>
      </c>
      <c r="P12" s="25" t="s">
        <v>52</v>
      </c>
      <c r="Q12" s="26"/>
      <c r="R12" s="65" t="s">
        <v>185</v>
      </c>
      <c r="S12" s="44" t="s">
        <v>187</v>
      </c>
      <c r="T12" s="30" t="s">
        <v>191</v>
      </c>
      <c r="U12" s="31" t="s">
        <v>190</v>
      </c>
    </row>
    <row r="14" spans="1:21" x14ac:dyDescent="0.3">
      <c r="A14" s="115" t="s">
        <v>134</v>
      </c>
      <c r="B14" s="115"/>
      <c r="C14" s="115"/>
      <c r="E14" s="115" t="s">
        <v>135</v>
      </c>
      <c r="F14" s="115"/>
      <c r="G14" s="115"/>
    </row>
    <row r="15" spans="1:21" x14ac:dyDescent="0.3">
      <c r="A15" s="34" t="s">
        <v>64</v>
      </c>
      <c r="B15" s="34" t="s">
        <v>3</v>
      </c>
      <c r="C15" s="34" t="s">
        <v>65</v>
      </c>
      <c r="E15" s="34" t="s">
        <v>64</v>
      </c>
      <c r="F15" s="34" t="s">
        <v>3</v>
      </c>
      <c r="G15" s="34" t="s">
        <v>65</v>
      </c>
    </row>
    <row r="16" spans="1:21" ht="27" customHeight="1" x14ac:dyDescent="0.3">
      <c r="A16" s="116" t="s">
        <v>131</v>
      </c>
      <c r="B16" s="116" t="s">
        <v>130</v>
      </c>
      <c r="C16" s="117" t="s">
        <v>53</v>
      </c>
      <c r="E16" s="116" t="s">
        <v>132</v>
      </c>
      <c r="F16" s="116" t="s">
        <v>133</v>
      </c>
      <c r="G16" s="118" t="s">
        <v>121</v>
      </c>
      <c r="J16" s="8" t="s">
        <v>165</v>
      </c>
    </row>
    <row r="17" spans="1:19" ht="50.4" customHeight="1" x14ac:dyDescent="0.3">
      <c r="A17" s="116"/>
      <c r="B17" s="116"/>
      <c r="C17" s="117"/>
      <c r="E17" s="116"/>
      <c r="F17" s="116"/>
      <c r="G17" s="119"/>
    </row>
    <row r="18" spans="1:19" ht="15" thickBot="1" x14ac:dyDescent="0.35"/>
    <row r="19" spans="1:19" x14ac:dyDescent="0.3">
      <c r="A19" s="120" t="s">
        <v>66</v>
      </c>
      <c r="B19" s="103"/>
      <c r="C19" s="103" t="s">
        <v>3</v>
      </c>
      <c r="D19" s="103"/>
      <c r="E19" s="103"/>
      <c r="F19" s="103"/>
      <c r="G19" s="103"/>
      <c r="H19" s="103" t="s">
        <v>67</v>
      </c>
      <c r="I19" s="103"/>
      <c r="J19" s="103"/>
      <c r="K19" s="103" t="s">
        <v>68</v>
      </c>
      <c r="L19" s="103"/>
      <c r="M19" s="103"/>
      <c r="N19" s="103"/>
      <c r="O19" s="103"/>
      <c r="P19" s="103" t="s">
        <v>69</v>
      </c>
      <c r="Q19" s="103"/>
      <c r="R19" s="103" t="s">
        <v>70</v>
      </c>
      <c r="S19" s="110"/>
    </row>
    <row r="20" spans="1:19" x14ac:dyDescent="0.3">
      <c r="A20" s="121"/>
      <c r="B20" s="111"/>
      <c r="C20" s="111"/>
      <c r="D20" s="111"/>
      <c r="E20" s="111"/>
      <c r="F20" s="111"/>
      <c r="G20" s="111"/>
      <c r="H20" s="38" t="s">
        <v>71</v>
      </c>
      <c r="I20" s="38" t="s">
        <v>72</v>
      </c>
      <c r="J20" s="38" t="s">
        <v>3</v>
      </c>
      <c r="K20" s="38" t="s">
        <v>34</v>
      </c>
      <c r="L20" s="111" t="s">
        <v>3</v>
      </c>
      <c r="M20" s="111"/>
      <c r="N20" s="111"/>
      <c r="O20" s="111"/>
      <c r="P20" s="38" t="s">
        <v>73</v>
      </c>
      <c r="Q20" s="38" t="s">
        <v>3</v>
      </c>
      <c r="R20" s="38" t="s">
        <v>74</v>
      </c>
      <c r="S20" s="39" t="s">
        <v>75</v>
      </c>
    </row>
    <row r="21" spans="1:19" ht="144" customHeight="1" x14ac:dyDescent="0.3">
      <c r="A21" s="76" t="s">
        <v>157</v>
      </c>
      <c r="B21" s="77"/>
      <c r="C21" s="86" t="s">
        <v>160</v>
      </c>
      <c r="D21" s="87"/>
      <c r="E21" s="87"/>
      <c r="F21" s="87"/>
      <c r="G21" s="88"/>
      <c r="H21" s="73" t="s">
        <v>163</v>
      </c>
      <c r="I21" s="107" t="s">
        <v>21</v>
      </c>
      <c r="J21" s="104" t="s">
        <v>164</v>
      </c>
      <c r="K21" s="16"/>
      <c r="L21" s="86"/>
      <c r="M21" s="87"/>
      <c r="N21" s="87"/>
      <c r="O21" s="88"/>
      <c r="P21" s="14" t="s">
        <v>166</v>
      </c>
      <c r="Q21" s="13" t="s">
        <v>170</v>
      </c>
      <c r="R21" s="13" t="s">
        <v>173</v>
      </c>
      <c r="S21" s="60" t="s">
        <v>174</v>
      </c>
    </row>
    <row r="22" spans="1:19" ht="110.25" customHeight="1" x14ac:dyDescent="0.3">
      <c r="A22" s="78"/>
      <c r="B22" s="79"/>
      <c r="C22" s="89"/>
      <c r="D22" s="90"/>
      <c r="E22" s="90"/>
      <c r="F22" s="90"/>
      <c r="G22" s="91"/>
      <c r="H22" s="74"/>
      <c r="I22" s="108"/>
      <c r="J22" s="105"/>
      <c r="K22" s="61"/>
      <c r="L22" s="89"/>
      <c r="M22" s="90"/>
      <c r="N22" s="90"/>
      <c r="O22" s="91"/>
      <c r="P22" s="14" t="s">
        <v>167</v>
      </c>
      <c r="Q22" s="13" t="s">
        <v>171</v>
      </c>
      <c r="R22" s="13" t="s">
        <v>179</v>
      </c>
      <c r="S22" s="60" t="s">
        <v>174</v>
      </c>
    </row>
    <row r="23" spans="1:19" ht="77.25" customHeight="1" x14ac:dyDescent="0.3">
      <c r="A23" s="78"/>
      <c r="B23" s="79"/>
      <c r="C23" s="89"/>
      <c r="D23" s="90"/>
      <c r="E23" s="90"/>
      <c r="F23" s="90"/>
      <c r="G23" s="91"/>
      <c r="H23" s="74"/>
      <c r="I23" s="108"/>
      <c r="J23" s="105"/>
      <c r="K23" s="61"/>
      <c r="L23" s="89"/>
      <c r="M23" s="90"/>
      <c r="N23" s="90"/>
      <c r="O23" s="91"/>
      <c r="P23" s="14" t="s">
        <v>168</v>
      </c>
      <c r="Q23" s="13" t="s">
        <v>172</v>
      </c>
      <c r="R23" s="13" t="s">
        <v>213</v>
      </c>
      <c r="S23" s="60" t="s">
        <v>174</v>
      </c>
    </row>
    <row r="24" spans="1:19" ht="124.5" customHeight="1" x14ac:dyDescent="0.3">
      <c r="A24" s="80"/>
      <c r="B24" s="81"/>
      <c r="C24" s="92"/>
      <c r="D24" s="93"/>
      <c r="E24" s="93"/>
      <c r="F24" s="93"/>
      <c r="G24" s="94"/>
      <c r="H24" s="75"/>
      <c r="I24" s="109"/>
      <c r="J24" s="106"/>
      <c r="K24" s="62"/>
      <c r="L24" s="92"/>
      <c r="M24" s="93"/>
      <c r="N24" s="93"/>
      <c r="O24" s="94"/>
      <c r="P24" s="14" t="s">
        <v>169</v>
      </c>
      <c r="Q24" s="13" t="s">
        <v>175</v>
      </c>
      <c r="R24" s="13" t="s">
        <v>209</v>
      </c>
      <c r="S24" s="60" t="s">
        <v>212</v>
      </c>
    </row>
    <row r="25" spans="1:19" ht="148.5" customHeight="1" x14ac:dyDescent="0.3">
      <c r="A25" s="97" t="s">
        <v>158</v>
      </c>
      <c r="B25" s="98"/>
      <c r="C25" s="99" t="s">
        <v>161</v>
      </c>
      <c r="D25" s="99"/>
      <c r="E25" s="99"/>
      <c r="F25" s="99"/>
      <c r="G25" s="99"/>
      <c r="H25" s="42" t="s">
        <v>163</v>
      </c>
      <c r="I25" s="40" t="s">
        <v>21</v>
      </c>
      <c r="J25" s="41" t="s">
        <v>176</v>
      </c>
      <c r="K25" s="43" t="s">
        <v>177</v>
      </c>
      <c r="L25" s="99" t="s">
        <v>178</v>
      </c>
      <c r="M25" s="99"/>
      <c r="N25" s="99"/>
      <c r="O25" s="99"/>
      <c r="P25" s="29" t="s">
        <v>193</v>
      </c>
      <c r="Q25" s="44" t="s">
        <v>180</v>
      </c>
      <c r="R25" s="44" t="s">
        <v>173</v>
      </c>
      <c r="S25" s="63" t="s">
        <v>174</v>
      </c>
    </row>
    <row r="26" spans="1:19" ht="65.25" customHeight="1" x14ac:dyDescent="0.3">
      <c r="A26" s="100" t="s">
        <v>159</v>
      </c>
      <c r="B26" s="101"/>
      <c r="C26" s="102" t="s">
        <v>183</v>
      </c>
      <c r="D26" s="102"/>
      <c r="E26" s="102"/>
      <c r="F26" s="102"/>
      <c r="G26" s="102"/>
      <c r="H26" s="46" t="s">
        <v>163</v>
      </c>
      <c r="I26" s="47" t="s">
        <v>21</v>
      </c>
      <c r="J26" s="45" t="s">
        <v>184</v>
      </c>
      <c r="K26" s="48"/>
      <c r="L26" s="102"/>
      <c r="M26" s="102"/>
      <c r="N26" s="102"/>
      <c r="O26" s="102"/>
      <c r="P26" s="95" t="s">
        <v>194</v>
      </c>
      <c r="Q26" s="82" t="s">
        <v>195</v>
      </c>
      <c r="R26" s="82" t="s">
        <v>196</v>
      </c>
      <c r="S26" s="84" t="s">
        <v>197</v>
      </c>
    </row>
    <row r="27" spans="1:19" ht="96" customHeight="1" x14ac:dyDescent="0.3">
      <c r="A27" s="122" t="s">
        <v>227</v>
      </c>
      <c r="B27" s="123"/>
      <c r="C27" s="124" t="s">
        <v>162</v>
      </c>
      <c r="D27" s="124"/>
      <c r="E27" s="124"/>
      <c r="F27" s="124"/>
      <c r="G27" s="124"/>
      <c r="H27" s="59" t="s">
        <v>49</v>
      </c>
      <c r="I27" s="59" t="s">
        <v>181</v>
      </c>
      <c r="J27" s="50" t="s">
        <v>182</v>
      </c>
      <c r="K27" s="51"/>
      <c r="L27" s="124"/>
      <c r="M27" s="124"/>
      <c r="N27" s="124"/>
      <c r="O27" s="124"/>
      <c r="P27" s="96"/>
      <c r="Q27" s="83"/>
      <c r="R27" s="83"/>
      <c r="S27" s="85"/>
    </row>
  </sheetData>
  <mergeCells count="37">
    <mergeCell ref="R19:S19"/>
    <mergeCell ref="L20:O20"/>
    <mergeCell ref="A1:Q1"/>
    <mergeCell ref="B2:Q2"/>
    <mergeCell ref="B3:Q3"/>
    <mergeCell ref="A14:C14"/>
    <mergeCell ref="A16:A17"/>
    <mergeCell ref="B16:B17"/>
    <mergeCell ref="E14:G14"/>
    <mergeCell ref="E16:E17"/>
    <mergeCell ref="F16:F17"/>
    <mergeCell ref="C16:C17"/>
    <mergeCell ref="G16:G17"/>
    <mergeCell ref="A19:B20"/>
    <mergeCell ref="C19:G20"/>
    <mergeCell ref="H19:J19"/>
    <mergeCell ref="K19:O19"/>
    <mergeCell ref="P19:Q19"/>
    <mergeCell ref="J21:J24"/>
    <mergeCell ref="I21:I24"/>
    <mergeCell ref="H21:H24"/>
    <mergeCell ref="A21:B24"/>
    <mergeCell ref="R26:R27"/>
    <mergeCell ref="S26:S27"/>
    <mergeCell ref="L21:O24"/>
    <mergeCell ref="P26:P27"/>
    <mergeCell ref="Q26:Q27"/>
    <mergeCell ref="A25:B25"/>
    <mergeCell ref="C25:G25"/>
    <mergeCell ref="L25:O25"/>
    <mergeCell ref="A26:B26"/>
    <mergeCell ref="C26:G26"/>
    <mergeCell ref="L26:O26"/>
    <mergeCell ref="C21:G24"/>
    <mergeCell ref="A27:B27"/>
    <mergeCell ref="C27:G27"/>
    <mergeCell ref="L27:O27"/>
  </mergeCells>
  <hyperlinks>
    <hyperlink ref="A1" location="'Objetos de Dominio'!A1" display="Volver al inicio" xr:uid="{193F65CD-468D-4EE9-B635-8067A5B8EAA9}"/>
    <hyperlink ref="S4" location="ConjuntoResidencial!A25" display="ConjuntoResidencial!A25" xr:uid="{E280DA08-5F52-42B4-B376-29AE827B510F}"/>
    <hyperlink ref="T4" location="ConjuntoResidencial!A26" display="ConjuntoResidencial!A26" xr:uid="{3344552F-CBCD-4FD8-896A-1574A8002B64}"/>
    <hyperlink ref="U4" location="ConjuntoResidencial!A27" display="ConjuntoResidencial!A27" xr:uid="{F8AF88B9-C3D6-4BF5-9E68-8B74B6B725B3}"/>
    <hyperlink ref="A25:B25" location="ConjuntoResidencial!S4" display="Buscar" xr:uid="{A99A036C-F886-45F7-9C4C-02F0A0C088EB}"/>
    <hyperlink ref="R4" location="ConjuntoResidencial!A21" display="ConjuntoResidencial!A21" xr:uid="{34D964BB-B1C3-4376-AA75-FDFA5F3E76B0}"/>
    <hyperlink ref="A1:Q1" location="'Listado Objetos Dominio'!A1" display="&lt;-Volver al inicio" xr:uid="{CE0DE937-8227-40BE-8830-138F14C9D484}"/>
    <hyperlink ref="A26:B26" location="ConjuntoResidencial!T4" display="Modificar" xr:uid="{549D6AF5-4603-46D1-99A2-1E38C6184BC2}"/>
    <hyperlink ref="A5" location="Residente!A12" display="identificador" xr:uid="{5CD680C6-1665-4648-84F6-72D901F7A828}"/>
    <hyperlink ref="C16" location="ConjuntoResidencial!A6" display="nombre" xr:uid="{E3CE49C9-93B6-443B-B14A-591822BFE047}"/>
    <hyperlink ref="G16:G17" location="ConjuntoResidencial!A10" display="contactoRecepcion" xr:uid="{69FF8ABB-0601-480F-98C0-E49036427897}"/>
    <hyperlink ref="I27" location="'Tipo Relación Institución'!A6" display="'Tipo Relación Institución'!A6" xr:uid="{38031C43-F51F-4E48-BE01-F39C11731083}"/>
    <hyperlink ref="A27:B27" location="ConjuntoResidencial!U4" display="Dar de baja " xr:uid="{3D832ED5-7D20-45B3-B9F7-78E1FFFFA42C}"/>
    <hyperlink ref="I21" location="ConjuntoResidencial!A1" display="ConjuntoResidencial" xr:uid="{428286C6-5B25-4E17-BDF9-651E2FD0767E}"/>
    <hyperlink ref="A21:B24" location="ConjuntoResidencial!R4" display="Registrar" xr:uid="{91E97A11-3204-4F8B-BFE0-E6D6AB3D4649}"/>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7993B-5D8F-4859-AF5A-93E173C14E9E}">
  <dimension ref="A1:U27"/>
  <sheetViews>
    <sheetView topLeftCell="P24" workbookViewId="0">
      <selection activeCell="P26" sqref="P26"/>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1.5546875" style="8" bestFit="1" customWidth="1"/>
    <col min="6" max="6" width="19.33203125" style="8" bestFit="1" customWidth="1"/>
    <col min="7" max="7" width="15.33203125" style="8" bestFit="1"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39.6640625" style="8" customWidth="1"/>
    <col min="19" max="19" width="46.44140625" style="8" bestFit="1" customWidth="1"/>
    <col min="20" max="20" width="32.44140625" style="8" customWidth="1"/>
    <col min="21" max="21" width="25.44140625" style="8" customWidth="1"/>
    <col min="22" max="22" width="52.33203125" style="8" bestFit="1" customWidth="1"/>
    <col min="23" max="16384" width="11.44140625" style="8"/>
  </cols>
  <sheetData>
    <row r="1" spans="1:21" x14ac:dyDescent="0.3">
      <c r="A1" s="112" t="s">
        <v>30</v>
      </c>
      <c r="B1" s="112"/>
      <c r="C1" s="112"/>
      <c r="D1" s="112"/>
      <c r="E1" s="112"/>
      <c r="F1" s="112"/>
      <c r="G1" s="112"/>
      <c r="H1" s="112"/>
      <c r="I1" s="112"/>
      <c r="J1" s="112"/>
      <c r="K1" s="112"/>
      <c r="L1" s="112"/>
      <c r="M1" s="112"/>
      <c r="N1" s="112"/>
      <c r="O1" s="112"/>
      <c r="P1" s="112"/>
      <c r="Q1" s="112"/>
    </row>
    <row r="2" spans="1:21" x14ac:dyDescent="0.3">
      <c r="A2" s="20" t="s">
        <v>31</v>
      </c>
      <c r="B2" s="113" t="str">
        <f>'Listado Objetos Dominio'!A4</f>
        <v>ZonaComun</v>
      </c>
      <c r="C2" s="113"/>
      <c r="D2" s="113"/>
      <c r="E2" s="113"/>
      <c r="F2" s="113"/>
      <c r="G2" s="113"/>
      <c r="H2" s="113"/>
      <c r="I2" s="113"/>
      <c r="J2" s="113"/>
      <c r="K2" s="113"/>
      <c r="L2" s="113"/>
      <c r="M2" s="113"/>
      <c r="N2" s="113"/>
      <c r="O2" s="113"/>
      <c r="P2" s="113"/>
      <c r="Q2" s="113"/>
    </row>
    <row r="3" spans="1:21" ht="15" thickBot="1" x14ac:dyDescent="0.35">
      <c r="A3" s="20" t="s">
        <v>32</v>
      </c>
      <c r="B3" s="114" t="str">
        <f>'Listado Objetos Dominio'!B4</f>
        <v>Objeto de dominio que representa a cada una de las zonas comunes que se encuentran dentro de un conjunto residencial para que los residentes puedan reservar esos espacios y poder usarlos.</v>
      </c>
      <c r="C3" s="114"/>
      <c r="D3" s="114"/>
      <c r="E3" s="114"/>
      <c r="F3" s="114"/>
      <c r="G3" s="114"/>
      <c r="H3" s="114"/>
      <c r="I3" s="114"/>
      <c r="J3" s="114"/>
      <c r="K3" s="114"/>
      <c r="L3" s="114"/>
      <c r="M3" s="114"/>
      <c r="N3" s="114"/>
      <c r="O3" s="114"/>
      <c r="P3" s="114"/>
      <c r="Q3" s="114"/>
    </row>
    <row r="4" spans="1:21" x14ac:dyDescent="0.3">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64" t="str">
        <f>A21</f>
        <v>Registrar</v>
      </c>
      <c r="S4" s="66" t="str">
        <f>A25</f>
        <v>Buscar</v>
      </c>
      <c r="T4" s="68" t="str">
        <f>A26</f>
        <v>Modificar</v>
      </c>
      <c r="U4" s="67" t="str">
        <f>A27</f>
        <v>Eliminar</v>
      </c>
    </row>
    <row r="5" spans="1:21" ht="27.6" x14ac:dyDescent="0.3">
      <c r="A5" s="24" t="s">
        <v>49</v>
      </c>
      <c r="B5" s="25" t="s">
        <v>9</v>
      </c>
      <c r="C5" s="25">
        <v>32</v>
      </c>
      <c r="D5" s="25">
        <v>32</v>
      </c>
      <c r="E5" s="25"/>
      <c r="F5" s="25"/>
      <c r="G5" s="25"/>
      <c r="H5" s="25"/>
      <c r="I5" s="26" t="s">
        <v>50</v>
      </c>
      <c r="J5" s="25"/>
      <c r="K5" s="27"/>
      <c r="L5" s="28" t="s">
        <v>51</v>
      </c>
      <c r="M5" s="25" t="s">
        <v>52</v>
      </c>
      <c r="N5" s="25" t="s">
        <v>51</v>
      </c>
      <c r="O5" s="25" t="s">
        <v>52</v>
      </c>
      <c r="P5" s="25" t="s">
        <v>51</v>
      </c>
      <c r="Q5" s="26" t="s">
        <v>148</v>
      </c>
      <c r="R5" s="65" t="s">
        <v>185</v>
      </c>
      <c r="S5" s="29" t="s">
        <v>188</v>
      </c>
      <c r="T5" s="30" t="s">
        <v>191</v>
      </c>
      <c r="U5" s="31" t="s">
        <v>185</v>
      </c>
    </row>
    <row r="6" spans="1:21" ht="41.4" x14ac:dyDescent="0.3">
      <c r="A6" s="24" t="s">
        <v>53</v>
      </c>
      <c r="B6" s="25" t="s">
        <v>8</v>
      </c>
      <c r="C6" s="25">
        <v>1</v>
      </c>
      <c r="D6" s="25">
        <v>50</v>
      </c>
      <c r="E6" s="25"/>
      <c r="F6" s="25"/>
      <c r="G6" s="25"/>
      <c r="H6" s="25"/>
      <c r="I6" s="26" t="s">
        <v>54</v>
      </c>
      <c r="J6" s="25"/>
      <c r="K6" s="27" t="s">
        <v>55</v>
      </c>
      <c r="L6" s="28" t="s">
        <v>52</v>
      </c>
      <c r="M6" s="25" t="s">
        <v>52</v>
      </c>
      <c r="N6" s="25" t="s">
        <v>51</v>
      </c>
      <c r="O6" s="25" t="s">
        <v>52</v>
      </c>
      <c r="P6" s="25" t="s">
        <v>52</v>
      </c>
      <c r="Q6" s="26" t="s">
        <v>149</v>
      </c>
      <c r="R6" s="65" t="s">
        <v>185</v>
      </c>
      <c r="S6" s="29" t="s">
        <v>186</v>
      </c>
      <c r="T6" s="30" t="s">
        <v>192</v>
      </c>
      <c r="U6" s="31" t="s">
        <v>190</v>
      </c>
    </row>
    <row r="7" spans="1:21" ht="41.4" x14ac:dyDescent="0.3">
      <c r="A7" s="24" t="s">
        <v>56</v>
      </c>
      <c r="B7" s="25" t="s">
        <v>8</v>
      </c>
      <c r="C7" s="25">
        <v>1</v>
      </c>
      <c r="D7" s="25">
        <v>50</v>
      </c>
      <c r="E7" s="25"/>
      <c r="F7" s="25"/>
      <c r="G7" s="25"/>
      <c r="H7" s="25"/>
      <c r="I7" s="26" t="s">
        <v>54</v>
      </c>
      <c r="J7" s="25"/>
      <c r="K7" s="27" t="s">
        <v>55</v>
      </c>
      <c r="L7" s="28" t="s">
        <v>52</v>
      </c>
      <c r="M7" s="25" t="s">
        <v>52</v>
      </c>
      <c r="N7" s="25" t="s">
        <v>51</v>
      </c>
      <c r="O7" s="25" t="s">
        <v>51</v>
      </c>
      <c r="P7" s="25" t="s">
        <v>52</v>
      </c>
      <c r="Q7" s="26" t="s">
        <v>150</v>
      </c>
      <c r="R7" s="65" t="s">
        <v>185</v>
      </c>
      <c r="S7" s="29" t="s">
        <v>189</v>
      </c>
      <c r="T7" s="30" t="s">
        <v>192</v>
      </c>
      <c r="U7" s="31" t="s">
        <v>190</v>
      </c>
    </row>
    <row r="8" spans="1:21" x14ac:dyDescent="0.3">
      <c r="A8" s="24" t="s">
        <v>145</v>
      </c>
      <c r="B8" s="25" t="s">
        <v>96</v>
      </c>
      <c r="C8" s="25"/>
      <c r="D8" s="25"/>
      <c r="E8" s="25"/>
      <c r="F8" s="25"/>
      <c r="G8" s="25"/>
      <c r="H8" s="25"/>
      <c r="I8" s="26" t="s">
        <v>57</v>
      </c>
      <c r="J8" s="25"/>
      <c r="K8" s="25"/>
      <c r="L8" s="28" t="s">
        <v>52</v>
      </c>
      <c r="M8" s="25" t="s">
        <v>52</v>
      </c>
      <c r="N8" s="25" t="s">
        <v>51</v>
      </c>
      <c r="O8" s="25" t="s">
        <v>51</v>
      </c>
      <c r="P8" s="25" t="s">
        <v>52</v>
      </c>
      <c r="Q8" s="26" t="s">
        <v>151</v>
      </c>
      <c r="R8" s="65" t="s">
        <v>185</v>
      </c>
      <c r="S8" s="29" t="s">
        <v>228</v>
      </c>
      <c r="T8" s="30" t="s">
        <v>192</v>
      </c>
      <c r="U8" s="31" t="s">
        <v>190</v>
      </c>
    </row>
    <row r="9" spans="1:21" ht="27.6" x14ac:dyDescent="0.3">
      <c r="A9" s="24" t="s">
        <v>146</v>
      </c>
      <c r="B9" s="25" t="s">
        <v>96</v>
      </c>
      <c r="C9" s="25"/>
      <c r="D9" s="25"/>
      <c r="E9" s="25"/>
      <c r="F9" s="25"/>
      <c r="G9" s="25"/>
      <c r="H9" s="25"/>
      <c r="I9" s="26" t="s">
        <v>57</v>
      </c>
      <c r="J9" s="25"/>
      <c r="K9" s="27" t="s">
        <v>58</v>
      </c>
      <c r="L9" s="25" t="s">
        <v>52</v>
      </c>
      <c r="M9" s="25" t="s">
        <v>52</v>
      </c>
      <c r="N9" s="25" t="s">
        <v>51</v>
      </c>
      <c r="O9" s="25" t="s">
        <v>52</v>
      </c>
      <c r="P9" s="25" t="s">
        <v>52</v>
      </c>
      <c r="Q9" s="26" t="s">
        <v>152</v>
      </c>
      <c r="R9" s="65" t="s">
        <v>185</v>
      </c>
      <c r="S9" s="29" t="s">
        <v>186</v>
      </c>
      <c r="T9" s="30" t="s">
        <v>192</v>
      </c>
      <c r="U9" s="31" t="s">
        <v>190</v>
      </c>
    </row>
    <row r="10" spans="1:21" x14ac:dyDescent="0.3">
      <c r="A10" s="24" t="s">
        <v>147</v>
      </c>
      <c r="B10" s="25" t="s">
        <v>8</v>
      </c>
      <c r="C10" s="25"/>
      <c r="D10" s="25"/>
      <c r="E10" s="25"/>
      <c r="F10" s="25"/>
      <c r="G10" s="25"/>
      <c r="H10" s="25"/>
      <c r="I10" s="26" t="s">
        <v>54</v>
      </c>
      <c r="J10" s="25"/>
      <c r="K10" s="27"/>
      <c r="L10" s="25" t="s">
        <v>52</v>
      </c>
      <c r="M10" s="25" t="s">
        <v>52</v>
      </c>
      <c r="N10" s="25" t="s">
        <v>51</v>
      </c>
      <c r="O10" s="25" t="s">
        <v>52</v>
      </c>
      <c r="P10" s="25" t="s">
        <v>52</v>
      </c>
      <c r="Q10" s="26" t="s">
        <v>153</v>
      </c>
      <c r="R10" s="65" t="s">
        <v>185</v>
      </c>
      <c r="S10" s="29" t="s">
        <v>189</v>
      </c>
      <c r="T10" s="30" t="s">
        <v>192</v>
      </c>
      <c r="U10" s="31" t="s">
        <v>190</v>
      </c>
    </row>
    <row r="11" spans="1:21" ht="41.4" x14ac:dyDescent="0.3">
      <c r="A11" s="24" t="s">
        <v>59</v>
      </c>
      <c r="B11" s="25" t="s">
        <v>8</v>
      </c>
      <c r="C11" s="25">
        <v>1</v>
      </c>
      <c r="D11" s="25">
        <v>5000</v>
      </c>
      <c r="E11" s="25"/>
      <c r="F11" s="25"/>
      <c r="G11" s="25"/>
      <c r="H11" s="25"/>
      <c r="I11" s="26" t="s">
        <v>54</v>
      </c>
      <c r="J11" s="25"/>
      <c r="K11" s="27" t="s">
        <v>55</v>
      </c>
      <c r="L11" s="28" t="s">
        <v>52</v>
      </c>
      <c r="M11" s="25" t="s">
        <v>52</v>
      </c>
      <c r="N11" s="25" t="s">
        <v>51</v>
      </c>
      <c r="O11" s="25" t="s">
        <v>51</v>
      </c>
      <c r="P11" s="25" t="s">
        <v>52</v>
      </c>
      <c r="Q11" s="26" t="s">
        <v>154</v>
      </c>
      <c r="R11" s="65" t="s">
        <v>185</v>
      </c>
      <c r="S11" s="29" t="s">
        <v>189</v>
      </c>
      <c r="T11" s="30" t="s">
        <v>192</v>
      </c>
      <c r="U11" s="31" t="s">
        <v>190</v>
      </c>
    </row>
    <row r="12" spans="1:21" ht="39" customHeight="1" thickBot="1" x14ac:dyDescent="0.35">
      <c r="A12" s="32" t="s">
        <v>61</v>
      </c>
      <c r="B12" s="25" t="s">
        <v>61</v>
      </c>
      <c r="C12" s="25"/>
      <c r="D12" s="25"/>
      <c r="E12" s="25"/>
      <c r="F12" s="25"/>
      <c r="G12" s="25"/>
      <c r="H12" s="25"/>
      <c r="I12" s="26"/>
      <c r="J12" s="25"/>
      <c r="K12" s="27"/>
      <c r="L12" s="28" t="s">
        <v>51</v>
      </c>
      <c r="M12" s="25" t="s">
        <v>52</v>
      </c>
      <c r="N12" s="25" t="s">
        <v>51</v>
      </c>
      <c r="O12" s="25" t="s">
        <v>52</v>
      </c>
      <c r="P12" s="25" t="s">
        <v>52</v>
      </c>
      <c r="Q12" s="26" t="s">
        <v>62</v>
      </c>
      <c r="R12" s="65" t="s">
        <v>185</v>
      </c>
      <c r="S12" s="44" t="s">
        <v>229</v>
      </c>
      <c r="T12" s="30" t="s">
        <v>191</v>
      </c>
      <c r="U12" s="31" t="s">
        <v>190</v>
      </c>
    </row>
    <row r="13" spans="1:21" ht="15.6" thickTop="1" thickBot="1" x14ac:dyDescent="0.35"/>
    <row r="14" spans="1:21" ht="15" thickTop="1" x14ac:dyDescent="0.3">
      <c r="A14" s="140" t="s">
        <v>134</v>
      </c>
      <c r="B14" s="141"/>
      <c r="C14" s="142"/>
    </row>
    <row r="15" spans="1:21" x14ac:dyDescent="0.3">
      <c r="A15" s="33" t="s">
        <v>64</v>
      </c>
      <c r="B15" s="34" t="s">
        <v>3</v>
      </c>
      <c r="C15" s="35" t="s">
        <v>65</v>
      </c>
    </row>
    <row r="16" spans="1:21" ht="36" customHeight="1" x14ac:dyDescent="0.3">
      <c r="A16" s="143" t="s">
        <v>155</v>
      </c>
      <c r="B16" s="145" t="s">
        <v>156</v>
      </c>
      <c r="C16" s="36" t="s">
        <v>53</v>
      </c>
    </row>
    <row r="17" spans="1:19" ht="39" customHeight="1" thickBot="1" x14ac:dyDescent="0.35">
      <c r="A17" s="144"/>
      <c r="B17" s="146"/>
      <c r="C17" s="37" t="s">
        <v>61</v>
      </c>
    </row>
    <row r="18" spans="1:19" ht="15.6" thickTop="1" thickBot="1" x14ac:dyDescent="0.35"/>
    <row r="19" spans="1:19" x14ac:dyDescent="0.3">
      <c r="A19" s="120" t="s">
        <v>66</v>
      </c>
      <c r="B19" s="103"/>
      <c r="C19" s="103" t="s">
        <v>3</v>
      </c>
      <c r="D19" s="103"/>
      <c r="E19" s="103"/>
      <c r="F19" s="103"/>
      <c r="G19" s="103"/>
      <c r="H19" s="103" t="s">
        <v>67</v>
      </c>
      <c r="I19" s="103"/>
      <c r="J19" s="103"/>
      <c r="K19" s="103" t="s">
        <v>68</v>
      </c>
      <c r="L19" s="103"/>
      <c r="M19" s="103"/>
      <c r="N19" s="103"/>
      <c r="O19" s="103"/>
      <c r="P19" s="103" t="s">
        <v>69</v>
      </c>
      <c r="Q19" s="103"/>
      <c r="R19" s="103" t="s">
        <v>70</v>
      </c>
      <c r="S19" s="110"/>
    </row>
    <row r="20" spans="1:19" x14ac:dyDescent="0.3">
      <c r="A20" s="121"/>
      <c r="B20" s="111"/>
      <c r="C20" s="111"/>
      <c r="D20" s="111"/>
      <c r="E20" s="111"/>
      <c r="F20" s="111"/>
      <c r="G20" s="111"/>
      <c r="H20" s="38" t="s">
        <v>71</v>
      </c>
      <c r="I20" s="38" t="s">
        <v>72</v>
      </c>
      <c r="J20" s="38" t="s">
        <v>3</v>
      </c>
      <c r="K20" s="38" t="s">
        <v>34</v>
      </c>
      <c r="L20" s="111" t="s">
        <v>3</v>
      </c>
      <c r="M20" s="111"/>
      <c r="N20" s="111"/>
      <c r="O20" s="111"/>
      <c r="P20" s="38" t="s">
        <v>73</v>
      </c>
      <c r="Q20" s="38" t="s">
        <v>3</v>
      </c>
      <c r="R20" s="38" t="s">
        <v>74</v>
      </c>
      <c r="S20" s="39" t="s">
        <v>75</v>
      </c>
    </row>
    <row r="21" spans="1:19" ht="151.5" customHeight="1" x14ac:dyDescent="0.3">
      <c r="A21" s="76" t="s">
        <v>157</v>
      </c>
      <c r="B21" s="77"/>
      <c r="C21" s="86" t="s">
        <v>206</v>
      </c>
      <c r="D21" s="87"/>
      <c r="E21" s="87"/>
      <c r="F21" s="87"/>
      <c r="G21" s="88"/>
      <c r="H21" s="73" t="s">
        <v>207</v>
      </c>
      <c r="I21" s="107" t="s">
        <v>23</v>
      </c>
      <c r="J21" s="104" t="s">
        <v>208</v>
      </c>
      <c r="K21" s="16"/>
      <c r="L21" s="86"/>
      <c r="M21" s="87"/>
      <c r="N21" s="87"/>
      <c r="O21" s="88"/>
      <c r="P21" s="14" t="s">
        <v>198</v>
      </c>
      <c r="Q21" s="13" t="s">
        <v>202</v>
      </c>
      <c r="R21" s="13" t="s">
        <v>173</v>
      </c>
      <c r="S21" s="60" t="s">
        <v>174</v>
      </c>
    </row>
    <row r="22" spans="1:19" ht="92.25" customHeight="1" x14ac:dyDescent="0.3">
      <c r="A22" s="78"/>
      <c r="B22" s="79"/>
      <c r="C22" s="89"/>
      <c r="D22" s="90"/>
      <c r="E22" s="90"/>
      <c r="F22" s="90"/>
      <c r="G22" s="91"/>
      <c r="H22" s="74"/>
      <c r="I22" s="108"/>
      <c r="J22" s="105"/>
      <c r="K22" s="61"/>
      <c r="L22" s="89"/>
      <c r="M22" s="90"/>
      <c r="N22" s="90"/>
      <c r="O22" s="91"/>
      <c r="P22" s="14" t="s">
        <v>199</v>
      </c>
      <c r="Q22" s="13" t="s">
        <v>203</v>
      </c>
      <c r="R22" s="13" t="s">
        <v>210</v>
      </c>
      <c r="S22" s="60" t="s">
        <v>211</v>
      </c>
    </row>
    <row r="23" spans="1:19" ht="75.75" customHeight="1" x14ac:dyDescent="0.3">
      <c r="A23" s="78"/>
      <c r="B23" s="79"/>
      <c r="C23" s="89"/>
      <c r="D23" s="90"/>
      <c r="E23" s="90"/>
      <c r="F23" s="90"/>
      <c r="G23" s="91"/>
      <c r="H23" s="74"/>
      <c r="I23" s="108"/>
      <c r="J23" s="105"/>
      <c r="K23" s="61"/>
      <c r="L23" s="89"/>
      <c r="M23" s="90"/>
      <c r="N23" s="90"/>
      <c r="O23" s="91"/>
      <c r="P23" s="14" t="s">
        <v>200</v>
      </c>
      <c r="Q23" s="13" t="s">
        <v>204</v>
      </c>
      <c r="R23" s="13" t="s">
        <v>214</v>
      </c>
      <c r="S23" s="60" t="s">
        <v>215</v>
      </c>
    </row>
    <row r="24" spans="1:19" ht="77.25" customHeight="1" x14ac:dyDescent="0.3">
      <c r="A24" s="80"/>
      <c r="B24" s="81"/>
      <c r="C24" s="92"/>
      <c r="D24" s="93"/>
      <c r="E24" s="93"/>
      <c r="F24" s="93"/>
      <c r="G24" s="94"/>
      <c r="H24" s="75"/>
      <c r="I24" s="109"/>
      <c r="J24" s="106"/>
      <c r="K24" s="62"/>
      <c r="L24" s="92"/>
      <c r="M24" s="93"/>
      <c r="N24" s="93"/>
      <c r="O24" s="94"/>
      <c r="P24" s="14" t="s">
        <v>201</v>
      </c>
      <c r="Q24" s="13" t="s">
        <v>205</v>
      </c>
      <c r="R24" s="13" t="s">
        <v>216</v>
      </c>
      <c r="S24" s="60" t="s">
        <v>217</v>
      </c>
    </row>
    <row r="25" spans="1:19" ht="105" customHeight="1" x14ac:dyDescent="0.3">
      <c r="A25" s="137" t="s">
        <v>158</v>
      </c>
      <c r="B25" s="138"/>
      <c r="C25" s="139" t="s">
        <v>218</v>
      </c>
      <c r="D25" s="139"/>
      <c r="E25" s="139"/>
      <c r="F25" s="139"/>
      <c r="G25" s="139"/>
      <c r="H25" s="42" t="s">
        <v>207</v>
      </c>
      <c r="I25" s="40" t="s">
        <v>23</v>
      </c>
      <c r="J25" s="41" t="s">
        <v>219</v>
      </c>
      <c r="K25" s="58" t="s">
        <v>220</v>
      </c>
      <c r="L25" s="99" t="s">
        <v>221</v>
      </c>
      <c r="M25" s="99"/>
      <c r="N25" s="99"/>
      <c r="O25" s="99"/>
      <c r="P25" s="29" t="s">
        <v>222</v>
      </c>
      <c r="Q25" s="44" t="s">
        <v>180</v>
      </c>
      <c r="R25" s="44" t="s">
        <v>173</v>
      </c>
      <c r="S25" s="63" t="s">
        <v>174</v>
      </c>
    </row>
    <row r="26" spans="1:19" ht="69" customHeight="1" x14ac:dyDescent="0.3">
      <c r="A26" s="125" t="s">
        <v>159</v>
      </c>
      <c r="B26" s="126"/>
      <c r="C26" s="127" t="s">
        <v>223</v>
      </c>
      <c r="D26" s="127"/>
      <c r="E26" s="127"/>
      <c r="F26" s="127"/>
      <c r="G26" s="127"/>
      <c r="H26" s="46" t="s">
        <v>207</v>
      </c>
      <c r="I26" s="47" t="s">
        <v>23</v>
      </c>
      <c r="J26" s="45" t="s">
        <v>225</v>
      </c>
      <c r="K26" s="48"/>
      <c r="L26" s="128"/>
      <c r="M26" s="129"/>
      <c r="N26" s="129"/>
      <c r="O26" s="130"/>
      <c r="P26" s="30" t="s">
        <v>257</v>
      </c>
      <c r="Q26" s="49" t="s">
        <v>195</v>
      </c>
      <c r="R26" s="49" t="s">
        <v>196</v>
      </c>
      <c r="S26" s="49" t="s">
        <v>197</v>
      </c>
    </row>
    <row r="27" spans="1:19" ht="84.75" customHeight="1" x14ac:dyDescent="0.3">
      <c r="A27" s="131" t="s">
        <v>227</v>
      </c>
      <c r="B27" s="132"/>
      <c r="C27" s="133" t="s">
        <v>224</v>
      </c>
      <c r="D27" s="133"/>
      <c r="E27" s="133"/>
      <c r="F27" s="133"/>
      <c r="G27" s="133"/>
      <c r="H27" s="59" t="s">
        <v>49</v>
      </c>
      <c r="I27" s="31" t="s">
        <v>9</v>
      </c>
      <c r="J27" s="50" t="s">
        <v>226</v>
      </c>
      <c r="K27" s="51"/>
      <c r="L27" s="134"/>
      <c r="M27" s="135"/>
      <c r="N27" s="135"/>
      <c r="O27" s="136"/>
      <c r="P27" s="194" t="s">
        <v>257</v>
      </c>
      <c r="Q27" s="195" t="s">
        <v>195</v>
      </c>
      <c r="R27" s="195" t="s">
        <v>196</v>
      </c>
      <c r="S27" s="196" t="s">
        <v>197</v>
      </c>
    </row>
  </sheetData>
  <mergeCells count="28">
    <mergeCell ref="R19:S19"/>
    <mergeCell ref="L20:O20"/>
    <mergeCell ref="A1:Q1"/>
    <mergeCell ref="B2:Q2"/>
    <mergeCell ref="B3:Q3"/>
    <mergeCell ref="A14:C14"/>
    <mergeCell ref="A16:A17"/>
    <mergeCell ref="B16:B17"/>
    <mergeCell ref="A19:B20"/>
    <mergeCell ref="C19:G20"/>
    <mergeCell ref="H19:J19"/>
    <mergeCell ref="K19:O19"/>
    <mergeCell ref="P19:Q19"/>
    <mergeCell ref="A25:B25"/>
    <mergeCell ref="C25:G25"/>
    <mergeCell ref="L25:O25"/>
    <mergeCell ref="L21:O24"/>
    <mergeCell ref="J21:J24"/>
    <mergeCell ref="I21:I24"/>
    <mergeCell ref="H21:H24"/>
    <mergeCell ref="C21:G24"/>
    <mergeCell ref="A21:B24"/>
    <mergeCell ref="A26:B26"/>
    <mergeCell ref="C26:G26"/>
    <mergeCell ref="L26:O26"/>
    <mergeCell ref="A27:B27"/>
    <mergeCell ref="C27:G27"/>
    <mergeCell ref="L27:O27"/>
  </mergeCells>
  <hyperlinks>
    <hyperlink ref="A1" location="'Objetos de Dominio'!A1" display="Volver al inicio" xr:uid="{B8AB2723-0DBB-4F87-B341-FF92A393E7BB}"/>
    <hyperlink ref="I27" location="'Tipo Relación Institución'!A6" display="'Tipo Relación Institución'!A6" xr:uid="{7B287CD9-7461-407E-8430-DC4157DE9162}"/>
    <hyperlink ref="S4" location="ZonaComun!A25" display="ZonaComun!A25" xr:uid="{C53D74EF-792C-47CF-B457-9922AC04B815}"/>
    <hyperlink ref="T4" location="ZonaComun!A26" display="ZonaComun!A26" xr:uid="{A47A54B4-72BE-487E-9F79-315829853B30}"/>
    <hyperlink ref="U4" location="ZonaComun!A27" display="ZonaComun!A27" xr:uid="{5A09005C-1BAB-4872-9EB4-A1109E95BA3E}"/>
    <hyperlink ref="A25:B25" location="ZonaComun!S4" display="Buscar" xr:uid="{1333C857-9060-49DA-99D0-4C374B03287A}"/>
    <hyperlink ref="A27:B27" location="ZonaComun!U4" display="Eliminar" xr:uid="{0EC787C4-E5F0-4766-9684-49574A180693}"/>
    <hyperlink ref="R4" location="ZonaComun!A21" display="ZonaComun!A21" xr:uid="{4C33DCA4-E2E2-41EA-8C75-4F0463BB787D}"/>
    <hyperlink ref="A1:Q1" location="'Listado Objetos Dominio'!A4" display="&lt;-Volver al inicio" xr:uid="{AD5B3A32-FF42-4C2C-9AD5-DAE19B42C01D}"/>
    <hyperlink ref="A26:B26" location="ZonaComun!T4" display="Modificar" xr:uid="{72894232-10BF-4774-9E71-DBE230ADF481}"/>
    <hyperlink ref="A5" location="Residente!A12" display="identificador" xr:uid="{9ADA5DD0-4793-4FC0-BF21-326B04F1550E}"/>
    <hyperlink ref="C16" location="ZonaComun!A6" display="nombre" xr:uid="{7759D88B-68CA-4CF5-8D37-D7D8BC920400}"/>
    <hyperlink ref="C17" location="ZonaComun!A12" display="conjuntoResidencial" xr:uid="{6F635A0B-7616-426D-8D4E-F59F9749F8F0}"/>
    <hyperlink ref="I21:I24" location="ZonaComun!A1" display="ZonaComun" xr:uid="{C217EB7D-4D8E-4880-AB06-83F960D730E2}"/>
    <hyperlink ref="I25" location="ZonaComun!A1" display="ZonaComun" xr:uid="{F45BFE0E-87F9-45EA-8972-617FA9AC67D2}"/>
    <hyperlink ref="I26" location="ZonaComun!A1" display="ZonaComun" xr:uid="{1D6A9680-0CED-4EAD-8821-55665C3DC308}"/>
    <hyperlink ref="A21:B24" location="ZonaComun!R4" display="Registrar" xr:uid="{58C0241E-E232-4BD7-8F08-8F4F8F7AD62A}"/>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C1A4-1158-48DA-9920-018E5820E9AF}">
  <dimension ref="A1:U30"/>
  <sheetViews>
    <sheetView topLeftCell="N17" zoomScale="79" zoomScaleNormal="79" workbookViewId="0">
      <selection activeCell="Q26" sqref="Q26"/>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5.44140625" style="8" customWidth="1"/>
    <col min="5" max="5" width="16.44140625" style="8" customWidth="1"/>
    <col min="6" max="6" width="19.33203125" style="8" bestFit="1" customWidth="1"/>
    <col min="7" max="7" width="18.33203125" style="8"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42.88671875" style="8" customWidth="1"/>
    <col min="19" max="19" width="36.33203125" style="8" customWidth="1"/>
    <col min="20" max="20" width="40.88671875" style="8" customWidth="1"/>
    <col min="21" max="21" width="66.88671875" style="8" bestFit="1" customWidth="1"/>
    <col min="22" max="22" width="52.33203125" style="8" bestFit="1" customWidth="1"/>
    <col min="23" max="16384" width="11.44140625" style="8"/>
  </cols>
  <sheetData>
    <row r="1" spans="1:21" x14ac:dyDescent="0.3">
      <c r="A1" s="112" t="s">
        <v>30</v>
      </c>
      <c r="B1" s="112"/>
      <c r="C1" s="112"/>
      <c r="D1" s="112"/>
      <c r="E1" s="112"/>
      <c r="F1" s="112"/>
      <c r="G1" s="112"/>
      <c r="H1" s="112"/>
      <c r="I1" s="112"/>
      <c r="J1" s="112"/>
      <c r="K1" s="112"/>
      <c r="L1" s="112"/>
      <c r="M1" s="112"/>
      <c r="N1" s="112"/>
      <c r="O1" s="112"/>
      <c r="P1" s="112"/>
      <c r="Q1" s="112"/>
    </row>
    <row r="2" spans="1:21" x14ac:dyDescent="0.3">
      <c r="A2" s="20" t="s">
        <v>31</v>
      </c>
      <c r="B2" s="113" t="str">
        <f>'Listado Objetos Dominio'!A5</f>
        <v>Administrador</v>
      </c>
      <c r="C2" s="113"/>
      <c r="D2" s="113"/>
      <c r="E2" s="113"/>
      <c r="F2" s="113"/>
      <c r="G2" s="113"/>
      <c r="H2" s="113"/>
      <c r="I2" s="113"/>
      <c r="J2" s="113"/>
      <c r="K2" s="113"/>
      <c r="L2" s="113"/>
      <c r="M2" s="113"/>
      <c r="N2" s="113"/>
      <c r="O2" s="113"/>
      <c r="P2" s="113"/>
      <c r="Q2" s="113"/>
    </row>
    <row r="3" spans="1:21" ht="15" thickBot="1" x14ac:dyDescent="0.35">
      <c r="A3" s="20" t="s">
        <v>32</v>
      </c>
      <c r="B3" s="114" t="str">
        <f>'Listado Objetos Dominio'!B5</f>
        <v>Objeto de dominio que representa el Administrador encargado de hacer la creación o gestión de las zonas comunes y la gestión de residentes y sus respectivas reservas en caso de ser necesario.</v>
      </c>
      <c r="C3" s="114"/>
      <c r="D3" s="114"/>
      <c r="E3" s="114"/>
      <c r="F3" s="114"/>
      <c r="G3" s="114"/>
      <c r="H3" s="114"/>
      <c r="I3" s="114"/>
      <c r="J3" s="114"/>
      <c r="K3" s="114"/>
      <c r="L3" s="114"/>
      <c r="M3" s="114"/>
      <c r="N3" s="114"/>
      <c r="O3" s="114"/>
      <c r="P3" s="114"/>
      <c r="Q3" s="114"/>
    </row>
    <row r="4" spans="1:21" x14ac:dyDescent="0.3">
      <c r="A4" s="55" t="s">
        <v>33</v>
      </c>
      <c r="B4" s="55" t="s">
        <v>34</v>
      </c>
      <c r="C4" s="55" t="s">
        <v>35</v>
      </c>
      <c r="D4" s="55" t="s">
        <v>36</v>
      </c>
      <c r="E4" s="55" t="s">
        <v>37</v>
      </c>
      <c r="F4" s="55" t="s">
        <v>38</v>
      </c>
      <c r="G4" s="55" t="s">
        <v>39</v>
      </c>
      <c r="H4" s="55" t="s">
        <v>40</v>
      </c>
      <c r="I4" s="55" t="s">
        <v>41</v>
      </c>
      <c r="J4" s="55" t="s">
        <v>42</v>
      </c>
      <c r="K4" s="55" t="s">
        <v>43</v>
      </c>
      <c r="L4" s="55" t="s">
        <v>44</v>
      </c>
      <c r="M4" s="55" t="s">
        <v>45</v>
      </c>
      <c r="N4" s="55" t="s">
        <v>46</v>
      </c>
      <c r="O4" s="55" t="s">
        <v>47</v>
      </c>
      <c r="P4" s="55" t="s">
        <v>48</v>
      </c>
      <c r="Q4" s="56" t="s">
        <v>3</v>
      </c>
      <c r="R4" s="64" t="str">
        <f>A23</f>
        <v>Registrar</v>
      </c>
      <c r="S4" s="66" t="str">
        <f>A28</f>
        <v>Buscar</v>
      </c>
      <c r="T4" s="68" t="str">
        <f>A29</f>
        <v>Modificar</v>
      </c>
      <c r="U4" s="67" t="str">
        <f>A30</f>
        <v>Eliminar</v>
      </c>
    </row>
    <row r="5" spans="1:21" ht="27.6" x14ac:dyDescent="0.3">
      <c r="A5" s="25" t="s">
        <v>49</v>
      </c>
      <c r="B5" s="25" t="s">
        <v>9</v>
      </c>
      <c r="C5" s="25">
        <v>32</v>
      </c>
      <c r="D5" s="25">
        <v>32</v>
      </c>
      <c r="E5" s="25"/>
      <c r="F5" s="25"/>
      <c r="G5" s="25"/>
      <c r="H5" s="25"/>
      <c r="I5" s="26" t="s">
        <v>50</v>
      </c>
      <c r="J5" s="25"/>
      <c r="K5" s="27"/>
      <c r="L5" s="28" t="s">
        <v>51</v>
      </c>
      <c r="M5" s="25" t="s">
        <v>52</v>
      </c>
      <c r="N5" s="25" t="s">
        <v>51</v>
      </c>
      <c r="O5" s="25" t="s">
        <v>52</v>
      </c>
      <c r="P5" s="25" t="s">
        <v>51</v>
      </c>
      <c r="Q5" s="26" t="s">
        <v>102</v>
      </c>
      <c r="R5" s="65" t="s">
        <v>185</v>
      </c>
      <c r="S5" s="29" t="s">
        <v>188</v>
      </c>
      <c r="T5" s="30" t="s">
        <v>191</v>
      </c>
      <c r="U5" s="31" t="s">
        <v>185</v>
      </c>
    </row>
    <row r="6" spans="1:21" ht="41.4" x14ac:dyDescent="0.3">
      <c r="A6" s="25" t="s">
        <v>53</v>
      </c>
      <c r="B6" s="25" t="s">
        <v>8</v>
      </c>
      <c r="C6" s="25">
        <v>1</v>
      </c>
      <c r="D6" s="25">
        <v>50</v>
      </c>
      <c r="E6" s="25"/>
      <c r="F6" s="25"/>
      <c r="G6" s="25"/>
      <c r="H6" s="25"/>
      <c r="I6" s="26" t="s">
        <v>54</v>
      </c>
      <c r="J6" s="25"/>
      <c r="K6" s="27" t="s">
        <v>55</v>
      </c>
      <c r="L6" s="28" t="s">
        <v>52</v>
      </c>
      <c r="M6" s="25" t="s">
        <v>52</v>
      </c>
      <c r="N6" s="25" t="s">
        <v>51</v>
      </c>
      <c r="O6" s="25" t="s">
        <v>52</v>
      </c>
      <c r="P6" s="25" t="s">
        <v>52</v>
      </c>
      <c r="Q6" s="26" t="s">
        <v>109</v>
      </c>
      <c r="R6" s="65" t="s">
        <v>185</v>
      </c>
      <c r="S6" s="29" t="s">
        <v>186</v>
      </c>
      <c r="T6" s="30" t="s">
        <v>192</v>
      </c>
      <c r="U6" s="31" t="s">
        <v>190</v>
      </c>
    </row>
    <row r="7" spans="1:21" ht="41.4" x14ac:dyDescent="0.3">
      <c r="A7" s="25" t="s">
        <v>83</v>
      </c>
      <c r="B7" s="25" t="s">
        <v>60</v>
      </c>
      <c r="C7" s="25">
        <v>1</v>
      </c>
      <c r="D7" s="25">
        <v>50</v>
      </c>
      <c r="E7" s="25"/>
      <c r="F7" s="25"/>
      <c r="G7" s="25"/>
      <c r="H7" s="25"/>
      <c r="I7" s="26" t="s">
        <v>54</v>
      </c>
      <c r="J7" s="25"/>
      <c r="K7" s="27" t="s">
        <v>55</v>
      </c>
      <c r="L7" s="28" t="s">
        <v>52</v>
      </c>
      <c r="M7" s="25" t="s">
        <v>52</v>
      </c>
      <c r="N7" s="25" t="s">
        <v>51</v>
      </c>
      <c r="O7" s="25" t="s">
        <v>52</v>
      </c>
      <c r="P7" s="25" t="s">
        <v>52</v>
      </c>
      <c r="Q7" s="26" t="s">
        <v>108</v>
      </c>
      <c r="R7" s="65" t="s">
        <v>185</v>
      </c>
      <c r="S7" s="29" t="s">
        <v>186</v>
      </c>
      <c r="T7" s="30" t="s">
        <v>192</v>
      </c>
      <c r="U7" s="31" t="s">
        <v>190</v>
      </c>
    </row>
    <row r="8" spans="1:21" ht="41.4" x14ac:dyDescent="0.3">
      <c r="A8" s="25" t="s">
        <v>98</v>
      </c>
      <c r="B8" s="25" t="s">
        <v>8</v>
      </c>
      <c r="C8" s="25">
        <v>1</v>
      </c>
      <c r="D8" s="25">
        <v>50</v>
      </c>
      <c r="E8" s="25"/>
      <c r="F8" s="25"/>
      <c r="G8" s="25"/>
      <c r="H8" s="25"/>
      <c r="I8" s="26" t="s">
        <v>54</v>
      </c>
      <c r="J8" s="25"/>
      <c r="K8" s="27" t="s">
        <v>55</v>
      </c>
      <c r="L8" s="28" t="s">
        <v>52</v>
      </c>
      <c r="M8" s="25" t="s">
        <v>52</v>
      </c>
      <c r="N8" s="25" t="s">
        <v>51</v>
      </c>
      <c r="O8" s="25" t="s">
        <v>52</v>
      </c>
      <c r="P8" s="25" t="s">
        <v>52</v>
      </c>
      <c r="Q8" s="26" t="s">
        <v>103</v>
      </c>
      <c r="R8" s="65" t="s">
        <v>185</v>
      </c>
      <c r="S8" s="29" t="s">
        <v>189</v>
      </c>
      <c r="T8" s="30" t="s">
        <v>192</v>
      </c>
      <c r="U8" s="31" t="s">
        <v>190</v>
      </c>
    </row>
    <row r="9" spans="1:21" ht="41.4" x14ac:dyDescent="0.3">
      <c r="A9" s="25" t="s">
        <v>99</v>
      </c>
      <c r="B9" s="25" t="s">
        <v>13</v>
      </c>
      <c r="C9" s="25">
        <v>1</v>
      </c>
      <c r="D9" s="25">
        <v>20</v>
      </c>
      <c r="E9" s="25"/>
      <c r="F9" s="25"/>
      <c r="G9" s="25"/>
      <c r="H9" s="25"/>
      <c r="I9" s="26" t="s">
        <v>100</v>
      </c>
      <c r="J9" s="25"/>
      <c r="K9" s="27" t="s">
        <v>101</v>
      </c>
      <c r="L9" s="28" t="s">
        <v>52</v>
      </c>
      <c r="M9" s="25" t="s">
        <v>52</v>
      </c>
      <c r="N9" s="25" t="s">
        <v>51</v>
      </c>
      <c r="O9" s="25" t="s">
        <v>52</v>
      </c>
      <c r="P9" s="25" t="s">
        <v>52</v>
      </c>
      <c r="Q9" s="26" t="s">
        <v>104</v>
      </c>
      <c r="R9" s="65" t="s">
        <v>185</v>
      </c>
      <c r="S9" s="29" t="s">
        <v>189</v>
      </c>
      <c r="T9" s="30" t="s">
        <v>192</v>
      </c>
      <c r="U9" s="31" t="s">
        <v>190</v>
      </c>
    </row>
    <row r="10" spans="1:21" ht="41.4" x14ac:dyDescent="0.3">
      <c r="A10" s="25" t="s">
        <v>113</v>
      </c>
      <c r="B10" s="25" t="s">
        <v>13</v>
      </c>
      <c r="C10" s="25">
        <v>7</v>
      </c>
      <c r="D10" s="25">
        <v>10</v>
      </c>
      <c r="E10" s="25"/>
      <c r="F10" s="25"/>
      <c r="G10" s="25"/>
      <c r="H10" s="25"/>
      <c r="I10" s="26" t="s">
        <v>100</v>
      </c>
      <c r="J10" s="25"/>
      <c r="K10" s="27" t="s">
        <v>55</v>
      </c>
      <c r="L10" s="28" t="s">
        <v>52</v>
      </c>
      <c r="M10" s="25" t="s">
        <v>52</v>
      </c>
      <c r="N10" s="25" t="s">
        <v>51</v>
      </c>
      <c r="O10" s="25" t="s">
        <v>52</v>
      </c>
      <c r="P10" s="25" t="s">
        <v>52</v>
      </c>
      <c r="Q10" s="26" t="s">
        <v>105</v>
      </c>
      <c r="R10" s="65" t="s">
        <v>185</v>
      </c>
      <c r="S10" s="29" t="s">
        <v>189</v>
      </c>
      <c r="T10" s="30" t="s">
        <v>192</v>
      </c>
      <c r="U10" s="31" t="s">
        <v>190</v>
      </c>
    </row>
    <row r="11" spans="1:21" x14ac:dyDescent="0.3">
      <c r="A11" s="25" t="s">
        <v>117</v>
      </c>
      <c r="B11" s="25" t="s">
        <v>76</v>
      </c>
      <c r="C11" s="25">
        <v>11</v>
      </c>
      <c r="D11" s="25">
        <v>100</v>
      </c>
      <c r="E11" s="25"/>
      <c r="F11" s="25"/>
      <c r="G11" s="25"/>
      <c r="H11" s="25"/>
      <c r="I11" s="26" t="s">
        <v>85</v>
      </c>
      <c r="J11" s="25"/>
      <c r="K11" s="27"/>
      <c r="L11" s="28" t="s">
        <v>52</v>
      </c>
      <c r="M11" s="25" t="s">
        <v>52</v>
      </c>
      <c r="N11" s="25" t="s">
        <v>51</v>
      </c>
      <c r="O11" s="25" t="s">
        <v>52</v>
      </c>
      <c r="P11" s="25" t="s">
        <v>52</v>
      </c>
      <c r="Q11" s="26" t="s">
        <v>107</v>
      </c>
      <c r="R11" s="65" t="s">
        <v>185</v>
      </c>
      <c r="S11" s="29" t="s">
        <v>189</v>
      </c>
      <c r="T11" s="30" t="s">
        <v>192</v>
      </c>
      <c r="U11" s="31" t="s">
        <v>190</v>
      </c>
    </row>
    <row r="12" spans="1:21" x14ac:dyDescent="0.3">
      <c r="A12" s="25" t="s">
        <v>86</v>
      </c>
      <c r="B12" s="25" t="s">
        <v>76</v>
      </c>
      <c r="C12" s="25">
        <v>8</v>
      </c>
      <c r="D12" s="25">
        <v>30</v>
      </c>
      <c r="E12" s="25"/>
      <c r="F12" s="25"/>
      <c r="G12" s="25"/>
      <c r="H12" s="25"/>
      <c r="I12" s="26" t="s">
        <v>85</v>
      </c>
      <c r="J12" s="25"/>
      <c r="K12" s="27"/>
      <c r="L12" s="28" t="s">
        <v>52</v>
      </c>
      <c r="M12" s="25" t="s">
        <v>52</v>
      </c>
      <c r="N12" s="25" t="s">
        <v>51</v>
      </c>
      <c r="O12" s="25" t="s">
        <v>52</v>
      </c>
      <c r="P12" s="25" t="s">
        <v>52</v>
      </c>
      <c r="Q12" s="26" t="s">
        <v>106</v>
      </c>
      <c r="R12" s="65" t="s">
        <v>185</v>
      </c>
      <c r="S12" s="44" t="s">
        <v>247</v>
      </c>
      <c r="T12" s="30" t="s">
        <v>192</v>
      </c>
      <c r="U12" s="31" t="s">
        <v>190</v>
      </c>
    </row>
    <row r="15" spans="1:21" x14ac:dyDescent="0.3">
      <c r="A15" s="115" t="s">
        <v>110</v>
      </c>
      <c r="B15" s="115"/>
      <c r="C15" s="115"/>
      <c r="E15" s="115" t="s">
        <v>114</v>
      </c>
      <c r="F15" s="115"/>
      <c r="G15" s="115"/>
      <c r="I15" s="115" t="s">
        <v>120</v>
      </c>
      <c r="J15" s="115"/>
      <c r="K15" s="115"/>
    </row>
    <row r="16" spans="1:21" x14ac:dyDescent="0.3">
      <c r="A16" s="34" t="s">
        <v>64</v>
      </c>
      <c r="B16" s="34" t="s">
        <v>3</v>
      </c>
      <c r="C16" s="34" t="s">
        <v>65</v>
      </c>
      <c r="E16" s="34" t="s">
        <v>64</v>
      </c>
      <c r="F16" s="34" t="s">
        <v>3</v>
      </c>
      <c r="G16" s="34" t="s">
        <v>65</v>
      </c>
      <c r="I16" s="34" t="s">
        <v>64</v>
      </c>
      <c r="J16" s="34" t="s">
        <v>3</v>
      </c>
      <c r="K16" s="34" t="s">
        <v>65</v>
      </c>
    </row>
    <row r="17" spans="1:19" ht="36" customHeight="1" x14ac:dyDescent="0.3">
      <c r="A17" s="116" t="s">
        <v>112</v>
      </c>
      <c r="B17" s="116" t="s">
        <v>111</v>
      </c>
      <c r="C17" s="117" t="s">
        <v>98</v>
      </c>
      <c r="E17" s="116" t="s">
        <v>118</v>
      </c>
      <c r="F17" s="116" t="s">
        <v>115</v>
      </c>
      <c r="G17" s="117" t="s">
        <v>87</v>
      </c>
      <c r="I17" s="116" t="s">
        <v>119</v>
      </c>
      <c r="J17" s="116" t="s">
        <v>116</v>
      </c>
      <c r="K17" s="117" t="s">
        <v>117</v>
      </c>
    </row>
    <row r="18" spans="1:19" ht="36" customHeight="1" x14ac:dyDescent="0.3">
      <c r="A18" s="116"/>
      <c r="B18" s="116"/>
      <c r="C18" s="117"/>
      <c r="E18" s="116"/>
      <c r="F18" s="116"/>
      <c r="G18" s="117"/>
      <c r="I18" s="116"/>
      <c r="J18" s="116"/>
      <c r="K18" s="117"/>
    </row>
    <row r="19" spans="1:19" ht="45.6" customHeight="1" x14ac:dyDescent="0.3">
      <c r="A19" s="116"/>
      <c r="B19" s="116"/>
      <c r="C19" s="54" t="s">
        <v>99</v>
      </c>
      <c r="E19" s="116"/>
      <c r="F19" s="116"/>
      <c r="G19" s="117"/>
      <c r="I19" s="116"/>
      <c r="J19" s="116"/>
      <c r="K19" s="117"/>
    </row>
    <row r="20" spans="1:19" ht="15" thickBot="1" x14ac:dyDescent="0.35"/>
    <row r="21" spans="1:19" x14ac:dyDescent="0.3">
      <c r="A21" s="120" t="s">
        <v>66</v>
      </c>
      <c r="B21" s="103"/>
      <c r="C21" s="103" t="s">
        <v>3</v>
      </c>
      <c r="D21" s="103"/>
      <c r="E21" s="103"/>
      <c r="F21" s="103"/>
      <c r="G21" s="103"/>
      <c r="H21" s="103" t="s">
        <v>67</v>
      </c>
      <c r="I21" s="103"/>
      <c r="J21" s="103"/>
      <c r="K21" s="103" t="s">
        <v>68</v>
      </c>
      <c r="L21" s="103"/>
      <c r="M21" s="103"/>
      <c r="N21" s="103"/>
      <c r="O21" s="103"/>
      <c r="P21" s="103" t="s">
        <v>69</v>
      </c>
      <c r="Q21" s="103"/>
      <c r="R21" s="103" t="s">
        <v>70</v>
      </c>
      <c r="S21" s="110"/>
    </row>
    <row r="22" spans="1:19" x14ac:dyDescent="0.3">
      <c r="A22" s="121"/>
      <c r="B22" s="111"/>
      <c r="C22" s="111"/>
      <c r="D22" s="111"/>
      <c r="E22" s="111"/>
      <c r="F22" s="111"/>
      <c r="G22" s="111"/>
      <c r="H22" s="38" t="s">
        <v>71</v>
      </c>
      <c r="I22" s="38" t="s">
        <v>72</v>
      </c>
      <c r="J22" s="38" t="s">
        <v>3</v>
      </c>
      <c r="K22" s="38" t="s">
        <v>34</v>
      </c>
      <c r="L22" s="111" t="s">
        <v>3</v>
      </c>
      <c r="M22" s="111"/>
      <c r="N22" s="111"/>
      <c r="O22" s="111"/>
      <c r="P22" s="38" t="s">
        <v>73</v>
      </c>
      <c r="Q22" s="38" t="s">
        <v>3</v>
      </c>
      <c r="R22" s="38" t="s">
        <v>74</v>
      </c>
      <c r="S22" s="39" t="s">
        <v>75</v>
      </c>
    </row>
    <row r="23" spans="1:19" ht="151.5" customHeight="1" x14ac:dyDescent="0.3">
      <c r="A23" s="76" t="s">
        <v>157</v>
      </c>
      <c r="B23" s="77"/>
      <c r="C23" s="86" t="s">
        <v>248</v>
      </c>
      <c r="D23" s="87"/>
      <c r="E23" s="87"/>
      <c r="F23" s="87"/>
      <c r="G23" s="88"/>
      <c r="H23" s="73" t="str">
        <f>_xlfn.CONCAT("datos",B2)</f>
        <v>datosAdministrador</v>
      </c>
      <c r="I23" s="107" t="str">
        <f>B2</f>
        <v>Administrador</v>
      </c>
      <c r="J23" s="104" t="str">
        <f>_xlfn.CONCAT("Corresponde al objeto que internamente contiene los datos necesarios para crear una nueva ",B2,)</f>
        <v>Corresponde al objeto que internamente contiene los datos necesarios para crear una nueva Administrador</v>
      </c>
      <c r="K23" s="16"/>
      <c r="L23" s="86"/>
      <c r="M23" s="87"/>
      <c r="N23" s="87"/>
      <c r="O23" s="88"/>
      <c r="P23" s="14" t="s">
        <v>230</v>
      </c>
      <c r="Q23" s="13" t="s">
        <v>235</v>
      </c>
      <c r="R23" s="13" t="s">
        <v>173</v>
      </c>
      <c r="S23" s="60" t="s">
        <v>174</v>
      </c>
    </row>
    <row r="24" spans="1:19" ht="151.5" customHeight="1" x14ac:dyDescent="0.3">
      <c r="A24" s="78"/>
      <c r="B24" s="79"/>
      <c r="C24" s="89"/>
      <c r="D24" s="90"/>
      <c r="E24" s="90"/>
      <c r="F24" s="90"/>
      <c r="G24" s="91"/>
      <c r="H24" s="74"/>
      <c r="I24" s="108"/>
      <c r="J24" s="105"/>
      <c r="K24" s="61"/>
      <c r="L24" s="89"/>
      <c r="M24" s="90"/>
      <c r="N24" s="90"/>
      <c r="O24" s="91"/>
      <c r="P24" s="14" t="s">
        <v>231</v>
      </c>
      <c r="Q24" s="13" t="s">
        <v>236</v>
      </c>
      <c r="R24" s="13" t="s">
        <v>239</v>
      </c>
      <c r="S24" s="60" t="s">
        <v>240</v>
      </c>
    </row>
    <row r="25" spans="1:19" ht="92.25" customHeight="1" x14ac:dyDescent="0.3">
      <c r="A25" s="78"/>
      <c r="B25" s="79"/>
      <c r="C25" s="89"/>
      <c r="D25" s="90"/>
      <c r="E25" s="90"/>
      <c r="F25" s="90"/>
      <c r="G25" s="91"/>
      <c r="H25" s="74"/>
      <c r="I25" s="108"/>
      <c r="J25" s="105"/>
      <c r="K25" s="61"/>
      <c r="L25" s="89"/>
      <c r="M25" s="90"/>
      <c r="N25" s="90"/>
      <c r="O25" s="91"/>
      <c r="P25" s="14" t="s">
        <v>232</v>
      </c>
      <c r="Q25" s="13" t="s">
        <v>237</v>
      </c>
      <c r="R25" s="13" t="s">
        <v>242</v>
      </c>
      <c r="S25" s="60" t="s">
        <v>241</v>
      </c>
    </row>
    <row r="26" spans="1:19" ht="75.75" customHeight="1" x14ac:dyDescent="0.3">
      <c r="A26" s="78"/>
      <c r="B26" s="79"/>
      <c r="C26" s="89"/>
      <c r="D26" s="90"/>
      <c r="E26" s="90"/>
      <c r="F26" s="90"/>
      <c r="G26" s="91"/>
      <c r="H26" s="74"/>
      <c r="I26" s="108"/>
      <c r="J26" s="105"/>
      <c r="K26" s="61"/>
      <c r="L26" s="89"/>
      <c r="M26" s="90"/>
      <c r="N26" s="90"/>
      <c r="O26" s="91"/>
      <c r="P26" s="14" t="s">
        <v>233</v>
      </c>
      <c r="Q26" s="13" t="s">
        <v>299</v>
      </c>
      <c r="R26" s="13" t="s">
        <v>297</v>
      </c>
      <c r="S26" s="60" t="s">
        <v>298</v>
      </c>
    </row>
    <row r="27" spans="1:19" ht="77.25" customHeight="1" x14ac:dyDescent="0.3">
      <c r="A27" s="80"/>
      <c r="B27" s="81"/>
      <c r="C27" s="92"/>
      <c r="D27" s="93"/>
      <c r="E27" s="93"/>
      <c r="F27" s="93"/>
      <c r="G27" s="94"/>
      <c r="H27" s="75"/>
      <c r="I27" s="109"/>
      <c r="J27" s="106"/>
      <c r="K27" s="62"/>
      <c r="L27" s="92"/>
      <c r="M27" s="93"/>
      <c r="N27" s="93"/>
      <c r="O27" s="94"/>
      <c r="P27" s="14" t="s">
        <v>234</v>
      </c>
      <c r="Q27" s="13" t="s">
        <v>238</v>
      </c>
      <c r="R27" s="13" t="s">
        <v>243</v>
      </c>
      <c r="S27" s="60" t="s">
        <v>244</v>
      </c>
    </row>
    <row r="28" spans="1:19" ht="105" customHeight="1" x14ac:dyDescent="0.3">
      <c r="A28" s="137" t="s">
        <v>158</v>
      </c>
      <c r="B28" s="138"/>
      <c r="C28" s="139" t="s">
        <v>245</v>
      </c>
      <c r="D28" s="139"/>
      <c r="E28" s="139"/>
      <c r="F28" s="139"/>
      <c r="G28" s="139"/>
      <c r="H28" s="42" t="str">
        <f>_xlfn.CONCAT("datos",B2)</f>
        <v>datosAdministrador</v>
      </c>
      <c r="I28" s="40" t="str">
        <f>B2</f>
        <v>Administrador</v>
      </c>
      <c r="J28" s="41" t="str">
        <f>_xlfn.CONCAT("Corresponde a un objeto que contiene los filtros de consulta de ",B2," de un conjunto residencial.")</f>
        <v>Corresponde a un objeto que contiene los filtros de consulta de Administrador de un conjunto residencial.</v>
      </c>
      <c r="K28" s="58" t="s">
        <v>220</v>
      </c>
      <c r="L28" s="99" t="s">
        <v>251</v>
      </c>
      <c r="M28" s="99"/>
      <c r="N28" s="99"/>
      <c r="O28" s="99"/>
      <c r="P28" s="29" t="s">
        <v>246</v>
      </c>
      <c r="Q28" s="44" t="s">
        <v>180</v>
      </c>
      <c r="R28" s="44" t="s">
        <v>173</v>
      </c>
      <c r="S28" s="63" t="s">
        <v>174</v>
      </c>
    </row>
    <row r="29" spans="1:19" ht="88.8" customHeight="1" x14ac:dyDescent="0.3">
      <c r="A29" s="125" t="s">
        <v>159</v>
      </c>
      <c r="B29" s="126"/>
      <c r="C29" s="127" t="s">
        <v>249</v>
      </c>
      <c r="D29" s="127"/>
      <c r="E29" s="127"/>
      <c r="F29" s="127"/>
      <c r="G29" s="127"/>
      <c r="H29" s="46" t="str">
        <f>_xlfn.CONCAT("datos",B2)</f>
        <v>datosAdministrador</v>
      </c>
      <c r="I29" s="47" t="str">
        <f>B2</f>
        <v>Administrador</v>
      </c>
      <c r="J29" s="45" t="str">
        <f>_xlfn.CONCAT("Corresponde a los datos que se van a modificar de la ",B2)</f>
        <v>Corresponde a los datos que se van a modificar de la Administrador</v>
      </c>
      <c r="K29" s="48"/>
      <c r="L29" s="128"/>
      <c r="M29" s="129"/>
      <c r="N29" s="129"/>
      <c r="O29" s="130"/>
      <c r="P29" s="30" t="s">
        <v>256</v>
      </c>
      <c r="Q29" s="49" t="s">
        <v>195</v>
      </c>
      <c r="R29" s="49" t="s">
        <v>296</v>
      </c>
      <c r="S29" s="49" t="s">
        <v>197</v>
      </c>
    </row>
    <row r="30" spans="1:19" ht="84.75" customHeight="1" x14ac:dyDescent="0.3">
      <c r="A30" s="131" t="s">
        <v>227</v>
      </c>
      <c r="B30" s="132"/>
      <c r="C30" s="133" t="s">
        <v>250</v>
      </c>
      <c r="D30" s="133"/>
      <c r="E30" s="133"/>
      <c r="F30" s="133"/>
      <c r="G30" s="133"/>
      <c r="H30" s="59" t="s">
        <v>49</v>
      </c>
      <c r="I30" s="31" t="s">
        <v>9</v>
      </c>
      <c r="J30" s="50" t="str">
        <f>_xlfn.CONCAT("Corresponde al identificador del ",B2,"  que se quiere dar de baja.")</f>
        <v>Corresponde al identificador del Administrador  que se quiere dar de baja.</v>
      </c>
      <c r="K30" s="51"/>
      <c r="L30" s="134"/>
      <c r="M30" s="135"/>
      <c r="N30" s="135"/>
      <c r="O30" s="136"/>
      <c r="P30" s="194" t="s">
        <v>256</v>
      </c>
      <c r="Q30" s="195" t="s">
        <v>195</v>
      </c>
      <c r="R30" s="195" t="s">
        <v>296</v>
      </c>
      <c r="S30" s="196" t="s">
        <v>197</v>
      </c>
    </row>
  </sheetData>
  <mergeCells count="37">
    <mergeCell ref="G17:G19"/>
    <mergeCell ref="K17:K19"/>
    <mergeCell ref="R21:S21"/>
    <mergeCell ref="L22:O22"/>
    <mergeCell ref="A1:Q1"/>
    <mergeCell ref="B2:Q2"/>
    <mergeCell ref="B3:Q3"/>
    <mergeCell ref="A15:C15"/>
    <mergeCell ref="A17:A19"/>
    <mergeCell ref="B17:B19"/>
    <mergeCell ref="E15:G15"/>
    <mergeCell ref="E17:E19"/>
    <mergeCell ref="F17:F19"/>
    <mergeCell ref="I15:K15"/>
    <mergeCell ref="I17:I19"/>
    <mergeCell ref="J17:J19"/>
    <mergeCell ref="C17:C18"/>
    <mergeCell ref="L23:O27"/>
    <mergeCell ref="P21:Q21"/>
    <mergeCell ref="A21:B22"/>
    <mergeCell ref="C21:G22"/>
    <mergeCell ref="H21:J21"/>
    <mergeCell ref="K21:O21"/>
    <mergeCell ref="A23:B27"/>
    <mergeCell ref="C23:G27"/>
    <mergeCell ref="H23:H27"/>
    <mergeCell ref="I23:I27"/>
    <mergeCell ref="J23:J27"/>
    <mergeCell ref="A28:B28"/>
    <mergeCell ref="C28:G28"/>
    <mergeCell ref="L28:O28"/>
    <mergeCell ref="A29:B29"/>
    <mergeCell ref="C29:G29"/>
    <mergeCell ref="L29:O29"/>
    <mergeCell ref="A30:B30"/>
    <mergeCell ref="C30:G30"/>
    <mergeCell ref="L30:O30"/>
  </mergeCells>
  <hyperlinks>
    <hyperlink ref="A1" location="'Objetos de Dominio'!A1" display="Volver al inicio" xr:uid="{B1A972F6-B36A-42D4-994E-AD97A6BC793F}"/>
    <hyperlink ref="A1:Q1" location="'Listado Objetos Dominio'!A1" display="&lt;-Volver al inicio" xr:uid="{F7D16D79-2428-4319-9004-F316641697EF}"/>
    <hyperlink ref="A5" location="Residente!A12" display="identificador" xr:uid="{6DFA98AB-2CF3-402E-A15F-F08442F8328C}"/>
    <hyperlink ref="C19" location="Administrador!A9" display="correo electronico" xr:uid="{E22E437A-3654-45BF-BF03-EF869FE4A48A}"/>
    <hyperlink ref="C17" location="Administrador!A8" display="número de contacto" xr:uid="{D65643F3-37D4-4CFD-A057-0B0D1C2C4FFC}"/>
    <hyperlink ref="G17" location="Administrador!A8" display="número de contacto" xr:uid="{F7274207-A103-4D17-8C81-6D6263B1168D}"/>
    <hyperlink ref="K17" location="Administrador!A8" display="número de contacto" xr:uid="{898E3821-1DEF-4978-AA45-468D2B06CB4F}"/>
    <hyperlink ref="G17:G19" location="Administrador!A10" display="número de contacto" xr:uid="{648698B8-6C18-4EA4-8D4A-0EF83EB4FA0F}"/>
    <hyperlink ref="K17:K19" location="Administrador!A11" display="correoElectronico" xr:uid="{E463ABBA-82E8-4591-91D8-C7F754CC49E0}"/>
    <hyperlink ref="I30" location="'Tipo Relación Institución'!A6" display="'Tipo Relación Institución'!A6" xr:uid="{E686A4E8-589A-47C0-9824-25348E36A276}"/>
    <hyperlink ref="A28:B28" location="Administrador!S4" display="Buscar" xr:uid="{31D84E55-60E4-4964-BD75-688E6B3AA8DE}"/>
    <hyperlink ref="A30:B30" location="Administrador!U4" display="Eliminar" xr:uid="{2AA4DF1F-625F-4C4E-8D0C-2CA1673BB288}"/>
    <hyperlink ref="A29:B29" location="Administrador!T4" display="Modificar" xr:uid="{CF850717-498C-464F-B867-4F9FB8EE321C}"/>
    <hyperlink ref="I23:I27" location="Administrador!A1" display="Administrador!A1" xr:uid="{16F47BC3-CD12-4E4E-A360-3F34AF557638}"/>
    <hyperlink ref="I28" location="Administrador!A1" display="Administrador!A1" xr:uid="{11F6F351-E9CE-4AFE-81AB-5676EE7E2B50}"/>
    <hyperlink ref="I29" location="Administrador!A1" display="Administrador!A1" xr:uid="{48580169-E73F-4731-A7FA-2B061D25D9D8}"/>
    <hyperlink ref="A23:B27" location="Administrador!R4" display="Registrar" xr:uid="{5890391C-93D0-4DAA-BE62-8BB52A3A1FD2}"/>
    <hyperlink ref="S4" location="Administrador!A27" display="Administrador!A27" xr:uid="{5AB73F63-7E04-4540-B1C0-05CA4488DD95}"/>
    <hyperlink ref="T4" location="Administrador!A29" display="Administrador!A29" xr:uid="{56DCA589-D5C2-4542-9274-4B3FED101902}"/>
    <hyperlink ref="U4" location="Administrador!A30" display="Administrador!A30" xr:uid="{C22F7481-B97F-4E6B-A79E-A97D32B1D167}"/>
    <hyperlink ref="R4" location="Administrador!A23" display="Administrador!A23" xr:uid="{E669706D-EB1F-49B8-B0AF-0FDB79EC3688}"/>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9007-2408-46A6-B9E2-87DBBD723E5F}">
  <dimension ref="A1:U24"/>
  <sheetViews>
    <sheetView topLeftCell="Q15" workbookViewId="0">
      <selection activeCell="R24" sqref="R24"/>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1.5546875" style="8" bestFit="1" customWidth="1"/>
    <col min="6" max="6" width="19.33203125" style="8" bestFit="1" customWidth="1"/>
    <col min="7" max="7" width="15.33203125" style="8" bestFit="1" customWidth="1"/>
    <col min="8" max="8" width="28.5546875" style="8" bestFit="1"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112" t="s">
        <v>30</v>
      </c>
      <c r="B1" s="112"/>
      <c r="C1" s="112"/>
      <c r="D1" s="112"/>
      <c r="E1" s="112"/>
      <c r="F1" s="112"/>
      <c r="G1" s="112"/>
      <c r="H1" s="112"/>
      <c r="I1" s="112"/>
      <c r="J1" s="112"/>
      <c r="K1" s="112"/>
      <c r="L1" s="112"/>
      <c r="M1" s="112"/>
      <c r="N1" s="112"/>
      <c r="O1" s="112"/>
      <c r="P1" s="112"/>
      <c r="Q1" s="112"/>
    </row>
    <row r="2" spans="1:21" x14ac:dyDescent="0.3">
      <c r="A2" s="20" t="s">
        <v>31</v>
      </c>
      <c r="B2" s="113" t="str">
        <f>'Listado Objetos Dominio'!A6</f>
        <v>ZonaInmueble</v>
      </c>
      <c r="C2" s="113"/>
      <c r="D2" s="113"/>
      <c r="E2" s="113"/>
      <c r="F2" s="113"/>
      <c r="G2" s="113"/>
      <c r="H2" s="113"/>
      <c r="I2" s="113"/>
      <c r="J2" s="113"/>
      <c r="K2" s="113"/>
      <c r="L2" s="113"/>
      <c r="M2" s="113"/>
      <c r="N2" s="113"/>
      <c r="O2" s="113"/>
      <c r="P2" s="113"/>
      <c r="Q2" s="113"/>
    </row>
    <row r="3" spans="1:21" ht="15" thickBot="1" x14ac:dyDescent="0.35">
      <c r="A3" s="20" t="s">
        <v>32</v>
      </c>
      <c r="B3" s="114" t="str">
        <f>'Listado Objetos Dominio'!B6</f>
        <v>Objeto de dominio que representa una zona de inmuebles en un conjunto residencial se refiere a una agrupación de unidades habitacionales (torre, bloque, lote) que comparten una ubicación fisica y caracteristicas comunes dentro del conjunto.</v>
      </c>
      <c r="C3" s="114"/>
      <c r="D3" s="114"/>
      <c r="E3" s="114"/>
      <c r="F3" s="114"/>
      <c r="G3" s="114"/>
      <c r="H3" s="114"/>
      <c r="I3" s="114"/>
      <c r="J3" s="114"/>
      <c r="K3" s="114"/>
      <c r="L3" s="114"/>
      <c r="M3" s="114"/>
      <c r="N3" s="114"/>
      <c r="O3" s="114"/>
      <c r="P3" s="114"/>
      <c r="Q3" s="114"/>
    </row>
    <row r="4" spans="1:21" x14ac:dyDescent="0.3">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64" t="s">
        <v>157</v>
      </c>
      <c r="S4" s="66" t="str">
        <f>A22</f>
        <v>Buscar</v>
      </c>
      <c r="T4" s="68" t="str">
        <f>A23</f>
        <v>Modificar</v>
      </c>
      <c r="U4" s="67" t="str">
        <f>A24</f>
        <v>Eliminar</v>
      </c>
    </row>
    <row r="5" spans="1:21" ht="27.6" x14ac:dyDescent="0.3">
      <c r="A5" s="24" t="s">
        <v>49</v>
      </c>
      <c r="B5" s="25" t="s">
        <v>9</v>
      </c>
      <c r="C5" s="25">
        <v>32</v>
      </c>
      <c r="D5" s="25">
        <v>32</v>
      </c>
      <c r="E5" s="25"/>
      <c r="F5" s="25"/>
      <c r="G5" s="25"/>
      <c r="H5" s="25"/>
      <c r="I5" s="26" t="s">
        <v>50</v>
      </c>
      <c r="J5" s="25"/>
      <c r="K5" s="27"/>
      <c r="L5" s="28" t="s">
        <v>51</v>
      </c>
      <c r="M5" s="25" t="s">
        <v>52</v>
      </c>
      <c r="N5" s="25" t="s">
        <v>51</v>
      </c>
      <c r="O5" s="25" t="s">
        <v>52</v>
      </c>
      <c r="P5" s="25" t="s">
        <v>51</v>
      </c>
      <c r="Q5" s="26" t="s">
        <v>136</v>
      </c>
      <c r="R5" s="65" t="s">
        <v>185</v>
      </c>
      <c r="S5" s="29" t="s">
        <v>188</v>
      </c>
      <c r="T5" s="30" t="s">
        <v>191</v>
      </c>
      <c r="U5" s="31" t="s">
        <v>185</v>
      </c>
    </row>
    <row r="6" spans="1:21" ht="41.4" x14ac:dyDescent="0.3">
      <c r="A6" s="24" t="s">
        <v>88</v>
      </c>
      <c r="B6" s="25" t="s">
        <v>8</v>
      </c>
      <c r="C6" s="25">
        <v>5</v>
      </c>
      <c r="D6" s="25">
        <v>6</v>
      </c>
      <c r="E6" s="25"/>
      <c r="F6" s="25"/>
      <c r="G6" s="25"/>
      <c r="H6" s="25"/>
      <c r="I6" s="26" t="s">
        <v>89</v>
      </c>
      <c r="J6" s="25"/>
      <c r="K6" s="27" t="s">
        <v>55</v>
      </c>
      <c r="L6" s="28" t="s">
        <v>52</v>
      </c>
      <c r="M6" s="25" t="s">
        <v>52</v>
      </c>
      <c r="N6" s="25" t="s">
        <v>51</v>
      </c>
      <c r="O6" s="25" t="s">
        <v>52</v>
      </c>
      <c r="P6" s="25" t="s">
        <v>52</v>
      </c>
      <c r="Q6" s="26" t="s">
        <v>137</v>
      </c>
      <c r="R6" s="65" t="s">
        <v>185</v>
      </c>
      <c r="S6" s="29" t="s">
        <v>186</v>
      </c>
      <c r="T6" s="30" t="s">
        <v>192</v>
      </c>
      <c r="U6" s="31" t="s">
        <v>190</v>
      </c>
    </row>
    <row r="7" spans="1:21" ht="41.4" x14ac:dyDescent="0.3">
      <c r="A7" s="53" t="s">
        <v>90</v>
      </c>
      <c r="B7" s="25" t="s">
        <v>13</v>
      </c>
      <c r="C7" s="25">
        <v>1</v>
      </c>
      <c r="D7" s="25">
        <v>20</v>
      </c>
      <c r="E7" s="25"/>
      <c r="F7" s="25"/>
      <c r="G7" s="25"/>
      <c r="H7" s="25"/>
      <c r="I7" s="26" t="s">
        <v>84</v>
      </c>
      <c r="J7" s="25"/>
      <c r="K7" s="27" t="s">
        <v>91</v>
      </c>
      <c r="L7" s="28" t="s">
        <v>52</v>
      </c>
      <c r="M7" s="25" t="s">
        <v>52</v>
      </c>
      <c r="N7" s="25" t="s">
        <v>51</v>
      </c>
      <c r="O7" s="25" t="s">
        <v>52</v>
      </c>
      <c r="P7" s="25" t="s">
        <v>52</v>
      </c>
      <c r="Q7" s="26" t="s">
        <v>138</v>
      </c>
      <c r="R7" s="65" t="s">
        <v>185</v>
      </c>
      <c r="S7" s="29" t="s">
        <v>186</v>
      </c>
      <c r="T7" s="30" t="s">
        <v>192</v>
      </c>
      <c r="U7" s="31" t="s">
        <v>190</v>
      </c>
    </row>
    <row r="8" spans="1:21" ht="29.4" thickBot="1" x14ac:dyDescent="0.35">
      <c r="A8" s="32" t="s">
        <v>61</v>
      </c>
      <c r="B8" s="25" t="s">
        <v>61</v>
      </c>
      <c r="C8" s="25"/>
      <c r="D8" s="25"/>
      <c r="E8" s="25"/>
      <c r="F8" s="25"/>
      <c r="G8" s="25"/>
      <c r="H8" s="25"/>
      <c r="I8" s="26"/>
      <c r="J8" s="25"/>
      <c r="K8" s="27"/>
      <c r="L8" s="28" t="s">
        <v>51</v>
      </c>
      <c r="M8" s="25" t="s">
        <v>52</v>
      </c>
      <c r="N8" s="25" t="s">
        <v>51</v>
      </c>
      <c r="O8" s="25" t="s">
        <v>52</v>
      </c>
      <c r="P8" s="25" t="s">
        <v>52</v>
      </c>
      <c r="Q8" s="26" t="s">
        <v>62</v>
      </c>
      <c r="R8" s="65" t="s">
        <v>185</v>
      </c>
      <c r="S8" s="44" t="s">
        <v>229</v>
      </c>
      <c r="T8" s="30" t="s">
        <v>191</v>
      </c>
      <c r="U8" s="31" t="s">
        <v>190</v>
      </c>
    </row>
    <row r="9" spans="1:21" ht="15.6" thickTop="1" thickBot="1" x14ac:dyDescent="0.35"/>
    <row r="10" spans="1:21" ht="15" thickTop="1" x14ac:dyDescent="0.3">
      <c r="A10" s="140" t="s">
        <v>134</v>
      </c>
      <c r="B10" s="141"/>
      <c r="C10" s="142"/>
    </row>
    <row r="11" spans="1:21" x14ac:dyDescent="0.3">
      <c r="A11" s="33" t="s">
        <v>64</v>
      </c>
      <c r="B11" s="34" t="s">
        <v>3</v>
      </c>
      <c r="C11" s="35" t="s">
        <v>65</v>
      </c>
    </row>
    <row r="12" spans="1:21" ht="36" customHeight="1" x14ac:dyDescent="0.3">
      <c r="A12" s="147" t="s">
        <v>92</v>
      </c>
      <c r="B12" s="145" t="s">
        <v>139</v>
      </c>
      <c r="C12" s="187" t="s">
        <v>88</v>
      </c>
    </row>
    <row r="13" spans="1:21" ht="36" customHeight="1" x14ac:dyDescent="0.3">
      <c r="A13" s="148"/>
      <c r="B13" s="186"/>
      <c r="C13" s="36" t="s">
        <v>90</v>
      </c>
      <c r="D13" s="185"/>
    </row>
    <row r="14" spans="1:21" ht="45.6" customHeight="1" thickBot="1" x14ac:dyDescent="0.35">
      <c r="A14" s="149"/>
      <c r="B14" s="146"/>
      <c r="C14" s="37" t="s">
        <v>61</v>
      </c>
    </row>
    <row r="15" spans="1:21" ht="15.6" thickTop="1" thickBot="1" x14ac:dyDescent="0.35"/>
    <row r="16" spans="1:21" x14ac:dyDescent="0.3">
      <c r="A16" s="177" t="s">
        <v>66</v>
      </c>
      <c r="B16" s="173"/>
      <c r="C16" s="171" t="s">
        <v>3</v>
      </c>
      <c r="D16" s="172"/>
      <c r="E16" s="172"/>
      <c r="F16" s="172"/>
      <c r="G16" s="173"/>
      <c r="H16" s="168" t="s">
        <v>67</v>
      </c>
      <c r="I16" s="170"/>
      <c r="J16" s="169"/>
      <c r="K16" s="168" t="s">
        <v>68</v>
      </c>
      <c r="L16" s="170"/>
      <c r="M16" s="170"/>
      <c r="N16" s="170"/>
      <c r="O16" s="169"/>
      <c r="P16" s="168" t="s">
        <v>69</v>
      </c>
      <c r="Q16" s="169"/>
      <c r="R16" s="168" t="s">
        <v>70</v>
      </c>
      <c r="S16" s="182"/>
    </row>
    <row r="17" spans="1:19" x14ac:dyDescent="0.3">
      <c r="A17" s="178"/>
      <c r="B17" s="176"/>
      <c r="C17" s="174"/>
      <c r="D17" s="175"/>
      <c r="E17" s="175"/>
      <c r="F17" s="175"/>
      <c r="G17" s="176"/>
      <c r="H17" s="38" t="s">
        <v>71</v>
      </c>
      <c r="I17" s="38" t="s">
        <v>72</v>
      </c>
      <c r="J17" s="38" t="s">
        <v>3</v>
      </c>
      <c r="K17" s="38" t="s">
        <v>34</v>
      </c>
      <c r="L17" s="179" t="s">
        <v>3</v>
      </c>
      <c r="M17" s="180"/>
      <c r="N17" s="180"/>
      <c r="O17" s="181"/>
      <c r="P17" s="38" t="s">
        <v>73</v>
      </c>
      <c r="Q17" s="38" t="s">
        <v>3</v>
      </c>
      <c r="R17" s="38" t="s">
        <v>74</v>
      </c>
      <c r="S17" s="39" t="s">
        <v>75</v>
      </c>
    </row>
    <row r="18" spans="1:19" ht="28.8" customHeight="1" x14ac:dyDescent="0.3">
      <c r="A18" s="188" t="s">
        <v>157</v>
      </c>
      <c r="B18" s="189"/>
      <c r="C18" s="197" t="s">
        <v>253</v>
      </c>
      <c r="D18" s="198"/>
      <c r="E18" s="198"/>
      <c r="F18" s="198"/>
      <c r="G18" s="199"/>
      <c r="H18" s="73" t="str">
        <f>_xlfn.CONCAT("datos",B2)</f>
        <v>datosZonaInmueble</v>
      </c>
      <c r="I18" s="203" t="str">
        <f>B2</f>
        <v>ZonaInmueble</v>
      </c>
      <c r="J18" s="104" t="str">
        <f>_xlfn.CONCAT("Corresponde al objeto que internamente contiene los datos necesarios para crear una nueva ",B2,)</f>
        <v>Corresponde al objeto que internamente contiene los datos necesarios para crear una nueva ZonaInmueble</v>
      </c>
      <c r="K18" s="16"/>
      <c r="L18" s="86"/>
      <c r="M18" s="87"/>
      <c r="N18" s="87"/>
      <c r="O18" s="88"/>
      <c r="P18" s="14" t="s">
        <v>258</v>
      </c>
      <c r="Q18" s="13" t="s">
        <v>259</v>
      </c>
      <c r="R18" s="13" t="s">
        <v>173</v>
      </c>
      <c r="S18" s="60" t="s">
        <v>174</v>
      </c>
    </row>
    <row r="19" spans="1:19" ht="43.2" x14ac:dyDescent="0.3">
      <c r="A19" s="190"/>
      <c r="B19" s="191"/>
      <c r="C19" s="200"/>
      <c r="D19" s="201"/>
      <c r="E19" s="201"/>
      <c r="F19" s="201"/>
      <c r="G19" s="202"/>
      <c r="H19" s="74"/>
      <c r="I19" s="204"/>
      <c r="J19" s="105"/>
      <c r="K19" s="61"/>
      <c r="L19" s="89"/>
      <c r="M19" s="183"/>
      <c r="N19" s="183"/>
      <c r="O19" s="91"/>
      <c r="P19" s="14" t="s">
        <v>260</v>
      </c>
      <c r="Q19" s="13" t="s">
        <v>263</v>
      </c>
      <c r="R19" s="13" t="s">
        <v>264</v>
      </c>
      <c r="S19" s="60" t="s">
        <v>265</v>
      </c>
    </row>
    <row r="20" spans="1:19" ht="28.8" x14ac:dyDescent="0.3">
      <c r="A20" s="190"/>
      <c r="B20" s="191"/>
      <c r="C20" s="200"/>
      <c r="D20" s="201"/>
      <c r="E20" s="201"/>
      <c r="F20" s="201"/>
      <c r="G20" s="202"/>
      <c r="H20" s="74"/>
      <c r="I20" s="204"/>
      <c r="J20" s="105"/>
      <c r="K20" s="61"/>
      <c r="L20" s="89"/>
      <c r="M20" s="183"/>
      <c r="N20" s="183"/>
      <c r="O20" s="91"/>
      <c r="P20" s="14" t="s">
        <v>261</v>
      </c>
      <c r="Q20" s="13" t="s">
        <v>139</v>
      </c>
      <c r="R20" s="13" t="s">
        <v>266</v>
      </c>
      <c r="S20" s="60" t="s">
        <v>267</v>
      </c>
    </row>
    <row r="21" spans="1:19" ht="43.2" x14ac:dyDescent="0.3">
      <c r="A21" s="190"/>
      <c r="B21" s="191"/>
      <c r="C21" s="200"/>
      <c r="D21" s="201"/>
      <c r="E21" s="201"/>
      <c r="F21" s="201"/>
      <c r="G21" s="202"/>
      <c r="H21" s="74"/>
      <c r="I21" s="204"/>
      <c r="J21" s="105"/>
      <c r="K21" s="61"/>
      <c r="L21" s="89"/>
      <c r="M21" s="183"/>
      <c r="N21" s="183"/>
      <c r="O21" s="91"/>
      <c r="P21" s="14" t="s">
        <v>262</v>
      </c>
      <c r="Q21" s="13" t="s">
        <v>285</v>
      </c>
      <c r="R21" s="13" t="s">
        <v>283</v>
      </c>
      <c r="S21" s="60" t="s">
        <v>294</v>
      </c>
    </row>
    <row r="22" spans="1:19" ht="61.8" customHeight="1" x14ac:dyDescent="0.3">
      <c r="A22" s="166" t="s">
        <v>158</v>
      </c>
      <c r="B22" s="167"/>
      <c r="C22" s="163" t="s">
        <v>252</v>
      </c>
      <c r="D22" s="164"/>
      <c r="E22" s="164"/>
      <c r="F22" s="164"/>
      <c r="G22" s="165"/>
      <c r="H22" s="42" t="str">
        <f>_xlfn.CONCAT("datos",B2)</f>
        <v>datosZonaInmueble</v>
      </c>
      <c r="I22" s="40" t="str">
        <f>B2</f>
        <v>ZonaInmueble</v>
      </c>
      <c r="J22" s="41" t="str">
        <f>_xlfn.CONCAT("Corresponde a un objeto que contiene los filtros de consulta de ",B2," de un conjunto residencial.")</f>
        <v>Corresponde a un objeto que contiene los filtros de consulta de ZonaInmueble de un conjunto residencial.</v>
      </c>
      <c r="K22" s="58" t="s">
        <v>220</v>
      </c>
      <c r="L22" s="160" t="s">
        <v>221</v>
      </c>
      <c r="M22" s="161"/>
      <c r="N22" s="161"/>
      <c r="O22" s="162"/>
      <c r="P22" s="29" t="s">
        <v>268</v>
      </c>
      <c r="Q22" s="44" t="s">
        <v>180</v>
      </c>
      <c r="R22" s="44" t="s">
        <v>173</v>
      </c>
      <c r="S22" s="63" t="s">
        <v>174</v>
      </c>
    </row>
    <row r="23" spans="1:19" ht="30.6" customHeight="1" x14ac:dyDescent="0.3">
      <c r="A23" s="158" t="s">
        <v>159</v>
      </c>
      <c r="B23" s="159"/>
      <c r="C23" s="155" t="s">
        <v>254</v>
      </c>
      <c r="D23" s="156"/>
      <c r="E23" s="156"/>
      <c r="F23" s="156"/>
      <c r="G23" s="157"/>
      <c r="H23" s="46" t="str">
        <f>_xlfn.CONCAT("datos",B2)</f>
        <v>datosZonaInmueble</v>
      </c>
      <c r="I23" s="47" t="str">
        <f>B2</f>
        <v>ZonaInmueble</v>
      </c>
      <c r="J23" s="45" t="str">
        <f>_xlfn.CONCAT("Corresponde a los datos que se van a modificar de la ",B2)</f>
        <v>Corresponde a los datos que se van a modificar de la ZonaInmueble</v>
      </c>
      <c r="K23" s="48"/>
      <c r="L23" s="128"/>
      <c r="M23" s="129"/>
      <c r="N23" s="129"/>
      <c r="O23" s="130"/>
      <c r="P23" s="184" t="s">
        <v>269</v>
      </c>
      <c r="Q23" s="192" t="s">
        <v>195</v>
      </c>
      <c r="R23" s="192" t="s">
        <v>295</v>
      </c>
      <c r="S23" s="193" t="s">
        <v>197</v>
      </c>
    </row>
    <row r="24" spans="1:19" ht="28.8" x14ac:dyDescent="0.3">
      <c r="A24" s="153" t="s">
        <v>227</v>
      </c>
      <c r="B24" s="154"/>
      <c r="C24" s="150" t="s">
        <v>255</v>
      </c>
      <c r="D24" s="151"/>
      <c r="E24" s="151"/>
      <c r="F24" s="151"/>
      <c r="G24" s="152"/>
      <c r="H24" s="59" t="s">
        <v>49</v>
      </c>
      <c r="I24" s="31" t="s">
        <v>9</v>
      </c>
      <c r="J24" s="50" t="str">
        <f>_xlfn.CONCAT("Corresponde al identificador de la ",$B$2,"  que se quiere dar de baja.")</f>
        <v>Corresponde al identificador de la ZonaInmueble  que se quiere dar de baja.</v>
      </c>
      <c r="K24" s="51"/>
      <c r="L24" s="134"/>
      <c r="M24" s="135"/>
      <c r="N24" s="135"/>
      <c r="O24" s="136"/>
      <c r="P24" s="31" t="s">
        <v>269</v>
      </c>
      <c r="Q24" s="52" t="s">
        <v>195</v>
      </c>
      <c r="R24" s="52" t="s">
        <v>295</v>
      </c>
      <c r="S24" s="52" t="s">
        <v>197</v>
      </c>
    </row>
  </sheetData>
  <mergeCells count="28">
    <mergeCell ref="A24:B24"/>
    <mergeCell ref="C24:G24"/>
    <mergeCell ref="L24:O24"/>
    <mergeCell ref="A22:B22"/>
    <mergeCell ref="C22:G22"/>
    <mergeCell ref="L22:O22"/>
    <mergeCell ref="A23:B23"/>
    <mergeCell ref="C23:G23"/>
    <mergeCell ref="L23:O23"/>
    <mergeCell ref="R16:S16"/>
    <mergeCell ref="L17:O17"/>
    <mergeCell ref="A1:Q1"/>
    <mergeCell ref="B2:Q2"/>
    <mergeCell ref="B3:Q3"/>
    <mergeCell ref="A10:C10"/>
    <mergeCell ref="A12:A14"/>
    <mergeCell ref="B12:B14"/>
    <mergeCell ref="A16:B17"/>
    <mergeCell ref="C16:G17"/>
    <mergeCell ref="H16:J16"/>
    <mergeCell ref="K16:O16"/>
    <mergeCell ref="P16:Q16"/>
    <mergeCell ref="A18:B21"/>
    <mergeCell ref="C18:G21"/>
    <mergeCell ref="H18:H21"/>
    <mergeCell ref="I18:I21"/>
    <mergeCell ref="J18:J21"/>
    <mergeCell ref="L18:O21"/>
  </mergeCells>
  <hyperlinks>
    <hyperlink ref="A1" location="'Objetos de Dominio'!A1" display="Volver al inicio" xr:uid="{00F0F8F7-DC0F-4454-B174-288E79B7BE78}"/>
    <hyperlink ref="A1:Q1" location="'Listado Objetos Dominio'!A1" display="&lt;-Volver al inicio" xr:uid="{EA25E89F-32D4-407D-BD2D-F7CD9BF1A0B0}"/>
    <hyperlink ref="A5" location="Residente!A12" display="identificador" xr:uid="{8FADB08A-51CB-4C9D-8EF5-9FFF82F19048}"/>
    <hyperlink ref="C12" location="ZonaInmueble!A6" display="tipoZonaInmueble" xr:uid="{C5648886-579E-46F8-8D39-7933B261A82D}"/>
    <hyperlink ref="C14" location="ConjuntoResidencial!A1" display="conjuntoResidencial" xr:uid="{B68B4258-3795-4D5F-8868-A31B3A816921}"/>
    <hyperlink ref="C13" location="ZonaInmueble!A7" display="numeroZonaInmueble" xr:uid="{6EA00C9C-0169-414A-AF90-6D8981E22F2A}"/>
    <hyperlink ref="I24" location="'Tipo Relación Institución'!A6" display="'Tipo Relación Institución'!A6" xr:uid="{A567B94B-2F4D-4C1A-8133-5E84E667896B}"/>
    <hyperlink ref="A22:B22" location="ZonaInmueble!S4" display="Buscar" xr:uid="{2DC925AE-7F7C-461B-83CD-1DC46E27E03C}"/>
    <hyperlink ref="A24:B24" location="ZonaInmueble!U4" display="Eliminar" xr:uid="{F1AF088E-6099-49D5-BB64-D1492B6CA746}"/>
    <hyperlink ref="A23:B23" location="ZonaInmueble!T4" display="Modificar" xr:uid="{F9AF5C18-F004-4C95-B024-9E465CD892A1}"/>
    <hyperlink ref="I18:I21" location="ZonaComun!A1" display="ZonaComun" xr:uid="{2B1CE184-5CEB-4D5B-A90F-D1496C6EB55C}"/>
    <hyperlink ref="I22" location="ZonaComun!A1" display="ZonaComun" xr:uid="{2C544746-C280-4927-A821-13625C6CF1EA}"/>
    <hyperlink ref="I23" location="ZonaComun!A1" display="ZonaComun" xr:uid="{ECAF3956-7FC6-4BCD-A0F7-505053773F33}"/>
    <hyperlink ref="A18:B21" location="ZonaInmueble!R4" display="Registrar" xr:uid="{EF483C4F-15B3-4A34-AB8F-E310131FE237}"/>
    <hyperlink ref="T4" location="ZonaInmueble!A24" display="ZonaInmueble!A24" xr:uid="{3BCB2C59-635E-47FB-9C53-ED151D71767D}"/>
    <hyperlink ref="U4" location="ZonaInmueble!A25" display="ZonaInmueble!A25" xr:uid="{4E678293-4792-407F-B938-93AAF1F4931C}"/>
    <hyperlink ref="R4" location="ZonaInmueble!A18" display="Registrar" xr:uid="{BEB51287-91B0-4961-9E2D-3CB1ECF3967D}"/>
    <hyperlink ref="S4" location="ZonaInmueble!A23" display="ZonaInmueble!A23" xr:uid="{59C5E80A-C9EA-4BE8-8DD8-754075C87426}"/>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C4352-D389-4296-8885-24C883779FA5}">
  <dimension ref="A1:U25"/>
  <sheetViews>
    <sheetView tabSelected="1" topLeftCell="A15" workbookViewId="0">
      <selection activeCell="Q24" sqref="Q24"/>
    </sheetView>
  </sheetViews>
  <sheetFormatPr baseColWidth="10" defaultColWidth="11.44140625" defaultRowHeight="14.4" x14ac:dyDescent="0.3"/>
  <cols>
    <col min="1" max="1" width="23.88671875" style="8" bestFit="1" customWidth="1"/>
    <col min="2" max="2" width="18.5546875" style="8" customWidth="1"/>
    <col min="3" max="3" width="18.6640625" style="8" bestFit="1" customWidth="1"/>
    <col min="4" max="4" width="18.88671875" style="8" bestFit="1" customWidth="1"/>
    <col min="5" max="5" width="11.5546875" style="8" bestFit="1" customWidth="1"/>
    <col min="6" max="6" width="19.33203125" style="8" bestFit="1" customWidth="1"/>
    <col min="7" max="7" width="15.33203125" style="8" bestFit="1" customWidth="1"/>
    <col min="8" max="8" width="35.21875" style="205" customWidth="1"/>
    <col min="9" max="9" width="61.33203125" style="8" customWidth="1"/>
    <col min="10" max="10" width="79.33203125" style="8" bestFit="1" customWidth="1"/>
    <col min="11" max="11" width="18.109375" style="8" bestFit="1" customWidth="1"/>
    <col min="12" max="12" width="19.33203125" style="8" bestFit="1" customWidth="1"/>
    <col min="13" max="13" width="14.44140625" style="8" bestFit="1" customWidth="1"/>
    <col min="14" max="14" width="15.6640625" style="8" bestFit="1" customWidth="1"/>
    <col min="15" max="15" width="12.88671875" style="8" bestFit="1" customWidth="1"/>
    <col min="16" max="16" width="25" style="8" bestFit="1" customWidth="1"/>
    <col min="17" max="17" width="94.44140625" style="8" bestFit="1" customWidth="1"/>
    <col min="18" max="18" width="132.5546875" style="8" bestFit="1" customWidth="1"/>
    <col min="19" max="19" width="46.44140625" style="8" bestFit="1" customWidth="1"/>
    <col min="20" max="20" width="50.109375" style="8" bestFit="1" customWidth="1"/>
    <col min="21" max="21" width="66.88671875" style="8" bestFit="1" customWidth="1"/>
    <col min="22" max="22" width="52.33203125" style="8" bestFit="1" customWidth="1"/>
    <col min="23" max="16384" width="11.44140625" style="8"/>
  </cols>
  <sheetData>
    <row r="1" spans="1:21" x14ac:dyDescent="0.3">
      <c r="A1" s="112" t="s">
        <v>30</v>
      </c>
      <c r="B1" s="112"/>
      <c r="C1" s="112"/>
      <c r="D1" s="112"/>
      <c r="E1" s="112"/>
      <c r="F1" s="112"/>
      <c r="G1" s="112"/>
      <c r="H1" s="112"/>
      <c r="I1" s="112"/>
      <c r="J1" s="112"/>
      <c r="K1" s="112"/>
      <c r="L1" s="112"/>
      <c r="M1" s="112"/>
      <c r="N1" s="112"/>
      <c r="O1" s="112"/>
      <c r="P1" s="112"/>
      <c r="Q1" s="112"/>
    </row>
    <row r="2" spans="1:21" x14ac:dyDescent="0.3">
      <c r="A2" s="20" t="s">
        <v>31</v>
      </c>
      <c r="B2" s="113" t="str">
        <f>'Listado Objetos Dominio'!A7</f>
        <v>Inmueble</v>
      </c>
      <c r="C2" s="113"/>
      <c r="D2" s="113"/>
      <c r="E2" s="113"/>
      <c r="F2" s="113"/>
      <c r="G2" s="113"/>
      <c r="H2" s="113"/>
      <c r="I2" s="113"/>
      <c r="J2" s="113"/>
      <c r="K2" s="113"/>
      <c r="L2" s="113"/>
      <c r="M2" s="113"/>
      <c r="N2" s="113"/>
      <c r="O2" s="113"/>
      <c r="P2" s="113"/>
      <c r="Q2" s="113"/>
    </row>
    <row r="3" spans="1:21" ht="15" thickBot="1" x14ac:dyDescent="0.35">
      <c r="A3" s="20" t="s">
        <v>32</v>
      </c>
      <c r="B3" s="114" t="str">
        <f>'Listado Objetos Dominio'!B7</f>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
      <c r="C3" s="114"/>
      <c r="D3" s="114"/>
      <c r="E3" s="114"/>
      <c r="F3" s="114"/>
      <c r="G3" s="114"/>
      <c r="H3" s="114"/>
      <c r="I3" s="114"/>
      <c r="J3" s="114"/>
      <c r="K3" s="114"/>
      <c r="L3" s="114"/>
      <c r="M3" s="114"/>
      <c r="N3" s="114"/>
      <c r="O3" s="114"/>
      <c r="P3" s="114"/>
      <c r="Q3" s="114"/>
    </row>
    <row r="4" spans="1:21" x14ac:dyDescent="0.3">
      <c r="A4" s="21" t="s">
        <v>33</v>
      </c>
      <c r="B4" s="22" t="s">
        <v>34</v>
      </c>
      <c r="C4" s="22" t="s">
        <v>35</v>
      </c>
      <c r="D4" s="22" t="s">
        <v>36</v>
      </c>
      <c r="E4" s="22" t="s">
        <v>37</v>
      </c>
      <c r="F4" s="22" t="s">
        <v>38</v>
      </c>
      <c r="G4" s="22" t="s">
        <v>39</v>
      </c>
      <c r="H4" s="23" t="s">
        <v>40</v>
      </c>
      <c r="I4" s="22" t="s">
        <v>41</v>
      </c>
      <c r="J4" s="22" t="s">
        <v>42</v>
      </c>
      <c r="K4" s="22" t="s">
        <v>43</v>
      </c>
      <c r="L4" s="22" t="s">
        <v>44</v>
      </c>
      <c r="M4" s="22" t="s">
        <v>45</v>
      </c>
      <c r="N4" s="22" t="s">
        <v>46</v>
      </c>
      <c r="O4" s="22" t="s">
        <v>47</v>
      </c>
      <c r="P4" s="22" t="s">
        <v>48</v>
      </c>
      <c r="Q4" s="23" t="s">
        <v>3</v>
      </c>
      <c r="R4" s="64" t="s">
        <v>157</v>
      </c>
      <c r="S4" s="66" t="str">
        <f>A23</f>
        <v>Buscar</v>
      </c>
      <c r="T4" s="68" t="str">
        <f>A24</f>
        <v>Modificar</v>
      </c>
      <c r="U4" s="67" t="str">
        <f>A25</f>
        <v>Eliminar</v>
      </c>
    </row>
    <row r="5" spans="1:21" ht="27.6" x14ac:dyDescent="0.3">
      <c r="A5" s="24" t="s">
        <v>49</v>
      </c>
      <c r="B5" s="25" t="s">
        <v>9</v>
      </c>
      <c r="C5" s="25">
        <v>32</v>
      </c>
      <c r="D5" s="25">
        <v>32</v>
      </c>
      <c r="E5" s="25"/>
      <c r="F5" s="25"/>
      <c r="G5" s="25"/>
      <c r="H5" s="26"/>
      <c r="I5" s="26" t="s">
        <v>50</v>
      </c>
      <c r="J5" s="25"/>
      <c r="K5" s="27"/>
      <c r="L5" s="28" t="s">
        <v>51</v>
      </c>
      <c r="M5" s="25" t="s">
        <v>52</v>
      </c>
      <c r="N5" s="25" t="s">
        <v>51</v>
      </c>
      <c r="O5" s="25" t="s">
        <v>52</v>
      </c>
      <c r="P5" s="25" t="s">
        <v>51</v>
      </c>
      <c r="Q5" s="26" t="s">
        <v>140</v>
      </c>
      <c r="R5" s="65" t="s">
        <v>185</v>
      </c>
      <c r="S5" s="29" t="s">
        <v>188</v>
      </c>
      <c r="T5" s="30" t="s">
        <v>191</v>
      </c>
      <c r="U5" s="31" t="s">
        <v>185</v>
      </c>
    </row>
    <row r="6" spans="1:21" ht="27.6" x14ac:dyDescent="0.3">
      <c r="A6" s="24" t="s">
        <v>93</v>
      </c>
      <c r="B6" s="25" t="s">
        <v>8</v>
      </c>
      <c r="C6" s="25">
        <v>1</v>
      </c>
      <c r="D6" s="25">
        <v>20</v>
      </c>
      <c r="E6" s="25"/>
      <c r="F6" s="25"/>
      <c r="G6" s="25"/>
      <c r="H6" s="26"/>
      <c r="I6" s="26" t="s">
        <v>94</v>
      </c>
      <c r="J6" s="25"/>
      <c r="K6" s="27"/>
      <c r="L6" s="28" t="s">
        <v>52</v>
      </c>
      <c r="M6" s="25" t="s">
        <v>52</v>
      </c>
      <c r="N6" s="25" t="s">
        <v>51</v>
      </c>
      <c r="O6" s="25" t="s">
        <v>52</v>
      </c>
      <c r="P6" s="25" t="s">
        <v>52</v>
      </c>
      <c r="Q6" s="26" t="s">
        <v>141</v>
      </c>
      <c r="R6" s="65" t="s">
        <v>185</v>
      </c>
      <c r="S6" s="29" t="s">
        <v>186</v>
      </c>
      <c r="T6" s="30" t="s">
        <v>192</v>
      </c>
      <c r="U6" s="31" t="s">
        <v>190</v>
      </c>
    </row>
    <row r="7" spans="1:21" x14ac:dyDescent="0.3">
      <c r="A7" s="24" t="s">
        <v>95</v>
      </c>
      <c r="B7" s="25" t="s">
        <v>96</v>
      </c>
      <c r="C7" s="25">
        <v>1</v>
      </c>
      <c r="D7" s="25">
        <v>50</v>
      </c>
      <c r="E7" s="25"/>
      <c r="F7" s="25"/>
      <c r="G7" s="25"/>
      <c r="H7" s="26"/>
      <c r="I7" s="25"/>
      <c r="J7" s="25"/>
      <c r="K7" s="27"/>
      <c r="L7" s="25" t="s">
        <v>52</v>
      </c>
      <c r="M7" s="25" t="s">
        <v>52</v>
      </c>
      <c r="N7" s="25" t="s">
        <v>51</v>
      </c>
      <c r="O7" s="25" t="s">
        <v>52</v>
      </c>
      <c r="P7" s="25" t="s">
        <v>52</v>
      </c>
      <c r="Q7" s="26" t="s">
        <v>142</v>
      </c>
      <c r="R7" s="65" t="s">
        <v>185</v>
      </c>
      <c r="S7" s="29" t="s">
        <v>186</v>
      </c>
      <c r="T7" s="30" t="s">
        <v>192</v>
      </c>
      <c r="U7" s="31" t="s">
        <v>190</v>
      </c>
    </row>
    <row r="8" spans="1:21" ht="28.8" x14ac:dyDescent="0.3">
      <c r="A8" s="24" t="s">
        <v>27</v>
      </c>
      <c r="B8" s="25" t="s">
        <v>27</v>
      </c>
      <c r="C8" s="25"/>
      <c r="D8" s="25"/>
      <c r="E8" s="25"/>
      <c r="F8" s="25"/>
      <c r="G8" s="25"/>
      <c r="H8" s="26"/>
      <c r="I8" s="26"/>
      <c r="J8" s="25"/>
      <c r="K8" s="27"/>
      <c r="L8" s="28"/>
      <c r="M8" s="25"/>
      <c r="N8" s="25"/>
      <c r="O8" s="25"/>
      <c r="P8" s="25"/>
      <c r="Q8" s="26" t="s">
        <v>97</v>
      </c>
      <c r="R8" s="65" t="s">
        <v>185</v>
      </c>
      <c r="S8" s="44" t="s">
        <v>270</v>
      </c>
      <c r="T8" s="30" t="s">
        <v>192</v>
      </c>
      <c r="U8" s="31" t="s">
        <v>190</v>
      </c>
    </row>
    <row r="10" spans="1:21" ht="51" customHeight="1" x14ac:dyDescent="0.3">
      <c r="A10" s="115" t="s">
        <v>63</v>
      </c>
      <c r="B10" s="115"/>
      <c r="C10" s="115"/>
    </row>
    <row r="11" spans="1:21" x14ac:dyDescent="0.3">
      <c r="A11" s="34" t="s">
        <v>64</v>
      </c>
      <c r="B11" s="34" t="s">
        <v>3</v>
      </c>
      <c r="C11" s="34" t="s">
        <v>65</v>
      </c>
    </row>
    <row r="12" spans="1:21" ht="31.95" customHeight="1" x14ac:dyDescent="0.3">
      <c r="A12" s="116" t="s">
        <v>144</v>
      </c>
      <c r="B12" s="116" t="s">
        <v>143</v>
      </c>
      <c r="C12" s="117" t="s">
        <v>93</v>
      </c>
    </row>
    <row r="13" spans="1:21" ht="31.95" customHeight="1" x14ac:dyDescent="0.3">
      <c r="A13" s="116"/>
      <c r="B13" s="116"/>
      <c r="C13" s="117"/>
    </row>
    <row r="14" spans="1:21" ht="31.95" customHeight="1" x14ac:dyDescent="0.3">
      <c r="A14" s="116"/>
      <c r="B14" s="116"/>
      <c r="C14" s="57" t="s">
        <v>95</v>
      </c>
    </row>
    <row r="15" spans="1:21" x14ac:dyDescent="0.3">
      <c r="A15" s="116"/>
      <c r="B15" s="116"/>
      <c r="C15" s="57" t="s">
        <v>27</v>
      </c>
    </row>
    <row r="16" spans="1:21" ht="15" thickBot="1" x14ac:dyDescent="0.35"/>
    <row r="17" spans="1:19" x14ac:dyDescent="0.3">
      <c r="A17" s="177" t="s">
        <v>66</v>
      </c>
      <c r="B17" s="173"/>
      <c r="C17" s="171" t="s">
        <v>3</v>
      </c>
      <c r="D17" s="172"/>
      <c r="E17" s="172"/>
      <c r="F17" s="172"/>
      <c r="G17" s="173"/>
      <c r="H17" s="168" t="s">
        <v>67</v>
      </c>
      <c r="I17" s="170"/>
      <c r="J17" s="169"/>
      <c r="K17" s="168" t="s">
        <v>68</v>
      </c>
      <c r="L17" s="170"/>
      <c r="M17" s="170"/>
      <c r="N17" s="170"/>
      <c r="O17" s="169"/>
      <c r="P17" s="168" t="s">
        <v>69</v>
      </c>
      <c r="Q17" s="169"/>
      <c r="R17" s="168" t="s">
        <v>70</v>
      </c>
      <c r="S17" s="182"/>
    </row>
    <row r="18" spans="1:19" x14ac:dyDescent="0.3">
      <c r="A18" s="178"/>
      <c r="B18" s="176"/>
      <c r="C18" s="174"/>
      <c r="D18" s="175"/>
      <c r="E18" s="175"/>
      <c r="F18" s="175"/>
      <c r="G18" s="176"/>
      <c r="H18" s="206" t="s">
        <v>71</v>
      </c>
      <c r="I18" s="38" t="s">
        <v>72</v>
      </c>
      <c r="J18" s="38" t="s">
        <v>3</v>
      </c>
      <c r="K18" s="38" t="s">
        <v>34</v>
      </c>
      <c r="L18" s="179" t="s">
        <v>3</v>
      </c>
      <c r="M18" s="180"/>
      <c r="N18" s="180"/>
      <c r="O18" s="181"/>
      <c r="P18" s="38" t="s">
        <v>73</v>
      </c>
      <c r="Q18" s="38" t="s">
        <v>3</v>
      </c>
      <c r="R18" s="38" t="s">
        <v>74</v>
      </c>
      <c r="S18" s="39" t="s">
        <v>75</v>
      </c>
    </row>
    <row r="19" spans="1:19" ht="28.8" customHeight="1" x14ac:dyDescent="0.3">
      <c r="A19" s="188" t="s">
        <v>157</v>
      </c>
      <c r="B19" s="189"/>
      <c r="C19" s="197" t="s">
        <v>271</v>
      </c>
      <c r="D19" s="198"/>
      <c r="E19" s="198"/>
      <c r="F19" s="198"/>
      <c r="G19" s="199"/>
      <c r="H19" s="207" t="str">
        <f>_xlfn.CONCAT("datos",B2)</f>
        <v>datosInmueble</v>
      </c>
      <c r="I19" s="203" t="str">
        <f>B2</f>
        <v>Inmueble</v>
      </c>
      <c r="J19" s="104" t="str">
        <f>_xlfn.CONCAT("Corresponde al objeto que internamente contiene los datos necesarios para crear una nueva ",B2,)</f>
        <v>Corresponde al objeto que internamente contiene los datos necesarios para crear una nueva Inmueble</v>
      </c>
      <c r="K19" s="16"/>
      <c r="L19" s="86"/>
      <c r="M19" s="87"/>
      <c r="N19" s="87"/>
      <c r="O19" s="88"/>
      <c r="P19" s="14" t="s">
        <v>276</v>
      </c>
      <c r="Q19" s="13" t="s">
        <v>280</v>
      </c>
      <c r="R19" s="13" t="s">
        <v>173</v>
      </c>
      <c r="S19" s="60" t="s">
        <v>174</v>
      </c>
    </row>
    <row r="20" spans="1:19" ht="28.8" x14ac:dyDescent="0.3">
      <c r="A20" s="190"/>
      <c r="B20" s="191"/>
      <c r="C20" s="200"/>
      <c r="D20" s="201"/>
      <c r="E20" s="201"/>
      <c r="F20" s="201"/>
      <c r="G20" s="202"/>
      <c r="H20" s="208"/>
      <c r="I20" s="204"/>
      <c r="J20" s="105"/>
      <c r="K20" s="61"/>
      <c r="L20" s="89"/>
      <c r="M20" s="183"/>
      <c r="N20" s="183"/>
      <c r="O20" s="91"/>
      <c r="P20" s="14" t="s">
        <v>277</v>
      </c>
      <c r="Q20" s="13" t="s">
        <v>281</v>
      </c>
      <c r="R20" s="13" t="s">
        <v>286</v>
      </c>
      <c r="S20" s="60" t="s">
        <v>287</v>
      </c>
    </row>
    <row r="21" spans="1:19" ht="28.8" x14ac:dyDescent="0.3">
      <c r="A21" s="190"/>
      <c r="B21" s="191"/>
      <c r="C21" s="200"/>
      <c r="D21" s="201"/>
      <c r="E21" s="201"/>
      <c r="F21" s="201"/>
      <c r="G21" s="202"/>
      <c r="H21" s="208"/>
      <c r="I21" s="204"/>
      <c r="J21" s="105"/>
      <c r="K21" s="61"/>
      <c r="L21" s="89"/>
      <c r="M21" s="183"/>
      <c r="N21" s="183"/>
      <c r="O21" s="91"/>
      <c r="P21" s="14" t="s">
        <v>278</v>
      </c>
      <c r="Q21" s="13" t="s">
        <v>282</v>
      </c>
      <c r="R21" s="13" t="s">
        <v>288</v>
      </c>
      <c r="S21" s="60" t="s">
        <v>289</v>
      </c>
    </row>
    <row r="22" spans="1:19" ht="28.8" x14ac:dyDescent="0.3">
      <c r="A22" s="190"/>
      <c r="B22" s="191"/>
      <c r="C22" s="200"/>
      <c r="D22" s="201"/>
      <c r="E22" s="201"/>
      <c r="F22" s="201"/>
      <c r="G22" s="202"/>
      <c r="H22" s="208"/>
      <c r="I22" s="204"/>
      <c r="J22" s="105"/>
      <c r="K22" s="61"/>
      <c r="L22" s="89"/>
      <c r="M22" s="183"/>
      <c r="N22" s="183"/>
      <c r="O22" s="91"/>
      <c r="P22" s="14" t="s">
        <v>279</v>
      </c>
      <c r="Q22" s="13" t="s">
        <v>284</v>
      </c>
      <c r="R22" s="13" t="s">
        <v>290</v>
      </c>
      <c r="S22" s="60" t="s">
        <v>291</v>
      </c>
    </row>
    <row r="23" spans="1:19" ht="28.8" x14ac:dyDescent="0.3">
      <c r="A23" s="166" t="s">
        <v>158</v>
      </c>
      <c r="B23" s="167"/>
      <c r="C23" s="163" t="s">
        <v>272</v>
      </c>
      <c r="D23" s="164"/>
      <c r="E23" s="164"/>
      <c r="F23" s="164"/>
      <c r="G23" s="165"/>
      <c r="H23" s="41" t="str">
        <f>_xlfn.CONCAT("datos",B2)</f>
        <v>datosInmueble</v>
      </c>
      <c r="I23" s="40" t="str">
        <f>B2</f>
        <v>Inmueble</v>
      </c>
      <c r="J23" s="41" t="str">
        <f>_xlfn.CONCAT("Corresponde a un objeto que contiene los filtros de consulta de ",B2," de un conjunto residencial.")</f>
        <v>Corresponde a un objeto que contiene los filtros de consulta de Inmueble de un conjunto residencial.</v>
      </c>
      <c r="K23" s="58" t="s">
        <v>220</v>
      </c>
      <c r="L23" s="160" t="s">
        <v>275</v>
      </c>
      <c r="M23" s="161"/>
      <c r="N23" s="161"/>
      <c r="O23" s="162"/>
      <c r="P23" s="29" t="s">
        <v>292</v>
      </c>
      <c r="Q23" s="44" t="s">
        <v>180</v>
      </c>
      <c r="R23" s="44" t="s">
        <v>173</v>
      </c>
      <c r="S23" s="63" t="s">
        <v>174</v>
      </c>
    </row>
    <row r="24" spans="1:19" ht="28.8" x14ac:dyDescent="0.3">
      <c r="A24" s="158" t="s">
        <v>159</v>
      </c>
      <c r="B24" s="159"/>
      <c r="C24" s="155" t="s">
        <v>273</v>
      </c>
      <c r="D24" s="156"/>
      <c r="E24" s="156"/>
      <c r="F24" s="156"/>
      <c r="G24" s="157"/>
      <c r="H24" s="45" t="str">
        <f>_xlfn.CONCAT("datos",B2)</f>
        <v>datosInmueble</v>
      </c>
      <c r="I24" s="47" t="str">
        <f>B2</f>
        <v>Inmueble</v>
      </c>
      <c r="J24" s="45" t="str">
        <f>_xlfn.CONCAT("Corresponde a los datos que se van a modificar de la ",B2)</f>
        <v>Corresponde a los datos que se van a modificar de la Inmueble</v>
      </c>
      <c r="K24" s="48"/>
      <c r="L24" s="128"/>
      <c r="M24" s="129"/>
      <c r="N24" s="129"/>
      <c r="O24" s="130"/>
      <c r="P24" s="184" t="s">
        <v>293</v>
      </c>
      <c r="Q24" s="192" t="s">
        <v>195</v>
      </c>
      <c r="R24" s="192" t="s">
        <v>300</v>
      </c>
      <c r="S24" s="193" t="s">
        <v>197</v>
      </c>
    </row>
    <row r="25" spans="1:19" ht="28.8" x14ac:dyDescent="0.3">
      <c r="A25" s="153" t="s">
        <v>227</v>
      </c>
      <c r="B25" s="154"/>
      <c r="C25" s="150" t="s">
        <v>274</v>
      </c>
      <c r="D25" s="151"/>
      <c r="E25" s="151"/>
      <c r="F25" s="151"/>
      <c r="G25" s="152"/>
      <c r="H25" s="50" t="s">
        <v>49</v>
      </c>
      <c r="I25" s="31" t="s">
        <v>9</v>
      </c>
      <c r="J25" s="50" t="str">
        <f>_xlfn.CONCAT("Corresponde al identificador de la ",$B$2,"  que se quiere dar de baja.")</f>
        <v>Corresponde al identificador de la Inmueble  que se quiere dar de baja.</v>
      </c>
      <c r="K25" s="51"/>
      <c r="L25" s="134"/>
      <c r="M25" s="135"/>
      <c r="N25" s="135"/>
      <c r="O25" s="136"/>
      <c r="P25" s="31" t="s">
        <v>293</v>
      </c>
      <c r="Q25" s="52" t="s">
        <v>195</v>
      </c>
      <c r="R25" s="52" t="s">
        <v>300</v>
      </c>
      <c r="S25" s="52" t="s">
        <v>197</v>
      </c>
    </row>
  </sheetData>
  <mergeCells count="29">
    <mergeCell ref="A25:B25"/>
    <mergeCell ref="C25:G25"/>
    <mergeCell ref="L25:O25"/>
    <mergeCell ref="A23:B23"/>
    <mergeCell ref="C23:G23"/>
    <mergeCell ref="L23:O23"/>
    <mergeCell ref="A24:B24"/>
    <mergeCell ref="C24:G24"/>
    <mergeCell ref="L24:O24"/>
    <mergeCell ref="R17:S17"/>
    <mergeCell ref="L18:O18"/>
    <mergeCell ref="A1:Q1"/>
    <mergeCell ref="B2:Q2"/>
    <mergeCell ref="B3:Q3"/>
    <mergeCell ref="A10:C10"/>
    <mergeCell ref="A12:A15"/>
    <mergeCell ref="B12:B15"/>
    <mergeCell ref="C12:C13"/>
    <mergeCell ref="A17:B18"/>
    <mergeCell ref="C17:G18"/>
    <mergeCell ref="H17:J17"/>
    <mergeCell ref="K17:O17"/>
    <mergeCell ref="P17:Q17"/>
    <mergeCell ref="A19:B22"/>
    <mergeCell ref="C19:G22"/>
    <mergeCell ref="H19:H22"/>
    <mergeCell ref="I19:I22"/>
    <mergeCell ref="J19:J22"/>
    <mergeCell ref="L19:O22"/>
  </mergeCells>
  <hyperlinks>
    <hyperlink ref="A1" location="'Objetos de Dominio'!A1" display="Volver al inicio" xr:uid="{E9339FF0-C25B-4ACF-BE04-E905DF5A13F0}"/>
    <hyperlink ref="A1:Q1" location="'Listado Objetos Dominio'!A1" display="&lt;-Volver al inicio" xr:uid="{5A7607C3-0389-4B95-AB93-7F28B22319AA}"/>
    <hyperlink ref="C15" location="Inmueble!A8" display="ZonaInmueble" xr:uid="{C571430A-8ECA-413C-A66B-DDD9426F086A}"/>
    <hyperlink ref="C14" location="Inmueble!A7" display="numeroVivienda" xr:uid="{B7B3829C-DC97-40A3-AF96-5812FAD0D9A9}"/>
    <hyperlink ref="C12" location="Inmueble!A6" display="tipoInmueble" xr:uid="{039BA121-0EF3-44F9-94D9-D25A280F037D}"/>
    <hyperlink ref="T4" location="Inmueble!A24" display="Inmueble!A24" xr:uid="{5A95489C-52CD-4AF1-9D9B-DD8190E15C15}"/>
    <hyperlink ref="U4" location="Inmueble!A25" display="Inmueble!A25" xr:uid="{C104989B-B8F3-44EC-BCC9-B0CA33EF4544}"/>
    <hyperlink ref="R4" location="Inmueble!A19" display="Registrar" xr:uid="{E17DFCB7-EC80-4DC6-BE99-1050E260D9BF}"/>
    <hyperlink ref="S4" location="Inmueble!A23" display="Inmueble!A23" xr:uid="{270D09D5-C76E-4D58-B3FB-467EE499AA70}"/>
    <hyperlink ref="I25" location="'Tipo Relación Institución'!A6" display="'Tipo Relación Institución'!A6" xr:uid="{81FD16A9-AC29-4E02-AAFC-00613E9A255C}"/>
    <hyperlink ref="A23:B23" location="Inmueble!S4" display="Buscar" xr:uid="{3883065D-2BA0-4C2E-8F43-65136CB444ED}"/>
    <hyperlink ref="A25:B25" location="Inmueble!U4" display="Eliminar" xr:uid="{E3B72FD4-B909-4979-9E52-A8219FA81497}"/>
    <hyperlink ref="A24:B24" location="Inmueble!T4" display="Modificar" xr:uid="{3B5C1864-9A7F-450E-A407-B20F6002C301}"/>
    <hyperlink ref="I19:I22" location="ZonaComun!A1" display="ZonaComun" xr:uid="{8B328302-C7FC-4BF7-80C8-65B05F2CCB49}"/>
    <hyperlink ref="I23" location="ZonaComun!A1" display="ZonaComun" xr:uid="{668333A2-C7F2-44D9-9D05-E8612FFB87C7}"/>
    <hyperlink ref="I24" location="ZonaComun!A1" display="ZonaComun" xr:uid="{8D561A5A-EF96-49C5-BFA4-4EEE41C48FE5}"/>
    <hyperlink ref="A19:B22" location="Inmueble!R4" display="Registrar" xr:uid="{BA903725-5FF4-4858-B655-18DEF03F01BA}"/>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Valores</vt:lpstr>
      <vt:lpstr>Modelo Dominio Anemico Contexto</vt:lpstr>
      <vt:lpstr>Listado Objetos Dominio</vt:lpstr>
      <vt:lpstr>ConjuntoResidencial</vt:lpstr>
      <vt:lpstr>ZonaComun</vt:lpstr>
      <vt:lpstr>Administrador</vt:lpstr>
      <vt:lpstr>ZonaInmueble</vt:lpstr>
      <vt:lpstr>Inmueble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Zuluaga</dc:creator>
  <cp:lastModifiedBy>Jose Zuluaga</cp:lastModifiedBy>
  <dcterms:created xsi:type="dcterms:W3CDTF">2024-10-01T03:33:30Z</dcterms:created>
  <dcterms:modified xsi:type="dcterms:W3CDTF">2024-10-14T15:46:08Z</dcterms:modified>
</cp:coreProperties>
</file>