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MuestreoDatos\"/>
    </mc:Choice>
  </mc:AlternateContent>
  <xr:revisionPtr revIDLastSave="0" documentId="13_ncr:1_{3443CC55-9EC9-45F8-976C-92907EB56DAB}" xr6:coauthVersionLast="47" xr6:coauthVersionMax="47" xr10:uidLastSave="{00000000-0000-0000-0000-000000000000}"/>
  <bookViews>
    <workbookView xWindow="38280" yWindow="2100" windowWidth="20730" windowHeight="11040" activeTab="1" xr2:uid="{A03FCC9F-8ADB-4317-A3D3-F6E5CE84BC70}"/>
  </bookViews>
  <sheets>
    <sheet name="Objetos de dominio" sheetId="1" r:id="rId1"/>
    <sheet name="Residente" sheetId="2" r:id="rId2"/>
    <sheet name="Inmueble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4" i="2"/>
  <c r="L5" i="2"/>
  <c r="L6" i="2"/>
  <c r="L7" i="2"/>
  <c r="L8" i="2"/>
  <c r="L9" i="2"/>
  <c r="L10" i="2"/>
  <c r="L11" i="2"/>
  <c r="L12" i="2"/>
  <c r="L13" i="2"/>
  <c r="L4" i="2"/>
  <c r="K5" i="2"/>
  <c r="K6" i="2"/>
  <c r="K7" i="2"/>
  <c r="K8" i="2"/>
  <c r="K9" i="2"/>
  <c r="K10" i="2"/>
  <c r="K11" i="2"/>
  <c r="K12" i="2"/>
  <c r="K13" i="2"/>
  <c r="K4" i="2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J6" i="2" s="1"/>
  <c r="D5" i="3"/>
  <c r="E5" i="3" s="1"/>
  <c r="J5" i="2" s="1"/>
  <c r="D4" i="3"/>
  <c r="E4" i="3" s="1"/>
  <c r="J4" i="2" s="1"/>
  <c r="J13" i="2" l="1"/>
  <c r="J12" i="2"/>
  <c r="J11" i="2"/>
  <c r="J10" i="2"/>
  <c r="J9" i="2"/>
  <c r="J8" i="2"/>
  <c r="J7" i="2"/>
</calcChain>
</file>

<file path=xl/sharedStrings.xml><?xml version="1.0" encoding="utf-8"?>
<sst xmlns="http://schemas.openxmlformats.org/spreadsheetml/2006/main" count="104" uniqueCount="87">
  <si>
    <t>Nombre</t>
  </si>
  <si>
    <t>Descripción</t>
  </si>
  <si>
    <t>Residente</t>
  </si>
  <si>
    <t>&lt;&lt;&lt;&lt;&lt;&lt; Volver al inicio</t>
  </si>
  <si>
    <t>Es un dato que hace que cada residente sea único.</t>
  </si>
  <si>
    <t>Es un dato que representa el nombre del residente.</t>
  </si>
  <si>
    <t>Es un dato que representa el apellido de un residente</t>
  </si>
  <si>
    <t>Es un dato que representa la fecha de nacimiento que tiene un residente.</t>
  </si>
  <si>
    <t>Este dato representa el número de contacto de un residente.</t>
  </si>
  <si>
    <t>Este dato representa el correo electrónico de un residente</t>
  </si>
  <si>
    <t>Identificador</t>
  </si>
  <si>
    <t>contraseña</t>
  </si>
  <si>
    <t xml:space="preserve"> inmueble</t>
  </si>
  <si>
    <t>Jose</t>
  </si>
  <si>
    <t>Zuluf</t>
  </si>
  <si>
    <t>Cédula de Ciudadanía</t>
  </si>
  <si>
    <t>example@example.com</t>
  </si>
  <si>
    <t>Juan</t>
  </si>
  <si>
    <t>Aristisabal</t>
  </si>
  <si>
    <t xml:space="preserve">ejemplo@jueves.com </t>
  </si>
  <si>
    <t>Andres</t>
  </si>
  <si>
    <t>Velez</t>
  </si>
  <si>
    <t>andresjobpk@gmail.com</t>
  </si>
  <si>
    <t>Tarjeta de Identidad</t>
  </si>
  <si>
    <t>tipoInmueble</t>
  </si>
  <si>
    <t>ZonaInmueble</t>
  </si>
  <si>
    <t>Combinación única 1</t>
  </si>
  <si>
    <t>Apartamento</t>
  </si>
  <si>
    <t>Casa</t>
  </si>
  <si>
    <t>Inmueble</t>
  </si>
  <si>
    <t>Alejandro</t>
  </si>
  <si>
    <t>Pérez</t>
  </si>
  <si>
    <t>alejandro.perez90@mail.com</t>
  </si>
  <si>
    <t>AlejPz90*</t>
  </si>
  <si>
    <t>María</t>
  </si>
  <si>
    <t>Gómez</t>
  </si>
  <si>
    <t>maria.gomez85@mail.com</t>
  </si>
  <si>
    <t>MgoMez85!</t>
  </si>
  <si>
    <t>Rodríguez</t>
  </si>
  <si>
    <t>juan.rodriguez95@mail.com</t>
  </si>
  <si>
    <t>JuanRod95#</t>
  </si>
  <si>
    <t>Camila</t>
  </si>
  <si>
    <t>Torres</t>
  </si>
  <si>
    <t>camila.torres00@mail.com</t>
  </si>
  <si>
    <t>Ctorres2000@</t>
  </si>
  <si>
    <t>Andrés</t>
  </si>
  <si>
    <t>García</t>
  </si>
  <si>
    <t>andres.garcia92@mail.com</t>
  </si>
  <si>
    <t>Agarcia92+</t>
  </si>
  <si>
    <t>Laura</t>
  </si>
  <si>
    <t>Martínez</t>
  </si>
  <si>
    <t>laura.martinez93@mail.com</t>
  </si>
  <si>
    <t>LauraMart93^</t>
  </si>
  <si>
    <t>Felipe</t>
  </si>
  <si>
    <t>Ramírez</t>
  </si>
  <si>
    <t>felipe.ramirez88@mail.com</t>
  </si>
  <si>
    <t>FelipeRam88$</t>
  </si>
  <si>
    <t>asdgf789654</t>
  </si>
  <si>
    <t>nhf523698</t>
  </si>
  <si>
    <t>vfdf852339</t>
  </si>
  <si>
    <t>Registro civil</t>
  </si>
  <si>
    <t>Cédula de extranjería</t>
  </si>
  <si>
    <t>Pasaporte</t>
  </si>
  <si>
    <t>Es un dato que representa el numero único del documento de un residente.</t>
  </si>
  <si>
    <t>este dato representa la contraseña con la que ingresa el residente</t>
  </si>
  <si>
    <t>Este dato representa el inmueble al cual pertenece el residente.</t>
  </si>
  <si>
    <t>nombre</t>
  </si>
  <si>
    <t>apellido</t>
  </si>
  <si>
    <t>Es un dato que hace que cada inmueble sea único.</t>
  </si>
  <si>
    <t>Es un dato que representa al nombre de un inmueble Casa, apartamento ETC.</t>
  </si>
  <si>
    <t>Este atributo representa el número especifico del inmueble.</t>
  </si>
  <si>
    <t>Es un dato que representa la zona inmueble al cual pertenece el inmueble.</t>
  </si>
  <si>
    <t>No es posible tener mas de un tipo inmueble que tenga el mismo número de vivienda más la misma zona inmueble.</t>
  </si>
  <si>
    <t>numeroVivienda</t>
  </si>
  <si>
    <t>este dato representa en forma textual , que tipo de documento tiene el residente como TI, CC, RC, PASS.</t>
  </si>
  <si>
    <t>numeroDocumento</t>
  </si>
  <si>
    <t>fechaNacimiento</t>
  </si>
  <si>
    <t>numeroContacto</t>
  </si>
  <si>
    <t>Combinación única 2</t>
  </si>
  <si>
    <t>Combinación única 3</t>
  </si>
  <si>
    <t>No puede haber mas de un residente con el mismo correo.</t>
  </si>
  <si>
    <t>No puede haber mas de un residente con el mismo tipo de documento y el mismo número de documento.</t>
  </si>
  <si>
    <t>No puede haber mas de un residente con el mismo número de contacto</t>
  </si>
  <si>
    <t>tipoDocumento</t>
  </si>
  <si>
    <t>correoElectronico</t>
  </si>
  <si>
    <t>Objeto de dominio que representa a un residente que vive dentro de un inmueble en un conjunto residencial</t>
  </si>
  <si>
    <t xml:space="preserve">Objeto de dominio que representa el inmueble donde vive el residente del conjunto residencial.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</si>
</sst>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6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0"/>
      <color rgb="FF4EA72E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9D9D9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BE2D5"/>
        <bgColor rgb="FF000000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/>
    <xf numFmtId="0" fontId="1" fillId="0" borderId="1" xfId="1" applyBorder="1"/>
    <xf numFmtId="0" fontId="3" fillId="0" borderId="1" xfId="0" applyFont="1" applyBorder="1" applyAlignment="1">
      <alignment horizontal="left" wrapText="1"/>
    </xf>
    <xf numFmtId="0" fontId="3" fillId="0" borderId="1" xfId="0" applyFont="1" applyBorder="1" applyAlignment="1">
      <alignment wrapText="1"/>
    </xf>
    <xf numFmtId="0" fontId="0" fillId="0" borderId="1" xfId="0" applyBorder="1"/>
    <xf numFmtId="0" fontId="1" fillId="2" borderId="0" xfId="1" applyFill="1"/>
    <xf numFmtId="0" fontId="2" fillId="3" borderId="1" xfId="0" applyFont="1" applyFill="1" applyBorder="1"/>
    <xf numFmtId="0" fontId="3" fillId="0" borderId="1" xfId="0" applyFont="1" applyBorder="1"/>
    <xf numFmtId="164" fontId="3" fillId="0" borderId="1" xfId="0" applyNumberFormat="1" applyFont="1" applyBorder="1"/>
    <xf numFmtId="1" fontId="3" fillId="0" borderId="1" xfId="0" applyNumberFormat="1" applyFont="1" applyBorder="1"/>
    <xf numFmtId="14" fontId="3" fillId="0" borderId="1" xfId="0" applyNumberFormat="1" applyFont="1" applyBorder="1"/>
    <xf numFmtId="164" fontId="1" fillId="0" borderId="1" xfId="1" applyNumberFormat="1" applyBorder="1"/>
    <xf numFmtId="1" fontId="0" fillId="3" borderId="1" xfId="0" applyNumberFormat="1" applyFill="1" applyBorder="1"/>
    <xf numFmtId="0" fontId="2" fillId="4" borderId="1" xfId="0" applyFont="1" applyFill="1" applyBorder="1"/>
    <xf numFmtId="0" fontId="3" fillId="4" borderId="1" xfId="0" applyFont="1" applyFill="1" applyBorder="1"/>
    <xf numFmtId="14" fontId="0" fillId="0" borderId="1" xfId="0" applyNumberFormat="1" applyBorder="1"/>
    <xf numFmtId="1" fontId="1" fillId="0" borderId="1" xfId="1" applyNumberFormat="1" applyBorder="1"/>
    <xf numFmtId="0" fontId="4" fillId="0" borderId="0" xfId="0" applyFont="1" applyAlignment="1">
      <alignment wrapText="1"/>
    </xf>
    <xf numFmtId="0" fontId="5" fillId="5" borderId="0" xfId="0" applyFont="1" applyFill="1" applyAlignment="1">
      <alignment wrapText="1"/>
    </xf>
    <xf numFmtId="0" fontId="3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1" fillId="2" borderId="0" xfId="1" applyFill="1" applyAlignment="1">
      <alignment horizontal="left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uestreoDatos\ConjuntosResidenciales%20Muestro%20Datos.xlsx" TargetMode="External"/><Relationship Id="rId1" Type="http://schemas.openxmlformats.org/officeDocument/2006/relationships/externalLinkPath" Target="ConjuntosResidenciales%20Muestr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ZonaComun"/>
    </sheetNames>
    <sheetDataSet>
      <sheetData sheetId="0" refreshError="1"/>
      <sheetData sheetId="1" refreshError="1"/>
      <sheetData sheetId="2" refreshError="1"/>
      <sheetData sheetId="3">
        <row r="4">
          <cell r="E4" t="str">
            <v>Torre1 - Forest apartamentos</v>
          </cell>
        </row>
        <row r="5">
          <cell r="E5" t="str">
            <v>Bloque1 - Forest apartamentos</v>
          </cell>
        </row>
        <row r="6">
          <cell r="E6" t="str">
            <v>Torre2 - Forest apartamentos</v>
          </cell>
        </row>
        <row r="7">
          <cell r="E7" t="str">
            <v>Bloque1 - Natural</v>
          </cell>
        </row>
        <row r="9">
          <cell r="E9" t="str">
            <v>Bloque1 - Riogrande</v>
          </cell>
        </row>
        <row r="10">
          <cell r="E10" t="str">
            <v>Bloque1 - Ventus</v>
          </cell>
        </row>
        <row r="11">
          <cell r="E11" t="str">
            <v>Torre1 - Bolivar</v>
          </cell>
        </row>
        <row r="12">
          <cell r="E12" t="str">
            <v>Bloque2 - Riogrande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ndresjobpk@gmail.com" TargetMode="External"/><Relationship Id="rId2" Type="http://schemas.openxmlformats.org/officeDocument/2006/relationships/hyperlink" Target="mailto:ejemplo@jueves.com" TargetMode="External"/><Relationship Id="rId1" Type="http://schemas.openxmlformats.org/officeDocument/2006/relationships/hyperlink" Target="mailto:example@exampl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E1381-9DD8-476B-8044-3E079F79E259}">
  <dimension ref="A1:B3"/>
  <sheetViews>
    <sheetView workbookViewId="0">
      <selection activeCell="B2" sqref="B2"/>
    </sheetView>
  </sheetViews>
  <sheetFormatPr baseColWidth="10" defaultColWidth="11.5703125" defaultRowHeight="15" x14ac:dyDescent="0.25"/>
  <cols>
    <col min="1" max="1" width="27.7109375" customWidth="1"/>
    <col min="2" max="2" width="58.28515625" customWidth="1"/>
  </cols>
  <sheetData>
    <row r="1" spans="1:2" x14ac:dyDescent="0.25">
      <c r="A1" s="1" t="s">
        <v>0</v>
      </c>
      <c r="B1" s="1" t="s">
        <v>1</v>
      </c>
    </row>
    <row r="2" spans="1:2" ht="30" x14ac:dyDescent="0.25">
      <c r="A2" s="2" t="s">
        <v>2</v>
      </c>
      <c r="B2" s="4" t="s">
        <v>85</v>
      </c>
    </row>
    <row r="3" spans="1:2" ht="30" x14ac:dyDescent="0.25">
      <c r="A3" s="2" t="s">
        <v>29</v>
      </c>
      <c r="B3" s="3" t="s">
        <v>86</v>
      </c>
    </row>
  </sheetData>
  <hyperlinks>
    <hyperlink ref="A3" location="Inmueble!A1" display="Inmueble" xr:uid="{41E53351-1BE8-400C-A352-A02C23D1ACFE}"/>
    <hyperlink ref="A2" location="Residente!A1" display="Residente" xr:uid="{393F4576-CD6F-4A81-8094-8A534D0BCCB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F213F-7D77-4A77-8569-EB0D1E5DC4A2}">
  <dimension ref="A1:M13"/>
  <sheetViews>
    <sheetView tabSelected="1" topLeftCell="F1" zoomScale="80" zoomScaleNormal="80" workbookViewId="0">
      <selection activeCell="I17" sqref="I17"/>
    </sheetView>
  </sheetViews>
  <sheetFormatPr baseColWidth="10" defaultColWidth="11.5703125" defaultRowHeight="15" x14ac:dyDescent="0.25"/>
  <cols>
    <col min="1" max="1" width="13.28515625" customWidth="1"/>
    <col min="2" max="2" width="18" customWidth="1"/>
    <col min="3" max="6" width="21.7109375" customWidth="1"/>
    <col min="7" max="7" width="23.85546875" customWidth="1"/>
    <col min="8" max="8" width="23.5703125" customWidth="1"/>
    <col min="9" max="9" width="21.7109375" customWidth="1"/>
    <col min="10" max="10" width="50.5703125" customWidth="1"/>
    <col min="11" max="11" width="32" customWidth="1"/>
    <col min="12" max="12" width="19.42578125" customWidth="1"/>
    <col min="13" max="13" width="30" bestFit="1" customWidth="1"/>
  </cols>
  <sheetData>
    <row r="1" spans="1:13" x14ac:dyDescent="0.25">
      <c r="A1" s="22" t="s">
        <v>3</v>
      </c>
      <c r="B1" s="22"/>
      <c r="C1" s="22"/>
      <c r="D1" s="22"/>
      <c r="E1" s="6"/>
      <c r="F1" s="6"/>
      <c r="G1" s="6"/>
      <c r="H1" s="6"/>
      <c r="I1" s="6"/>
      <c r="J1" s="6"/>
    </row>
    <row r="2" spans="1:13" s="18" customFormat="1" ht="67.5" x14ac:dyDescent="0.25">
      <c r="A2" s="19" t="s">
        <v>4</v>
      </c>
      <c r="B2" s="19" t="s">
        <v>5</v>
      </c>
      <c r="C2" s="19" t="s">
        <v>6</v>
      </c>
      <c r="D2" s="19" t="s">
        <v>74</v>
      </c>
      <c r="E2" s="19" t="s">
        <v>63</v>
      </c>
      <c r="F2" s="19" t="s">
        <v>7</v>
      </c>
      <c r="G2" s="19" t="s">
        <v>8</v>
      </c>
      <c r="H2" s="19" t="s">
        <v>9</v>
      </c>
      <c r="I2" s="19" t="s">
        <v>64</v>
      </c>
      <c r="J2" s="19" t="s">
        <v>65</v>
      </c>
      <c r="K2" s="19" t="s">
        <v>81</v>
      </c>
      <c r="L2" s="19" t="s">
        <v>82</v>
      </c>
      <c r="M2" s="19" t="s">
        <v>80</v>
      </c>
    </row>
    <row r="3" spans="1:13" x14ac:dyDescent="0.25">
      <c r="A3" s="1" t="s">
        <v>10</v>
      </c>
      <c r="B3" s="1" t="s">
        <v>66</v>
      </c>
      <c r="C3" s="1" t="s">
        <v>67</v>
      </c>
      <c r="D3" s="1" t="s">
        <v>83</v>
      </c>
      <c r="E3" s="1" t="s">
        <v>75</v>
      </c>
      <c r="F3" s="1" t="s">
        <v>76</v>
      </c>
      <c r="G3" s="1" t="s">
        <v>77</v>
      </c>
      <c r="H3" s="1" t="s">
        <v>84</v>
      </c>
      <c r="I3" s="1" t="s">
        <v>11</v>
      </c>
      <c r="J3" s="2" t="s">
        <v>12</v>
      </c>
      <c r="K3" s="7" t="s">
        <v>26</v>
      </c>
      <c r="L3" s="7" t="s">
        <v>78</v>
      </c>
      <c r="M3" s="7" t="s">
        <v>79</v>
      </c>
    </row>
    <row r="4" spans="1:13" x14ac:dyDescent="0.25">
      <c r="A4" s="8">
        <v>1</v>
      </c>
      <c r="B4" s="8" t="s">
        <v>13</v>
      </c>
      <c r="C4" s="9" t="s">
        <v>14</v>
      </c>
      <c r="D4" s="5" t="s">
        <v>15</v>
      </c>
      <c r="E4" s="10">
        <v>74564891</v>
      </c>
      <c r="F4" s="11">
        <v>36689</v>
      </c>
      <c r="G4" s="10">
        <v>3053456459</v>
      </c>
      <c r="H4" s="12" t="s">
        <v>16</v>
      </c>
      <c r="I4" s="10" t="s">
        <v>57</v>
      </c>
      <c r="J4" s="17" t="str">
        <f>Inmueble!E4</f>
        <v>Apartamento102 - Torre1 - Forest apartamentos</v>
      </c>
      <c r="K4" s="13" t="str">
        <f>_xlfn.CONCAT(D4,"-",E4)</f>
        <v>Cédula de Ciudadanía-74564891</v>
      </c>
      <c r="L4" s="13">
        <f>G4</f>
        <v>3053456459</v>
      </c>
      <c r="M4" s="13" t="str">
        <f>H4</f>
        <v>example@example.com</v>
      </c>
    </row>
    <row r="5" spans="1:13" x14ac:dyDescent="0.25">
      <c r="A5" s="8">
        <v>2</v>
      </c>
      <c r="B5" s="8" t="s">
        <v>17</v>
      </c>
      <c r="C5" s="9" t="s">
        <v>18</v>
      </c>
      <c r="D5" s="5" t="s">
        <v>60</v>
      </c>
      <c r="E5" s="10">
        <v>16513516</v>
      </c>
      <c r="F5" s="11">
        <v>38315</v>
      </c>
      <c r="G5" s="10">
        <v>3015124578</v>
      </c>
      <c r="H5" s="12" t="s">
        <v>19</v>
      </c>
      <c r="I5" s="10" t="s">
        <v>58</v>
      </c>
      <c r="J5" s="17" t="str">
        <f>Inmueble!E5</f>
        <v>Casa10 - Bloque1 - Forest apartamentos</v>
      </c>
      <c r="K5" s="13" t="str">
        <f t="shared" ref="K5:K13" si="0">_xlfn.CONCAT(D5,"-",E5)</f>
        <v>Registro civil-16513516</v>
      </c>
      <c r="L5" s="13">
        <f t="shared" ref="L5:L13" si="1">G5</f>
        <v>3015124578</v>
      </c>
      <c r="M5" s="13" t="str">
        <f t="shared" ref="M5:M13" si="2">H5</f>
        <v xml:space="preserve">ejemplo@jueves.com </v>
      </c>
    </row>
    <row r="6" spans="1:13" x14ac:dyDescent="0.25">
      <c r="A6" s="8">
        <v>3</v>
      </c>
      <c r="B6" s="8" t="s">
        <v>20</v>
      </c>
      <c r="C6" s="9" t="s">
        <v>21</v>
      </c>
      <c r="D6" s="5" t="s">
        <v>62</v>
      </c>
      <c r="E6" s="10">
        <v>8552369</v>
      </c>
      <c r="F6" s="11">
        <v>35494</v>
      </c>
      <c r="G6" s="10">
        <v>3057477830</v>
      </c>
      <c r="H6" s="12" t="s">
        <v>22</v>
      </c>
      <c r="I6" s="10" t="s">
        <v>59</v>
      </c>
      <c r="J6" s="12" t="str">
        <f>Inmueble!E6</f>
        <v>Apartamento304 - Torre2 - Forest apartamentos</v>
      </c>
      <c r="K6" s="13" t="str">
        <f t="shared" si="0"/>
        <v>Pasaporte-8552369</v>
      </c>
      <c r="L6" s="13">
        <f t="shared" si="1"/>
        <v>3057477830</v>
      </c>
      <c r="M6" s="13" t="str">
        <f t="shared" si="2"/>
        <v>andresjobpk@gmail.com</v>
      </c>
    </row>
    <row r="7" spans="1:13" x14ac:dyDescent="0.25">
      <c r="A7" s="8">
        <v>4</v>
      </c>
      <c r="B7" s="5" t="s">
        <v>30</v>
      </c>
      <c r="C7" s="5" t="s">
        <v>31</v>
      </c>
      <c r="D7" s="5" t="s">
        <v>15</v>
      </c>
      <c r="E7" s="5">
        <v>1012345678</v>
      </c>
      <c r="F7" s="16">
        <v>32944</v>
      </c>
      <c r="G7" s="5">
        <v>3102345678</v>
      </c>
      <c r="H7" s="12" t="s">
        <v>32</v>
      </c>
      <c r="I7" s="5" t="s">
        <v>33</v>
      </c>
      <c r="J7" s="12" t="str">
        <f>Inmueble!E7</f>
        <v>Casa11 - Bloque1 - Natural</v>
      </c>
      <c r="K7" s="13" t="str">
        <f t="shared" si="0"/>
        <v>Cédula de Ciudadanía-1012345678</v>
      </c>
      <c r="L7" s="13">
        <f t="shared" si="1"/>
        <v>3102345678</v>
      </c>
      <c r="M7" s="13" t="str">
        <f t="shared" si="2"/>
        <v>alejandro.perez90@mail.com</v>
      </c>
    </row>
    <row r="8" spans="1:13" x14ac:dyDescent="0.25">
      <c r="A8" s="8">
        <v>5</v>
      </c>
      <c r="B8" s="5" t="s">
        <v>34</v>
      </c>
      <c r="C8" s="5" t="s">
        <v>35</v>
      </c>
      <c r="D8" s="5" t="s">
        <v>61</v>
      </c>
      <c r="E8" s="5">
        <v>1023456789</v>
      </c>
      <c r="F8" s="16">
        <v>31253</v>
      </c>
      <c r="G8" s="5">
        <v>3204567890</v>
      </c>
      <c r="H8" s="12" t="s">
        <v>36</v>
      </c>
      <c r="I8" s="5" t="s">
        <v>37</v>
      </c>
      <c r="J8" s="12" t="str">
        <f>Inmueble!E8</f>
        <v>Apartamento423 - Bloque1 - Ventus</v>
      </c>
      <c r="K8" s="13" t="str">
        <f t="shared" si="0"/>
        <v>Cédula de extranjería-1023456789</v>
      </c>
      <c r="L8" s="13">
        <f t="shared" si="1"/>
        <v>3204567890</v>
      </c>
      <c r="M8" s="13" t="str">
        <f t="shared" si="2"/>
        <v>maria.gomez85@mail.com</v>
      </c>
    </row>
    <row r="9" spans="1:13" x14ac:dyDescent="0.25">
      <c r="A9" s="8">
        <v>6</v>
      </c>
      <c r="B9" s="5" t="s">
        <v>17</v>
      </c>
      <c r="C9" s="5" t="s">
        <v>38</v>
      </c>
      <c r="D9" s="5" t="s">
        <v>15</v>
      </c>
      <c r="E9" s="5">
        <v>1034567890</v>
      </c>
      <c r="F9" s="16">
        <v>35013</v>
      </c>
      <c r="G9" s="5">
        <v>3156781234</v>
      </c>
      <c r="H9" s="12" t="s">
        <v>39</v>
      </c>
      <c r="I9" s="5" t="s">
        <v>40</v>
      </c>
      <c r="J9" s="12" t="str">
        <f>Inmueble!E9</f>
        <v>Apartamento1204 - Torre1 - Bolivar</v>
      </c>
      <c r="K9" s="13" t="str">
        <f t="shared" si="0"/>
        <v>Cédula de Ciudadanía-1034567890</v>
      </c>
      <c r="L9" s="13">
        <f t="shared" si="1"/>
        <v>3156781234</v>
      </c>
      <c r="M9" s="13" t="str">
        <f t="shared" si="2"/>
        <v>juan.rodriguez95@mail.com</v>
      </c>
    </row>
    <row r="10" spans="1:13" x14ac:dyDescent="0.25">
      <c r="A10" s="8">
        <v>7</v>
      </c>
      <c r="B10" s="5" t="s">
        <v>41</v>
      </c>
      <c r="C10" s="5" t="s">
        <v>42</v>
      </c>
      <c r="D10" s="5" t="s">
        <v>23</v>
      </c>
      <c r="E10" s="5">
        <v>900123456</v>
      </c>
      <c r="F10" s="16">
        <v>36560</v>
      </c>
      <c r="G10" s="5">
        <v>3112345678</v>
      </c>
      <c r="H10" s="12" t="s">
        <v>43</v>
      </c>
      <c r="I10" s="5" t="s">
        <v>44</v>
      </c>
      <c r="J10" s="12" t="str">
        <f>Inmueble!E10</f>
        <v>Casa5 - Bloque1 - Natural</v>
      </c>
      <c r="K10" s="13" t="str">
        <f t="shared" si="0"/>
        <v>Tarjeta de Identidad-900123456</v>
      </c>
      <c r="L10" s="13">
        <f t="shared" si="1"/>
        <v>3112345678</v>
      </c>
      <c r="M10" s="13" t="str">
        <f t="shared" si="2"/>
        <v>camila.torres00@mail.com</v>
      </c>
    </row>
    <row r="11" spans="1:13" x14ac:dyDescent="0.25">
      <c r="A11" s="8">
        <v>8</v>
      </c>
      <c r="B11" s="5" t="s">
        <v>45</v>
      </c>
      <c r="C11" s="5" t="s">
        <v>46</v>
      </c>
      <c r="D11" s="5" t="s">
        <v>62</v>
      </c>
      <c r="E11" s="5">
        <v>1045678901</v>
      </c>
      <c r="F11" s="16">
        <v>33867</v>
      </c>
      <c r="G11" s="5">
        <v>3149876543</v>
      </c>
      <c r="H11" s="12" t="s">
        <v>47</v>
      </c>
      <c r="I11" s="5" t="s">
        <v>48</v>
      </c>
      <c r="J11" s="2" t="str">
        <f>Inmueble!E11</f>
        <v>Casa17 - Bloque2 - Riogrande</v>
      </c>
      <c r="K11" s="13" t="str">
        <f t="shared" si="0"/>
        <v>Pasaporte-1045678901</v>
      </c>
      <c r="L11" s="13">
        <f t="shared" si="1"/>
        <v>3149876543</v>
      </c>
      <c r="M11" s="13" t="str">
        <f t="shared" si="2"/>
        <v>andres.garcia92@mail.com</v>
      </c>
    </row>
    <row r="12" spans="1:13" x14ac:dyDescent="0.25">
      <c r="A12" s="8">
        <v>9</v>
      </c>
      <c r="B12" s="5" t="s">
        <v>49</v>
      </c>
      <c r="C12" s="5" t="s">
        <v>50</v>
      </c>
      <c r="D12" s="5" t="s">
        <v>15</v>
      </c>
      <c r="E12" s="5">
        <v>1056789012</v>
      </c>
      <c r="F12" s="16">
        <v>34128</v>
      </c>
      <c r="G12" s="5">
        <v>3135678901</v>
      </c>
      <c r="H12" s="12" t="s">
        <v>51</v>
      </c>
      <c r="I12" s="5" t="s">
        <v>52</v>
      </c>
      <c r="J12" s="2" t="str">
        <f>Inmueble!E12</f>
        <v>Apartamento514 - Bloque1 - Riogrande</v>
      </c>
      <c r="K12" s="13" t="str">
        <f t="shared" si="0"/>
        <v>Cédula de Ciudadanía-1056789012</v>
      </c>
      <c r="L12" s="13">
        <f t="shared" si="1"/>
        <v>3135678901</v>
      </c>
      <c r="M12" s="13" t="str">
        <f t="shared" si="2"/>
        <v>laura.martinez93@mail.com</v>
      </c>
    </row>
    <row r="13" spans="1:13" x14ac:dyDescent="0.25">
      <c r="A13" s="8">
        <v>10</v>
      </c>
      <c r="B13" s="5" t="s">
        <v>53</v>
      </c>
      <c r="C13" s="5" t="s">
        <v>54</v>
      </c>
      <c r="D13" s="5" t="s">
        <v>15</v>
      </c>
      <c r="E13" s="5">
        <v>1067890123</v>
      </c>
      <c r="F13" s="16">
        <v>32507</v>
      </c>
      <c r="G13" s="5">
        <v>3123456789</v>
      </c>
      <c r="H13" s="12" t="s">
        <v>55</v>
      </c>
      <c r="I13" s="5" t="s">
        <v>56</v>
      </c>
      <c r="J13" s="2" t="str">
        <f>Inmueble!E13</f>
        <v>Casa23 - Bloque1 - Natural</v>
      </c>
      <c r="K13" s="13" t="str">
        <f t="shared" si="0"/>
        <v>Cédula de Ciudadanía-1067890123</v>
      </c>
      <c r="L13" s="13">
        <f t="shared" si="1"/>
        <v>3123456789</v>
      </c>
      <c r="M13" s="13" t="str">
        <f t="shared" si="2"/>
        <v>felipe.ramirez88@mail.com</v>
      </c>
    </row>
  </sheetData>
  <mergeCells count="1">
    <mergeCell ref="A1:D1"/>
  </mergeCells>
  <dataValidations count="1">
    <dataValidation type="list" allowBlank="1" showInputMessage="1" showErrorMessage="1" sqref="D4:D10" xr:uid="{FDEABA32-9B9F-48F1-92B5-9D12E98A9E21}">
      <formula1>$A$21:$A$24</formula1>
    </dataValidation>
  </dataValidations>
  <hyperlinks>
    <hyperlink ref="A1" location="'Objetos de dominio'!A1" display="&lt;&lt;&lt;&lt;&lt;&lt; Volver al inicio" xr:uid="{5F432167-7E2A-4CA5-96F5-0381E79A47BB}"/>
    <hyperlink ref="H4" r:id="rId1" xr:uid="{9C343C19-A6C0-4A60-9F9F-A7C07368802F}"/>
    <hyperlink ref="H5" r:id="rId2" xr:uid="{C0DFEFEE-6C41-4A1F-AB20-A480E15ECB08}"/>
    <hyperlink ref="H6" r:id="rId3" xr:uid="{CF431DAE-4798-487A-ACD3-277447822872}"/>
    <hyperlink ref="J3" location="Inmueble!A1" display=" inmueble" xr:uid="{208DFBAD-01DD-4A87-9EFE-F42B4B55A273}"/>
    <hyperlink ref="J4" location="Inmueble!A4" display="Inmueble!A4" xr:uid="{EEA6EDEE-53E3-4B08-9B27-E8EC2A82F130}"/>
    <hyperlink ref="J5" location="Inmueble!A5" display="Inmueble!A5" xr:uid="{E38C6EA8-431F-4193-A36E-F18D7485808F}"/>
    <hyperlink ref="J6" location="Inmueble!A6" display="Inmueble!A6" xr:uid="{865D54C3-47D6-4AA8-949F-AD73BB4A1616}"/>
    <hyperlink ref="J7" location="Inmueble!A7" display="Inmueble!A7" xr:uid="{9470F1B9-C634-40B6-A806-6B7A19D8AB67}"/>
    <hyperlink ref="J8" location="Inmueble!A8" display="Inmueble!A8" xr:uid="{5798B1E0-6604-435B-800A-070E4D29EB8E}"/>
    <hyperlink ref="J9" location="Inmueble!A9" display="Inmueble!A9" xr:uid="{C37C38C8-6171-4042-82B5-FF6E5C1D13E5}"/>
    <hyperlink ref="J10" location="Inmueble!A10" display="Inmueble!A10" xr:uid="{56372225-0C48-4AD9-9E55-D59339EEF37D}"/>
    <hyperlink ref="J11" location="Inmueble!A11" display="Inmueble!A11" xr:uid="{DFD3296A-1213-4B96-8C28-D2BDC5D311AE}"/>
    <hyperlink ref="J12" location="Inmueble!A12" display="Inmueble!A12" xr:uid="{AEFFAA18-BD04-49CA-8F5C-6E81D7BCFCD1}"/>
    <hyperlink ref="J13" location="Inmueble!A13" display="Inmueble!A13" xr:uid="{C97134FD-4919-4E6C-8A98-02699E1786E1}"/>
  </hyperlinks>
  <pageMargins left="0.7" right="0.7" top="0.75" bottom="0.75" header="0.3" footer="0.3"/>
  <ignoredErrors>
    <ignoredError sqref="L4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C3312-8668-46CD-8DD2-1497244E5D47}">
  <dimension ref="A1:E13"/>
  <sheetViews>
    <sheetView workbookViewId="0">
      <selection activeCell="E2" sqref="E2"/>
    </sheetView>
  </sheetViews>
  <sheetFormatPr baseColWidth="10" defaultColWidth="11.5703125" defaultRowHeight="15" x14ac:dyDescent="0.25"/>
  <cols>
    <col min="1" max="1" width="18.7109375" customWidth="1"/>
    <col min="2" max="2" width="21.7109375" customWidth="1"/>
    <col min="3" max="3" width="19.28515625" customWidth="1"/>
    <col min="4" max="4" width="31.42578125" customWidth="1"/>
    <col min="5" max="5" width="49.42578125" customWidth="1"/>
  </cols>
  <sheetData>
    <row r="1" spans="1:5" x14ac:dyDescent="0.25">
      <c r="A1" s="22" t="s">
        <v>3</v>
      </c>
      <c r="B1" s="22"/>
      <c r="C1" s="22"/>
      <c r="D1" s="22"/>
      <c r="E1" s="6"/>
    </row>
    <row r="2" spans="1:5" ht="54" x14ac:dyDescent="0.25">
      <c r="A2" s="19" t="s">
        <v>68</v>
      </c>
      <c r="B2" s="19" t="s">
        <v>69</v>
      </c>
      <c r="C2" s="19" t="s">
        <v>70</v>
      </c>
      <c r="D2" s="19" t="s">
        <v>71</v>
      </c>
      <c r="E2" s="19" t="s">
        <v>72</v>
      </c>
    </row>
    <row r="3" spans="1:5" x14ac:dyDescent="0.25">
      <c r="A3" s="1" t="s">
        <v>10</v>
      </c>
      <c r="B3" s="1" t="s">
        <v>24</v>
      </c>
      <c r="C3" s="1" t="s">
        <v>73</v>
      </c>
      <c r="D3" s="2" t="s">
        <v>25</v>
      </c>
      <c r="E3" s="14" t="s">
        <v>26</v>
      </c>
    </row>
    <row r="4" spans="1:5" x14ac:dyDescent="0.25">
      <c r="A4" s="20">
        <v>1</v>
      </c>
      <c r="B4" s="8" t="s">
        <v>27</v>
      </c>
      <c r="C4" s="5">
        <v>102</v>
      </c>
      <c r="D4" s="2" t="str">
        <f>[1]Zonainmueble!$E$4</f>
        <v>Torre1 - Forest apartamentos</v>
      </c>
      <c r="E4" s="15" t="str">
        <f>_xlfn.CONCAT(B4,C4," - ",D4)</f>
        <v>Apartamento102 - Torre1 - Forest apartamentos</v>
      </c>
    </row>
    <row r="5" spans="1:5" x14ac:dyDescent="0.25">
      <c r="A5" s="21">
        <v>2</v>
      </c>
      <c r="B5" s="8" t="s">
        <v>28</v>
      </c>
      <c r="C5" s="5">
        <v>10</v>
      </c>
      <c r="D5" s="2" t="str">
        <f>[1]Zonainmueble!$E$5</f>
        <v>Bloque1 - Forest apartamentos</v>
      </c>
      <c r="E5" s="15" t="str">
        <f t="shared" ref="E5:E13" si="0">_xlfn.CONCAT(B5,C5," - ",D5)</f>
        <v>Casa10 - Bloque1 - Forest apartamentos</v>
      </c>
    </row>
    <row r="6" spans="1:5" x14ac:dyDescent="0.25">
      <c r="A6" s="21">
        <v>3</v>
      </c>
      <c r="B6" s="8" t="s">
        <v>27</v>
      </c>
      <c r="C6" s="5">
        <v>304</v>
      </c>
      <c r="D6" s="2" t="str">
        <f>[1]Zonainmueble!$E$6</f>
        <v>Torre2 - Forest apartamentos</v>
      </c>
      <c r="E6" s="15" t="str">
        <f t="shared" si="0"/>
        <v>Apartamento304 - Torre2 - Forest apartamentos</v>
      </c>
    </row>
    <row r="7" spans="1:5" x14ac:dyDescent="0.25">
      <c r="A7" s="21">
        <v>4</v>
      </c>
      <c r="B7" s="8" t="s">
        <v>28</v>
      </c>
      <c r="C7" s="5">
        <v>11</v>
      </c>
      <c r="D7" s="2" t="str">
        <f>[1]Zonainmueble!$E$7</f>
        <v>Bloque1 - Natural</v>
      </c>
      <c r="E7" s="15" t="str">
        <f t="shared" si="0"/>
        <v>Casa11 - Bloque1 - Natural</v>
      </c>
    </row>
    <row r="8" spans="1:5" x14ac:dyDescent="0.25">
      <c r="A8" s="21">
        <v>5</v>
      </c>
      <c r="B8" s="8" t="s">
        <v>27</v>
      </c>
      <c r="C8" s="5">
        <v>423</v>
      </c>
      <c r="D8" s="2" t="str">
        <f>[1]Zonainmueble!E10</f>
        <v>Bloque1 - Ventus</v>
      </c>
      <c r="E8" s="15" t="str">
        <f t="shared" si="0"/>
        <v>Apartamento423 - Bloque1 - Ventus</v>
      </c>
    </row>
    <row r="9" spans="1:5" x14ac:dyDescent="0.25">
      <c r="A9" s="21">
        <v>6</v>
      </c>
      <c r="B9" s="8" t="s">
        <v>27</v>
      </c>
      <c r="C9" s="5">
        <v>1204</v>
      </c>
      <c r="D9" s="2" t="str">
        <f>[1]Zonainmueble!E11</f>
        <v>Torre1 - Bolivar</v>
      </c>
      <c r="E9" s="15" t="str">
        <f t="shared" si="0"/>
        <v>Apartamento1204 - Torre1 - Bolivar</v>
      </c>
    </row>
    <row r="10" spans="1:5" x14ac:dyDescent="0.25">
      <c r="A10" s="21">
        <v>7</v>
      </c>
      <c r="B10" s="8" t="s">
        <v>28</v>
      </c>
      <c r="C10" s="5">
        <v>5</v>
      </c>
      <c r="D10" s="2" t="str">
        <f>[1]Zonainmueble!E7</f>
        <v>Bloque1 - Natural</v>
      </c>
      <c r="E10" s="15" t="str">
        <f t="shared" si="0"/>
        <v>Casa5 - Bloque1 - Natural</v>
      </c>
    </row>
    <row r="11" spans="1:5" x14ac:dyDescent="0.25">
      <c r="A11" s="20">
        <v>8</v>
      </c>
      <c r="B11" s="8" t="s">
        <v>28</v>
      </c>
      <c r="C11" s="5">
        <v>17</v>
      </c>
      <c r="D11" s="2" t="str">
        <f>[1]Zonainmueble!E12</f>
        <v>Bloque2 - Riogrande</v>
      </c>
      <c r="E11" s="15" t="str">
        <f t="shared" si="0"/>
        <v>Casa17 - Bloque2 - Riogrande</v>
      </c>
    </row>
    <row r="12" spans="1:5" x14ac:dyDescent="0.25">
      <c r="A12" s="21">
        <v>9</v>
      </c>
      <c r="B12" s="8" t="s">
        <v>27</v>
      </c>
      <c r="C12" s="5">
        <v>514</v>
      </c>
      <c r="D12" s="2" t="str">
        <f>[1]Zonainmueble!E9</f>
        <v>Bloque1 - Riogrande</v>
      </c>
      <c r="E12" s="15" t="str">
        <f t="shared" si="0"/>
        <v>Apartamento514 - Bloque1 - Riogrande</v>
      </c>
    </row>
    <row r="13" spans="1:5" x14ac:dyDescent="0.25">
      <c r="A13" s="21">
        <v>10</v>
      </c>
      <c r="B13" s="8" t="s">
        <v>28</v>
      </c>
      <c r="C13" s="5">
        <v>23</v>
      </c>
      <c r="D13" s="2" t="str">
        <f>[1]Zonainmueble!E7</f>
        <v>Bloque1 - Natural</v>
      </c>
      <c r="E13" s="15" t="str">
        <f t="shared" si="0"/>
        <v>Casa23 - Bloque1 - Natural</v>
      </c>
    </row>
  </sheetData>
  <mergeCells count="1">
    <mergeCell ref="A1:D1"/>
  </mergeCells>
  <dataValidations count="1">
    <dataValidation type="list" allowBlank="1" showInputMessage="1" showErrorMessage="1" sqref="B4:B10" xr:uid="{CA6817BB-2012-4EC5-8A49-271F39AAC04B}">
      <formula1>$A$14:$A$15</formula1>
    </dataValidation>
  </dataValidations>
  <hyperlinks>
    <hyperlink ref="E1" location="Objetos de dominio!A1" display="Objetos de dominio!A1" xr:uid="{F119D66D-5968-4254-A523-357AEBC2E086}"/>
    <hyperlink ref="A1" location="'Objetos de dominio'!A1" display="&lt;&lt;&lt;&lt;&lt;&lt; Volver al inicio" xr:uid="{BEA8A92B-A5C4-4DFE-8B4E-FDC4C8A48901}"/>
    <hyperlink ref="D3" location="Zonainmueble!A1" display="ZonaInmueble" xr:uid="{35F2826D-C755-4C7F-B8DC-2DDEB1453050}"/>
    <hyperlink ref="D4" location="Zonainmueble!A4" display="Zonainmueble!A4" xr:uid="{A1624FE5-2C28-4120-A78B-781905AE515E}"/>
    <hyperlink ref="D5" location="Zonainmueble!A5" display="Zonainmueble!A5" xr:uid="{ADF3415F-C899-448A-B3BB-0F106B0D56E7}"/>
    <hyperlink ref="D6" location="Zonainmueble!A6" display="Zonainmueble!A6" xr:uid="{731E913D-B3C7-422C-B2F2-B5B9BB9C1222}"/>
    <hyperlink ref="D7" location="Zonainmueble!A7" display="Zonainmueble!A7" xr:uid="{EF72E72F-F0CE-466F-8919-00FBA814404A}"/>
    <hyperlink ref="D8" location="Zonainmueble!A10" display="Zonainmueble!A10" xr:uid="{58DCC9F6-6B15-4B41-A52D-006E111902A5}"/>
    <hyperlink ref="D9" location="Zonainmueble!A11" display="Zonainmueble!A11" xr:uid="{3DEC5304-17DE-46B0-A1B8-8E053B0EA20B}"/>
    <hyperlink ref="D10" location="Zonainmueble!A7" display="Zonainmueble!A7" xr:uid="{9FCD591D-0053-442A-B6C8-EC427BCA624B}"/>
    <hyperlink ref="D11" location="Zonainmueble!A12" display="Zonainmueble!A12" xr:uid="{69EA0A17-D5A0-4F64-AFDA-8119FA0B860E}"/>
    <hyperlink ref="D12" location="Zonainmueble!A9" display="Zonainmueble!A9" xr:uid="{9D9E7533-FBD6-475E-88DF-0838E065761E}"/>
    <hyperlink ref="D13" location="Zonainmueble!A7" display="Zonainmueble!A7" xr:uid="{99B6708E-64FB-4ACC-96F7-503745C0CB1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Objetos de dominio</vt:lpstr>
      <vt:lpstr>Residente</vt:lpstr>
      <vt:lpstr>Inmueble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Felipe Velez Alcaraz</dc:creator>
  <cp:lastModifiedBy>Andres Felipe Velez Alcaraz</cp:lastModifiedBy>
  <dcterms:created xsi:type="dcterms:W3CDTF">2024-09-22T02:47:50Z</dcterms:created>
  <dcterms:modified xsi:type="dcterms:W3CDTF">2024-10-14T00:19:28Z</dcterms:modified>
</cp:coreProperties>
</file>