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ija\Desktop\ORT projekat\"/>
    </mc:Choice>
  </mc:AlternateContent>
  <bookViews>
    <workbookView xWindow="0" yWindow="0" windowWidth="13035" windowHeight="6795" tabRatio="455"/>
  </bookViews>
  <sheets>
    <sheet name="EXEC_Resenj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9" i="1"/>
  <c r="D92" i="1" l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B79" i="1"/>
  <c r="B80" i="1"/>
  <c r="B81" i="1"/>
  <c r="B82" i="1"/>
  <c r="B83" i="1"/>
  <c r="B84" i="1"/>
  <c r="B85" i="1"/>
  <c r="B86" i="1"/>
  <c r="B87" i="1"/>
  <c r="B88" i="1"/>
  <c r="B89" i="1"/>
  <c r="D69" i="1"/>
  <c r="D70" i="1"/>
  <c r="D71" i="1"/>
  <c r="D72" i="1"/>
  <c r="D73" i="1"/>
  <c r="D74" i="1"/>
  <c r="D75" i="1"/>
  <c r="D76" i="1"/>
  <c r="D77" i="1"/>
  <c r="D78" i="1"/>
  <c r="E69" i="1"/>
  <c r="E70" i="1"/>
  <c r="E71" i="1"/>
  <c r="E72" i="1"/>
  <c r="E73" i="1"/>
  <c r="E74" i="1"/>
  <c r="E75" i="1"/>
  <c r="E76" i="1"/>
  <c r="E77" i="1"/>
  <c r="E78" i="1"/>
  <c r="B69" i="1"/>
  <c r="B70" i="1"/>
  <c r="B71" i="1"/>
  <c r="B72" i="1"/>
  <c r="B73" i="1"/>
  <c r="B74" i="1"/>
  <c r="B75" i="1"/>
  <c r="B76" i="1"/>
  <c r="B77" i="1"/>
  <c r="B78" i="1"/>
  <c r="D59" i="1"/>
  <c r="D60" i="1"/>
  <c r="D61" i="1"/>
  <c r="D62" i="1"/>
  <c r="D63" i="1"/>
  <c r="D64" i="1"/>
  <c r="D65" i="1"/>
  <c r="D66" i="1"/>
  <c r="D67" i="1"/>
  <c r="D68" i="1"/>
  <c r="E59" i="1"/>
  <c r="E60" i="1"/>
  <c r="E61" i="1"/>
  <c r="E62" i="1"/>
  <c r="E63" i="1"/>
  <c r="E64" i="1"/>
  <c r="E65" i="1"/>
  <c r="E66" i="1"/>
  <c r="E67" i="1"/>
  <c r="E68" i="1"/>
  <c r="B59" i="1"/>
  <c r="B60" i="1"/>
  <c r="B61" i="1"/>
  <c r="B62" i="1"/>
  <c r="B63" i="1"/>
  <c r="B64" i="1"/>
  <c r="B65" i="1"/>
  <c r="B66" i="1"/>
  <c r="B67" i="1"/>
  <c r="B68" i="1"/>
  <c r="D55" i="1"/>
  <c r="D56" i="1"/>
  <c r="D57" i="1"/>
  <c r="D58" i="1"/>
  <c r="E55" i="1"/>
  <c r="E56" i="1"/>
  <c r="E57" i="1"/>
  <c r="E5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19" i="1"/>
  <c r="D19" i="1"/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P7" i="1" l="1"/>
  <c r="P8" i="1"/>
  <c r="P9" i="1"/>
  <c r="P10" i="1"/>
  <c r="P11" i="1"/>
  <c r="P12" i="1"/>
  <c r="P13" i="1"/>
  <c r="P6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P2" i="1" l="1"/>
  <c r="AB2" i="1" l="1"/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</calcChain>
</file>

<file path=xl/sharedStrings.xml><?xml version="1.0" encoding="utf-8"?>
<sst xmlns="http://schemas.openxmlformats.org/spreadsheetml/2006/main" count="61" uniqueCount="55">
  <si>
    <t>Б. С.</t>
  </si>
  <si>
    <t>CC[h]</t>
  </si>
  <si>
    <t>CC[b]</t>
  </si>
  <si>
    <t>С.В.У.С.</t>
  </si>
  <si>
    <t>bruncnd</t>
  </si>
  <si>
    <t>bropr</t>
  </si>
  <si>
    <t>С.У.С.</t>
  </si>
  <si>
    <t>brnotEXEC</t>
  </si>
  <si>
    <t>Адреса</t>
  </si>
  <si>
    <t>Садржај (без ba) [h]</t>
  </si>
  <si>
    <t>ba[h]</t>
  </si>
  <si>
    <t>cc[h]</t>
  </si>
  <si>
    <t>Коментар</t>
  </si>
  <si>
    <t>ba</t>
  </si>
  <si>
    <t>cc</t>
  </si>
  <si>
    <t>ldDWH</t>
  </si>
  <si>
    <t>ldDWL</t>
  </si>
  <si>
    <t>rdMEM</t>
  </si>
  <si>
    <t>ldV</t>
  </si>
  <si>
    <t>ldMDR</t>
  </si>
  <si>
    <t>ldZ</t>
  </si>
  <si>
    <t>ldN</t>
  </si>
  <si>
    <t>0h</t>
  </si>
  <si>
    <t>grinst</t>
  </si>
  <si>
    <t>notFCBUS</t>
  </si>
  <si>
    <t>RTI</t>
  </si>
  <si>
    <t>brorjmp</t>
  </si>
  <si>
    <t>regdir</t>
  </si>
  <si>
    <t>done0</t>
  </si>
  <si>
    <t>ldREG</t>
  </si>
  <si>
    <t>incREG</t>
  </si>
  <si>
    <t>decREG</t>
  </si>
  <si>
    <t>slREG</t>
  </si>
  <si>
    <t>rdPSWL</t>
  </si>
  <si>
    <t>rdPSWH</t>
  </si>
  <si>
    <t>wr</t>
  </si>
  <si>
    <t>mpREGIN0</t>
  </si>
  <si>
    <t>mpREGIN1</t>
  </si>
  <si>
    <t>mpREGIN2</t>
  </si>
  <si>
    <t>mpREG0</t>
  </si>
  <si>
    <t>mpREG1</t>
  </si>
  <si>
    <t>mpREG2</t>
  </si>
  <si>
    <t>mpMDR0</t>
  </si>
  <si>
    <t>mpMDR1</t>
  </si>
  <si>
    <t>mpADD</t>
  </si>
  <si>
    <t>ldPG</t>
  </si>
  <si>
    <t>clPSW</t>
  </si>
  <si>
    <t>clEXCES</t>
  </si>
  <si>
    <t>strINTR</t>
  </si>
  <si>
    <t>ldC</t>
  </si>
  <si>
    <t>wrMEM</t>
  </si>
  <si>
    <t>PGcntrl</t>
  </si>
  <si>
    <t>incMAR</t>
  </si>
  <si>
    <t>done15</t>
  </si>
  <si>
    <t>ldMAR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</si>
</sst>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0" fillId="0" borderId="11" xfId="0" applyBorder="1"/>
    <xf numFmtId="0" fontId="0" fillId="0" borderId="15" xfId="0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2" fillId="0" borderId="0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0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>
      <tableStyleElement type="wholeTable" dxfId="102"/>
      <tableStyleElement type="headerRow" dxfId="101"/>
      <tableStyleElement type="totalRow" dxfId="100"/>
      <tableStyleElement type="firstRowStripe" dxfId="9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19:AW108" headerRowCount="0" totalsRowShown="0">
  <tableColumns count="49">
    <tableColumn id="25" name="Column25" headerRowDxfId="97" dataDxfId="96">
      <calculatedColumnFormula>DEC2HEX(HEX2DEC(LEFT(A18,LEN(A18)-1))+1)&amp;"h"</calculatedColumnFormula>
    </tableColumn>
    <tableColumn id="26" name="Column26" headerRowDxfId="95" dataDxfId="94">
      <calculatedColumnFormula>BIN2HEX(
IF(ISBLANK(R19),0,R19) &amp;
IF(ISBLANK(S19),0,S19)&amp;
IF(ISBLANK(T19),0,T19)&amp;
IF(ISBLANK(U19),0,U19)&amp;
IF(ISBLANK(V19),0,V19) &amp;
IF(ISBLANK(W19),0,W19)&amp;
IF(ISBLANK(X19),0,X19) &amp;
IF(ISBLANK(Y19),0,Y19),2)&amp;
BIN2HEX(
IF(ISBLANK(Z19),0,Z19) &amp;
IF(ISBLANK(AA19),0,AA19)&amp;
IF(ISBLANK(AB19),0,AB19)&amp;
IF(ISBLANK(AC19),0,AC19)&amp;
IF(ISBLANK(AD19),0,AD19) &amp;
IF(ISBLANK(AE19),0,AE19)&amp;
IF(ISBLANK(AF19),0,AF19) &amp;
IF(ISBLANK(AG19),0,AG19),2)&amp;BIN2HEX(IF(ISBLANK(AH19),0,AH19) &amp;IF(ISBLANK(AI19),0,AI19) &amp;IF(ISBLANK(AJ19),0,AJ19) &amp;IF(ISBLANK(AK19),0,AK19) )&amp;BIN2HEX(IF(ISBLANK(AL19),0,AL19)&amp;IF(ISBLANK(AM19),0,AM19)&amp;IF(ISBLANK(AN19),0,AN19)&amp;IF(ISBLANK(AO19),0,AO19))&amp;BIN2HEX(IF(ISBLANK(AP19),0,AP19)&amp;IF(ISBLANK(AQ19),0,AQ19)&amp;IF(ISBLANK(AH19),0,AH19)&amp;IF(ISBLANK(AR19),0,AR19)&amp;IF(ISBLANK(AS19),0,AS19))&amp;BIN2HEX(IF(ISBLANK(AT19),0,AT19)&amp;IF(ISBLANK(AU19),0,AU19)&amp;IF(ISBLANK(AV19),0,AV19)&amp;IF(ISBLANK(AW19),0,AW19))</calculatedColumnFormula>
    </tableColumn>
    <tableColumn id="30" name="Column30" headerRowDxfId="93" dataDxfId="92">
      <calculatedColumnFormula>BIN2HEX(IF(ISBLANK(F19),0,F19)&amp;IF(ISBLANK(G19),0,G19)&amp;IF(ISBLANK(H19),0,H19)&amp;IF(ISBLANK(I19),0,I19)&amp;IF(ISBLANK(J19),0,J19)&amp;IF(ISBLANK(K19),0,K19)&amp;IF(ISBLANK(L19),0,L19)&amp;IF(ISBLANK(M19),0,M19),2)</calculatedColumnFormula>
    </tableColumn>
    <tableColumn id="29" name="Column29" headerRowDxfId="91" dataDxfId="90">
      <calculatedColumnFormula>BIN2HEX(IF(ISBLANK(N19),0,N19)&amp;IF(ISBLANK(O19),0,O19)&amp;IF(ISBLANK(P19),0,P19)&amp;IF(ISBLANK(Q19),0,Q19))</calculatedColumnFormula>
    </tableColumn>
    <tableColumn id="27" name="Column27" headerRowDxfId="89" dataDxfId="88">
      <calculatedColumnFormula>BIN2HEX(Table5[[#This Row],[Column10]]&amp;Table5[[#This Row],[Column11]]&amp;Table5[[#This Row],[Column12]]&amp;Table5[[#This Row],[Column13]])</calculatedColumnFormula>
    </tableColumn>
    <tableColumn id="49" name="Column49" headerRowDxfId="87" dataDxfId="86"/>
    <tableColumn id="48" name="Column48" headerRowDxfId="85" dataDxfId="84"/>
    <tableColumn id="42" name="Column42" headerRowDxfId="83" dataDxfId="82"/>
    <tableColumn id="41" name="Column41" headerRowDxfId="81" dataDxfId="80"/>
    <tableColumn id="1" name="Column1" headerRowDxfId="79" dataDxfId="78"/>
    <tableColumn id="2" name="Column2" headerRowDxfId="77" dataDxfId="76"/>
    <tableColumn id="3" name="Column3" headerRowDxfId="75" dataDxfId="74"/>
    <tableColumn id="4" name="Column4" headerRowDxfId="73" dataDxfId="72"/>
    <tableColumn id="47" name="Column47" headerRowDxfId="71" dataDxfId="70"/>
    <tableColumn id="5" name="Column5" headerRowDxfId="69" dataDxfId="68"/>
    <tableColumn id="6" name="Column6" headerRowDxfId="67" dataDxfId="66"/>
    <tableColumn id="7" name="Column7" headerRowDxfId="65" dataDxfId="64"/>
    <tableColumn id="46" name="Column46" headerRowDxfId="63" dataDxfId="62"/>
    <tableColumn id="45" name="Column45" headerRowDxfId="61" dataDxfId="60"/>
    <tableColumn id="44" name="Column44" headerRowDxfId="59" dataDxfId="58"/>
    <tableColumn id="43" name="Column43" headerRowDxfId="57" dataDxfId="56"/>
    <tableColumn id="40" name="Column40" headerRowDxfId="55" dataDxfId="54"/>
    <tableColumn id="39" name="Column39" headerRowDxfId="53" dataDxfId="52"/>
    <tableColumn id="38" name="Column38" headerRowDxfId="51" dataDxfId="50"/>
    <tableColumn id="37" name="Column37" headerRowDxfId="49" dataDxfId="48"/>
    <tableColumn id="36" name="Column36" headerRowDxfId="47" dataDxfId="46"/>
    <tableColumn id="35" name="Column35" headerRowDxfId="45" dataDxfId="44"/>
    <tableColumn id="34" name="Column34" headerRowDxfId="43" dataDxfId="42"/>
    <tableColumn id="33" name="Column33" headerRowDxfId="41" dataDxfId="40"/>
    <tableColumn id="32" name="Column32" headerRowDxfId="39" dataDxfId="38"/>
    <tableColumn id="31" name="Column31" headerRowDxfId="37" dataDxfId="36"/>
    <tableColumn id="28" name="Column28" headerRowDxfId="35" dataDxfId="34"/>
    <tableColumn id="24" name="Column24" headerRowDxfId="33" dataDxfId="32"/>
    <tableColumn id="23" name="Column23" headerRowDxfId="31" dataDxfId="30"/>
    <tableColumn id="22" name="Column22" headerRowDxfId="29" dataDxfId="28"/>
    <tableColumn id="21" name="Column21" headerRowDxfId="27" dataDxfId="26"/>
    <tableColumn id="20" name="Column20" headerRowDxfId="25" dataDxfId="24"/>
    <tableColumn id="19" name="Column19" headerRowDxfId="23" dataDxfId="22"/>
    <tableColumn id="18" name="Column18" headerRowDxfId="21" dataDxfId="20"/>
    <tableColumn id="8" name="Column8" headerRowDxfId="19" dataDxfId="18"/>
    <tableColumn id="9" name="Column9" headerRowDxfId="17" dataDxfId="16"/>
    <tableColumn id="10" name="Column10" headerRowDxfId="15" dataDxfId="14"/>
    <tableColumn id="11" name="Column11" headerRowDxfId="13" dataDxfId="12"/>
    <tableColumn id="12" name="Column12" headerRowDxfId="11" dataDxfId="10"/>
    <tableColumn id="13" name="Column13" headerRowDxfId="9" dataDxfId="8"/>
    <tableColumn id="14" name="Column14" headerRowDxfId="7" dataDxfId="6"/>
    <tableColumn id="15" name="Column15" headerRowDxfId="5" dataDxfId="4"/>
    <tableColumn id="16" name="Column16" headerRowDxfId="3" dataDxfId="2"/>
    <tableColumn id="17" name="Column17" headerRowDxfId="1" data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8"/>
  <sheetViews>
    <sheetView tabSelected="1" topLeftCell="A18" workbookViewId="0">
      <pane ySplit="1" topLeftCell="A22" activePane="bottomLeft" state="frozen"/>
      <selection activeCell="A18" sqref="A18"/>
      <selection pane="bottomLeft" activeCell="P48" sqref="P48"/>
    </sheetView>
  </sheetViews>
  <sheetFormatPr defaultRowHeight="15" x14ac:dyDescent="0.25"/>
  <cols>
    <col min="1" max="1" width="7.28515625" style="1" bestFit="1" customWidth="1"/>
    <col min="2" max="2" width="18.85546875" style="1" customWidth="1"/>
    <col min="3" max="4" width="11.7109375" style="1" customWidth="1"/>
    <col min="5" max="9" width="13.42578125" style="1" customWidth="1"/>
    <col min="10" max="10" width="11.42578125" style="1" customWidth="1"/>
    <col min="11" max="49" width="11.42578125" customWidth="1"/>
  </cols>
  <sheetData>
    <row r="1" spans="12:41" x14ac:dyDescent="0.25">
      <c r="L1" s="50" t="s">
        <v>0</v>
      </c>
      <c r="M1" s="50"/>
      <c r="N1" s="50"/>
      <c r="O1" s="50"/>
      <c r="P1" s="3" t="s">
        <v>1</v>
      </c>
      <c r="Q1" s="45" t="s">
        <v>2</v>
      </c>
      <c r="R1" s="46"/>
      <c r="S1" s="46"/>
      <c r="T1" s="46"/>
      <c r="U1" s="46"/>
      <c r="V1" s="46"/>
      <c r="W1" s="47"/>
      <c r="Y1" s="48" t="s">
        <v>3</v>
      </c>
      <c r="Z1" s="46"/>
      <c r="AA1" s="47"/>
      <c r="AB1" s="3" t="s">
        <v>1</v>
      </c>
      <c r="AC1" s="45" t="s">
        <v>2</v>
      </c>
      <c r="AD1" s="46"/>
      <c r="AE1" s="47"/>
    </row>
    <row r="2" spans="12:41" x14ac:dyDescent="0.25">
      <c r="L2" s="49" t="s">
        <v>4</v>
      </c>
      <c r="M2" s="49"/>
      <c r="N2" s="49"/>
      <c r="O2" s="49"/>
      <c r="P2" s="4" t="str">
        <f>BIN2HEX(Q2&amp;V2&amp;W2)</f>
        <v>1</v>
      </c>
      <c r="Q2" s="26">
        <v>0</v>
      </c>
      <c r="R2" s="31"/>
      <c r="S2" s="31"/>
      <c r="T2" s="31"/>
      <c r="U2" s="31"/>
      <c r="V2" s="26">
        <v>0</v>
      </c>
      <c r="W2" s="26">
        <v>1</v>
      </c>
      <c r="Y2" s="51" t="s">
        <v>5</v>
      </c>
      <c r="Z2" s="52"/>
      <c r="AA2" s="53"/>
      <c r="AB2" s="4" t="str">
        <f>BIN2HEX(AC2&amp;AD2&amp;AE2)</f>
        <v>7</v>
      </c>
      <c r="AC2" s="26">
        <v>1</v>
      </c>
      <c r="AD2" s="26">
        <v>1</v>
      </c>
      <c r="AE2" s="26">
        <v>1</v>
      </c>
    </row>
    <row r="5" spans="12:41" x14ac:dyDescent="0.25">
      <c r="L5" s="50" t="s">
        <v>6</v>
      </c>
      <c r="M5" s="50"/>
      <c r="N5" s="50"/>
      <c r="O5" s="50"/>
      <c r="P5" s="3" t="s">
        <v>1</v>
      </c>
      <c r="Q5" s="45" t="s">
        <v>2</v>
      </c>
      <c r="R5" s="46"/>
      <c r="S5" s="46"/>
      <c r="T5" s="46"/>
      <c r="U5" s="46"/>
      <c r="V5" s="46"/>
      <c r="W5" s="47"/>
    </row>
    <row r="6" spans="12:41" x14ac:dyDescent="0.25">
      <c r="L6" s="49" t="s">
        <v>5</v>
      </c>
      <c r="M6" s="49"/>
      <c r="N6" s="49"/>
      <c r="O6" s="49"/>
      <c r="P6" s="4" t="str">
        <f t="shared" ref="P6:P13" si="0">BIN2HEX(Q6&amp;V6&amp;W6&amp;X6)</f>
        <v>2</v>
      </c>
      <c r="Q6" s="26">
        <v>0</v>
      </c>
      <c r="R6" s="36">
        <v>0</v>
      </c>
      <c r="S6" s="36">
        <v>1</v>
      </c>
      <c r="T6" s="36">
        <v>0</v>
      </c>
      <c r="U6" s="31"/>
      <c r="V6" s="26"/>
      <c r="W6" s="26">
        <v>1</v>
      </c>
      <c r="X6" s="31">
        <v>0</v>
      </c>
    </row>
    <row r="7" spans="12:41" x14ac:dyDescent="0.25">
      <c r="L7" s="49" t="s">
        <v>23</v>
      </c>
      <c r="M7" s="49"/>
      <c r="N7" s="49"/>
      <c r="O7" s="49"/>
      <c r="P7" s="4" t="str">
        <f t="shared" si="0"/>
        <v>3</v>
      </c>
      <c r="Q7" s="26">
        <v>0</v>
      </c>
      <c r="R7" s="36">
        <v>0</v>
      </c>
      <c r="S7" s="36">
        <v>1</v>
      </c>
      <c r="T7" s="36">
        <v>1</v>
      </c>
      <c r="U7" s="31"/>
      <c r="V7" s="26">
        <v>0</v>
      </c>
      <c r="W7" s="26">
        <v>1</v>
      </c>
      <c r="X7" s="31">
        <v>1</v>
      </c>
    </row>
    <row r="8" spans="12:41" x14ac:dyDescent="0.25">
      <c r="L8" s="49" t="s">
        <v>24</v>
      </c>
      <c r="M8" s="49"/>
      <c r="N8" s="49"/>
      <c r="O8" s="49"/>
      <c r="P8" s="4" t="str">
        <f t="shared" si="0"/>
        <v>4</v>
      </c>
      <c r="Q8" s="26">
        <v>0</v>
      </c>
      <c r="R8" s="36">
        <v>1</v>
      </c>
      <c r="S8" s="36">
        <v>0</v>
      </c>
      <c r="T8" s="36">
        <v>0</v>
      </c>
      <c r="U8" s="31"/>
      <c r="V8" s="26">
        <v>1</v>
      </c>
      <c r="W8" s="26">
        <v>0</v>
      </c>
      <c r="X8" s="31">
        <v>0</v>
      </c>
    </row>
    <row r="9" spans="12:41" x14ac:dyDescent="0.25">
      <c r="L9" s="49" t="s">
        <v>25</v>
      </c>
      <c r="M9" s="49"/>
      <c r="N9" s="49"/>
      <c r="O9" s="49"/>
      <c r="P9" s="4" t="str">
        <f t="shared" si="0"/>
        <v>5</v>
      </c>
      <c r="Q9" s="26">
        <v>0</v>
      </c>
      <c r="R9" s="36">
        <v>1</v>
      </c>
      <c r="S9" s="36">
        <v>0</v>
      </c>
      <c r="T9" s="36">
        <v>1</v>
      </c>
      <c r="U9" s="31"/>
      <c r="V9" s="26">
        <v>1</v>
      </c>
      <c r="W9" s="26">
        <v>0</v>
      </c>
      <c r="X9" s="31">
        <v>1</v>
      </c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</row>
    <row r="10" spans="12:41" x14ac:dyDescent="0.25">
      <c r="L10" s="49" t="s">
        <v>26</v>
      </c>
      <c r="M10" s="49"/>
      <c r="N10" s="49"/>
      <c r="O10" s="49"/>
      <c r="P10" s="4" t="str">
        <f t="shared" si="0"/>
        <v>6</v>
      </c>
      <c r="Q10" s="26">
        <v>0</v>
      </c>
      <c r="R10" s="36">
        <v>1</v>
      </c>
      <c r="S10" s="36">
        <v>1</v>
      </c>
      <c r="T10" s="36">
        <v>0</v>
      </c>
      <c r="U10" s="31"/>
      <c r="V10" s="26">
        <v>1</v>
      </c>
      <c r="W10" s="26">
        <v>1</v>
      </c>
      <c r="X10" s="31">
        <v>0</v>
      </c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</row>
    <row r="11" spans="12:41" x14ac:dyDescent="0.25">
      <c r="L11" s="49" t="s">
        <v>27</v>
      </c>
      <c r="M11" s="49"/>
      <c r="N11" s="49"/>
      <c r="O11" s="49"/>
      <c r="P11" s="4" t="str">
        <f t="shared" si="0"/>
        <v>7</v>
      </c>
      <c r="Q11" s="31">
        <v>0</v>
      </c>
      <c r="R11" s="36">
        <v>1</v>
      </c>
      <c r="S11" s="36">
        <v>1</v>
      </c>
      <c r="T11" s="36">
        <v>1</v>
      </c>
      <c r="U11" s="31"/>
      <c r="V11" s="31">
        <v>1</v>
      </c>
      <c r="W11" s="31">
        <v>1</v>
      </c>
      <c r="X11" s="31">
        <v>1</v>
      </c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</row>
    <row r="12" spans="12:41" x14ac:dyDescent="0.25">
      <c r="L12" s="49" t="s">
        <v>28</v>
      </c>
      <c r="M12" s="49"/>
      <c r="N12" s="49"/>
      <c r="O12" s="49"/>
      <c r="P12" s="4" t="str">
        <f t="shared" si="0"/>
        <v>8</v>
      </c>
      <c r="Q12" s="31">
        <v>1</v>
      </c>
      <c r="R12" s="36">
        <v>0</v>
      </c>
      <c r="S12" s="36">
        <v>0</v>
      </c>
      <c r="T12" s="36">
        <v>0</v>
      </c>
      <c r="U12" s="31"/>
      <c r="V12" s="31">
        <v>0</v>
      </c>
      <c r="W12" s="31">
        <v>0</v>
      </c>
      <c r="X12" s="31">
        <v>0</v>
      </c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</row>
    <row r="13" spans="12:41" x14ac:dyDescent="0.25">
      <c r="L13" s="49" t="s">
        <v>53</v>
      </c>
      <c r="M13" s="49"/>
      <c r="N13" s="49"/>
      <c r="O13" s="49"/>
      <c r="P13" s="4" t="str">
        <f t="shared" si="0"/>
        <v>9</v>
      </c>
      <c r="Q13" s="31">
        <v>1</v>
      </c>
      <c r="R13" s="36">
        <v>0</v>
      </c>
      <c r="S13" s="36">
        <v>0</v>
      </c>
      <c r="T13" s="36">
        <v>1</v>
      </c>
      <c r="U13" s="31"/>
      <c r="V13" s="31">
        <v>0</v>
      </c>
      <c r="W13" s="31">
        <v>0</v>
      </c>
      <c r="X13" s="31">
        <v>1</v>
      </c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</row>
    <row r="14" spans="12:41" x14ac:dyDescent="0.25">
      <c r="L14" s="49" t="s">
        <v>7</v>
      </c>
      <c r="M14" s="49"/>
      <c r="N14" s="49"/>
      <c r="O14" s="49"/>
      <c r="P14" s="4">
        <v>10</v>
      </c>
      <c r="Q14" s="31">
        <v>1</v>
      </c>
      <c r="R14" s="36">
        <v>0</v>
      </c>
      <c r="S14" s="36">
        <v>1</v>
      </c>
      <c r="T14" s="36">
        <v>0</v>
      </c>
      <c r="U14" s="31"/>
      <c r="V14" s="31">
        <v>0</v>
      </c>
      <c r="W14" s="31">
        <v>1</v>
      </c>
      <c r="X14" s="31">
        <v>0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</row>
    <row r="15" spans="12:41" x14ac:dyDescent="0.25"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</row>
    <row r="17" spans="1:51" x14ac:dyDescent="0.25">
      <c r="A17" s="61" t="s">
        <v>8</v>
      </c>
      <c r="B17" s="61" t="s">
        <v>9</v>
      </c>
      <c r="C17" s="61" t="s">
        <v>10</v>
      </c>
      <c r="D17" s="61" t="s">
        <v>11</v>
      </c>
      <c r="E17" s="59" t="s">
        <v>12</v>
      </c>
      <c r="F17" s="32">
        <v>43</v>
      </c>
      <c r="G17" s="32">
        <v>42</v>
      </c>
      <c r="H17" s="24">
        <v>41</v>
      </c>
      <c r="I17" s="27">
        <v>40</v>
      </c>
      <c r="J17" s="27">
        <v>39</v>
      </c>
      <c r="K17" s="27">
        <v>38</v>
      </c>
      <c r="L17" s="27">
        <v>37</v>
      </c>
      <c r="M17" s="3">
        <v>36</v>
      </c>
      <c r="N17" s="28">
        <v>35</v>
      </c>
      <c r="O17" s="24">
        <v>34</v>
      </c>
      <c r="P17" s="27">
        <v>33</v>
      </c>
      <c r="Q17" s="3">
        <v>32</v>
      </c>
      <c r="R17" s="30">
        <v>31</v>
      </c>
      <c r="S17" s="30">
        <v>30</v>
      </c>
      <c r="T17" s="30">
        <v>29</v>
      </c>
      <c r="U17" s="30">
        <v>28</v>
      </c>
      <c r="V17" s="27">
        <v>27</v>
      </c>
      <c r="W17" s="27">
        <v>26</v>
      </c>
      <c r="X17" s="27">
        <v>25</v>
      </c>
      <c r="Y17" s="27">
        <v>24</v>
      </c>
      <c r="Z17" s="27">
        <v>23</v>
      </c>
      <c r="AA17" s="27">
        <v>22</v>
      </c>
      <c r="AB17" s="27">
        <v>21</v>
      </c>
      <c r="AC17" s="27">
        <v>20</v>
      </c>
      <c r="AD17" s="27">
        <v>19</v>
      </c>
      <c r="AE17" s="27">
        <v>18</v>
      </c>
      <c r="AF17" s="27">
        <v>17</v>
      </c>
      <c r="AG17" s="27">
        <v>16</v>
      </c>
      <c r="AH17" s="27">
        <v>15</v>
      </c>
      <c r="AI17" s="27">
        <v>14</v>
      </c>
      <c r="AJ17" s="27">
        <v>13</v>
      </c>
      <c r="AK17" s="27">
        <v>12</v>
      </c>
      <c r="AL17" s="27">
        <v>11</v>
      </c>
      <c r="AM17" s="27">
        <v>10</v>
      </c>
      <c r="AN17" s="24">
        <v>9</v>
      </c>
      <c r="AO17" s="24">
        <v>8</v>
      </c>
      <c r="AP17" s="27">
        <v>7</v>
      </c>
      <c r="AQ17" s="25">
        <v>6</v>
      </c>
      <c r="AR17" s="27">
        <v>5</v>
      </c>
      <c r="AS17" s="24">
        <v>4</v>
      </c>
      <c r="AT17" s="27">
        <v>3</v>
      </c>
      <c r="AU17" s="27">
        <v>2</v>
      </c>
      <c r="AV17" s="27">
        <v>1</v>
      </c>
      <c r="AW17" s="27">
        <v>0</v>
      </c>
    </row>
    <row r="18" spans="1:51" s="6" customFormat="1" ht="15.75" thickBot="1" x14ac:dyDescent="0.3">
      <c r="A18" s="62"/>
      <c r="B18" s="62"/>
      <c r="C18" s="62"/>
      <c r="D18" s="62"/>
      <c r="E18" s="60"/>
      <c r="F18" s="57" t="s">
        <v>13</v>
      </c>
      <c r="G18" s="58"/>
      <c r="H18" s="58"/>
      <c r="I18" s="58"/>
      <c r="J18" s="55" t="s">
        <v>13</v>
      </c>
      <c r="K18" s="55"/>
      <c r="L18" s="55"/>
      <c r="M18" s="56"/>
      <c r="N18" s="54" t="s">
        <v>14</v>
      </c>
      <c r="O18" s="55"/>
      <c r="P18" s="55"/>
      <c r="Q18" s="56"/>
      <c r="R18" s="29" t="s">
        <v>50</v>
      </c>
      <c r="S18" s="29" t="s">
        <v>18</v>
      </c>
      <c r="T18" s="29" t="s">
        <v>49</v>
      </c>
      <c r="U18" s="29" t="s">
        <v>20</v>
      </c>
      <c r="V18" s="23" t="s">
        <v>21</v>
      </c>
      <c r="W18" s="8" t="s">
        <v>48</v>
      </c>
      <c r="X18" s="8" t="s">
        <v>47</v>
      </c>
      <c r="Y18" s="8" t="s">
        <v>46</v>
      </c>
      <c r="Z18" s="8" t="s">
        <v>52</v>
      </c>
      <c r="AA18" s="8" t="s">
        <v>51</v>
      </c>
      <c r="AB18" s="8" t="s">
        <v>45</v>
      </c>
      <c r="AC18" s="8" t="s">
        <v>44</v>
      </c>
      <c r="AD18" s="8" t="s">
        <v>43</v>
      </c>
      <c r="AE18" s="8" t="s">
        <v>42</v>
      </c>
      <c r="AF18" s="8" t="s">
        <v>41</v>
      </c>
      <c r="AG18" s="8" t="s">
        <v>40</v>
      </c>
      <c r="AH18" s="8" t="s">
        <v>39</v>
      </c>
      <c r="AI18" s="8" t="s">
        <v>38</v>
      </c>
      <c r="AJ18" s="8" t="s">
        <v>37</v>
      </c>
      <c r="AK18" s="8" t="s">
        <v>36</v>
      </c>
      <c r="AL18" s="8" t="s">
        <v>35</v>
      </c>
      <c r="AM18" s="8" t="s">
        <v>15</v>
      </c>
      <c r="AN18" s="13" t="s">
        <v>16</v>
      </c>
      <c r="AO18" s="8" t="s">
        <v>34</v>
      </c>
      <c r="AP18" s="8" t="s">
        <v>33</v>
      </c>
      <c r="AQ18" s="8" t="s">
        <v>17</v>
      </c>
      <c r="AR18" s="8" t="s">
        <v>19</v>
      </c>
      <c r="AS18" s="8" t="s">
        <v>54</v>
      </c>
      <c r="AT18" s="8" t="s">
        <v>32</v>
      </c>
      <c r="AU18" s="8" t="s">
        <v>31</v>
      </c>
      <c r="AV18" s="8" t="s">
        <v>30</v>
      </c>
      <c r="AW18" s="8" t="s">
        <v>29</v>
      </c>
    </row>
    <row r="19" spans="1:51" ht="15.75" thickTop="1" x14ac:dyDescent="0.25">
      <c r="A19" s="2" t="s">
        <v>22</v>
      </c>
      <c r="B19" s="2" t="str">
        <f t="shared" ref="B19:B82" si="1">BIN2HEX(
IF(ISBLANK(R19),0,R19) &amp;
IF(ISBLANK(S19),0,S19)&amp;
IF(ISBLANK(T19),0,T19)&amp;
IF(ISBLANK(U19),0,U19)&amp;
IF(ISBLANK(V19),0,V19) &amp;
IF(ISBLANK(W19),0,W19)&amp;
IF(ISBLANK(X19),0,X19) &amp;
IF(ISBLANK(Y19),0,Y19),2)&amp;
BIN2HEX(
IF(ISBLANK(Z19),0,Z19) &amp;
IF(ISBLANK(AA19),0,AA19)&amp;
IF(ISBLANK(AB19),0,AB19)&amp;
IF(ISBLANK(AC19),0,AC19)&amp;
IF(ISBLANK(AD19),0,AD19) &amp;
IF(ISBLANK(AE19),0,AE19)&amp;
IF(ISBLANK(AF19),0,AF19) &amp;
IF(ISBLANK(AG19),0,AG19),2)&amp;BIN2HEX(IF(ISBLANK(AH19),0,AH19) &amp;IF(ISBLANK(AI19),0,AI19) &amp;IF(ISBLANK(AJ19),0,AJ19) &amp;IF(ISBLANK(AK19),0,AK19) )&amp;BIN2HEX(IF(ISBLANK(AL19),0,AL19)&amp;IF(ISBLANK(AM19),0,AM19)&amp;IF(ISBLANK(AN19),0,AN19)&amp;IF(ISBLANK(AO19),0,AO19))&amp;BIN2HEX(IF(ISBLANK(AP19),0,AP19)&amp;IF(ISBLANK(AQ19),0,AQ19)&amp;IF(ISBLANK(AH19),0,AH19)&amp;IF(ISBLANK(AR19),0,AR19)&amp;IF(ISBLANK(AS19),0,AS19))&amp;BIN2HEX(IF(ISBLANK(AT19),0,AT19)&amp;IF(ISBLANK(AU19),0,AU19)&amp;IF(ISBLANK(AV19),0,AV19)&amp;IF(ISBLANK(AW19),0,AW19))</f>
        <v>00000000</v>
      </c>
      <c r="C19" s="14" t="str">
        <f>BIN2HEX(IF(ISBLANK(F19),0,F19)&amp;IF(ISBLANK(G19),0,G19)&amp;IF(ISBLANK(H19),0,H19)&amp;IF(ISBLANK(I19),0,I19)&amp;IF(ISBLANK(J19),0,J19)&amp;IF(ISBLANK(K19),0,K19)&amp;IF(ISBLANK(L19),0,L19)&amp;IF(ISBLANK(M19),0,M19),2)</f>
        <v>00</v>
      </c>
      <c r="D19" s="14" t="str">
        <f>BIN2HEX(IF(ISBLANK(N19),0,N19)&amp;IF(ISBLANK(O19),0,O19)&amp;IF(ISBLANK(P19),0,P19)&amp;IF(ISBLANK(Q19),0,Q19))</f>
        <v>A</v>
      </c>
      <c r="E19" s="7" t="str">
        <f>BIN2HEX(Table5[[#This Row],[Column10]]&amp;Table5[[#This Row],[Column11]]&amp;Table5[[#This Row],[Column12]]&amp;Table5[[#This Row],[Column13]])</f>
        <v>0</v>
      </c>
      <c r="F19" s="35"/>
      <c r="G19" s="35"/>
      <c r="H19" s="18"/>
      <c r="I19" s="2"/>
      <c r="J19" s="9"/>
      <c r="K19" s="10"/>
      <c r="L19" s="10"/>
      <c r="M19" s="11"/>
      <c r="N19" s="33">
        <v>1</v>
      </c>
      <c r="O19" s="12"/>
      <c r="P19" s="10">
        <v>1</v>
      </c>
      <c r="Q19" s="21"/>
      <c r="R19" s="33"/>
      <c r="S19" s="33"/>
      <c r="T19" s="33"/>
      <c r="U19" s="33"/>
      <c r="V19" s="12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2"/>
      <c r="AP19" s="2"/>
      <c r="AQ19" s="2"/>
      <c r="AR19" s="2"/>
      <c r="AS19" s="10"/>
      <c r="AT19" s="10"/>
      <c r="AU19" s="10"/>
      <c r="AV19" s="10"/>
      <c r="AW19" s="10"/>
      <c r="AX19" s="5"/>
      <c r="AY19" s="5"/>
    </row>
    <row r="20" spans="1:51" x14ac:dyDescent="0.25">
      <c r="A20" s="26" t="str">
        <f t="shared" ref="A20:A54" si="2">DEC2HEX(HEX2DEC(LEFT(A19,LEN(A19)-1))+1)&amp;"h"</f>
        <v>1h</v>
      </c>
      <c r="B20" s="2" t="str">
        <f t="shared" si="1"/>
        <v>00000000</v>
      </c>
      <c r="C20" s="14" t="str">
        <f t="shared" ref="C20:C83" si="3">BIN2HEX(IF(ISBLANK(F20),0,F20)&amp;IF(ISBLANK(G20),0,G20)&amp;IF(ISBLANK(H20),0,H20)&amp;IF(ISBLANK(I20),0,I20)&amp;IF(ISBLANK(J20),0,J20)&amp;IF(ISBLANK(K20),0,K20)&amp;IF(ISBLANK(L20),0,L20)&amp;IF(ISBLANK(M20),0,M20),2)</f>
        <v>59</v>
      </c>
      <c r="D20" s="14" t="str">
        <f t="shared" ref="D20:D54" si="4">BIN2HEX(IF(ISBLANK(N20),0,N20)&amp;IF(ISBLANK(O20),0,O20)&amp;IF(ISBLANK(P20),0,P20)&amp;IF(ISBLANK(Q20),0,Q20))</f>
        <v>3</v>
      </c>
      <c r="E20" s="4" t="str">
        <f>BIN2HEX(Table5[[#This Row],[Column10]]&amp;Table5[[#This Row],[Column11]]&amp;Table5[[#This Row],[Column12]]&amp;Table5[[#This Row],[Column13]])</f>
        <v>0</v>
      </c>
      <c r="F20" s="35"/>
      <c r="G20" s="35">
        <v>1</v>
      </c>
      <c r="H20" s="18"/>
      <c r="I20" s="2">
        <v>1</v>
      </c>
      <c r="J20" s="9">
        <v>1</v>
      </c>
      <c r="K20" s="10"/>
      <c r="L20" s="10"/>
      <c r="M20" s="11">
        <v>1</v>
      </c>
      <c r="N20" s="33"/>
      <c r="O20" s="12"/>
      <c r="P20" s="10">
        <v>1</v>
      </c>
      <c r="Q20" s="11">
        <v>1</v>
      </c>
      <c r="R20" s="33"/>
      <c r="S20" s="33"/>
      <c r="T20" s="33"/>
      <c r="U20" s="33"/>
      <c r="V20" s="20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26"/>
      <c r="AP20" s="26"/>
      <c r="AQ20" s="26"/>
      <c r="AR20" s="26"/>
      <c r="AS20" s="19"/>
      <c r="AT20" s="10"/>
      <c r="AU20" s="10"/>
      <c r="AV20" s="10"/>
      <c r="AW20" s="10"/>
      <c r="AX20" s="5"/>
      <c r="AY20" s="5"/>
    </row>
    <row r="21" spans="1:51" x14ac:dyDescent="0.25">
      <c r="A21" s="26" t="str">
        <f t="shared" si="2"/>
        <v>2h</v>
      </c>
      <c r="B21" s="2" t="str">
        <f t="shared" si="1"/>
        <v>00000000</v>
      </c>
      <c r="C21" s="14" t="str">
        <f t="shared" si="3"/>
        <v>00</v>
      </c>
      <c r="D21" s="14" t="str">
        <f t="shared" si="4"/>
        <v>2</v>
      </c>
      <c r="E21" s="4" t="str">
        <f>BIN2HEX(Table5[[#This Row],[Column10]]&amp;Table5[[#This Row],[Column11]]&amp;Table5[[#This Row],[Column12]]&amp;Table5[[#This Row],[Column13]])</f>
        <v>0</v>
      </c>
      <c r="F21" s="35"/>
      <c r="G21" s="35"/>
      <c r="H21" s="18"/>
      <c r="I21" s="2"/>
      <c r="J21" s="9"/>
      <c r="K21" s="10"/>
      <c r="L21" s="10"/>
      <c r="M21" s="11"/>
      <c r="N21" s="33"/>
      <c r="O21" s="12"/>
      <c r="P21" s="10">
        <v>1</v>
      </c>
      <c r="Q21" s="11"/>
      <c r="R21" s="33"/>
      <c r="S21" s="33"/>
      <c r="T21" s="33"/>
      <c r="U21" s="33"/>
      <c r="V21" s="20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26"/>
      <c r="AP21" s="26"/>
      <c r="AQ21" s="26"/>
      <c r="AR21" s="26"/>
      <c r="AS21" s="19"/>
      <c r="AT21" s="10"/>
      <c r="AU21" s="10"/>
      <c r="AV21" s="10"/>
      <c r="AW21" s="10"/>
      <c r="AX21" s="5"/>
      <c r="AY21" s="5"/>
    </row>
    <row r="22" spans="1:51" x14ac:dyDescent="0.25">
      <c r="A22" s="26" t="str">
        <f t="shared" si="2"/>
        <v>3h</v>
      </c>
      <c r="B22" s="2" t="str">
        <f t="shared" si="1"/>
        <v>01000000</v>
      </c>
      <c r="C22" s="14" t="str">
        <f t="shared" si="3"/>
        <v>59</v>
      </c>
      <c r="D22" s="14" t="str">
        <f t="shared" si="4"/>
        <v>1</v>
      </c>
      <c r="E22" s="4" t="str">
        <f>BIN2HEX(Table5[[#This Row],[Column10]]&amp;Table5[[#This Row],[Column11]]&amp;Table5[[#This Row],[Column12]]&amp;Table5[[#This Row],[Column13]])</f>
        <v>0</v>
      </c>
      <c r="F22" s="35"/>
      <c r="G22" s="35">
        <v>1</v>
      </c>
      <c r="H22" s="18"/>
      <c r="I22" s="2">
        <v>1</v>
      </c>
      <c r="J22" s="9">
        <v>1</v>
      </c>
      <c r="K22" s="10"/>
      <c r="L22" s="10"/>
      <c r="M22" s="11">
        <v>1</v>
      </c>
      <c r="N22" s="33"/>
      <c r="O22" s="12"/>
      <c r="P22" s="10"/>
      <c r="Q22" s="11">
        <v>1</v>
      </c>
      <c r="R22" s="33"/>
      <c r="S22" s="33"/>
      <c r="T22" s="33"/>
      <c r="U22" s="33"/>
      <c r="V22" s="20"/>
      <c r="W22" s="19"/>
      <c r="X22" s="19"/>
      <c r="Y22" s="19">
        <v>1</v>
      </c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26"/>
      <c r="AP22" s="26"/>
      <c r="AQ22" s="26"/>
      <c r="AR22" s="26"/>
      <c r="AS22" s="19"/>
      <c r="AT22" s="10"/>
      <c r="AU22" s="10"/>
      <c r="AV22" s="10"/>
      <c r="AW22" s="10"/>
      <c r="AX22" s="5"/>
      <c r="AY22" s="5"/>
    </row>
    <row r="23" spans="1:51" x14ac:dyDescent="0.25">
      <c r="A23" s="26" t="str">
        <f t="shared" si="2"/>
        <v>4h</v>
      </c>
      <c r="B23" s="2" t="str">
        <f t="shared" si="1"/>
        <v>00008041</v>
      </c>
      <c r="C23" s="14" t="str">
        <f t="shared" si="3"/>
        <v>00</v>
      </c>
      <c r="D23" s="14" t="str">
        <f t="shared" si="4"/>
        <v>0</v>
      </c>
      <c r="E23" s="4" t="str">
        <f>BIN2HEX(Table5[[#This Row],[Column10]]&amp;Table5[[#This Row],[Column11]]&amp;Table5[[#This Row],[Column12]]&amp;Table5[[#This Row],[Column13]])</f>
        <v>0</v>
      </c>
      <c r="F23" s="35"/>
      <c r="G23" s="35"/>
      <c r="H23" s="18"/>
      <c r="I23" s="2"/>
      <c r="J23" s="9"/>
      <c r="K23" s="10"/>
      <c r="L23" s="10"/>
      <c r="M23" s="11"/>
      <c r="N23" s="33"/>
      <c r="O23" s="12"/>
      <c r="P23" s="10"/>
      <c r="Q23" s="11"/>
      <c r="R23" s="33"/>
      <c r="S23" s="33"/>
      <c r="T23" s="33"/>
      <c r="U23" s="33"/>
      <c r="V23" s="20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>
        <v>1</v>
      </c>
      <c r="AI23" s="19"/>
      <c r="AJ23" s="19"/>
      <c r="AK23" s="19"/>
      <c r="AL23" s="19"/>
      <c r="AM23" s="19"/>
      <c r="AN23" s="19"/>
      <c r="AO23" s="26"/>
      <c r="AP23" s="26"/>
      <c r="AQ23" s="26"/>
      <c r="AR23" s="26"/>
      <c r="AS23" s="19"/>
      <c r="AT23" s="10"/>
      <c r="AU23" s="10"/>
      <c r="AV23" s="10"/>
      <c r="AW23" s="10">
        <v>1</v>
      </c>
      <c r="AX23" s="5"/>
      <c r="AY23" s="5"/>
    </row>
    <row r="24" spans="1:51" x14ac:dyDescent="0.25">
      <c r="A24" s="26" t="str">
        <f t="shared" si="2"/>
        <v>5h</v>
      </c>
      <c r="B24" s="2" t="str">
        <f t="shared" si="1"/>
        <v>00000012</v>
      </c>
      <c r="C24" s="14" t="str">
        <f t="shared" si="3"/>
        <v>00</v>
      </c>
      <c r="D24" s="14" t="str">
        <f t="shared" si="4"/>
        <v>0</v>
      </c>
      <c r="E24" s="4" t="str">
        <f>BIN2HEX(Table5[[#This Row],[Column10]]&amp;Table5[[#This Row],[Column11]]&amp;Table5[[#This Row],[Column12]]&amp;Table5[[#This Row],[Column13]])</f>
        <v>1</v>
      </c>
      <c r="F24" s="35"/>
      <c r="G24" s="35"/>
      <c r="H24" s="18"/>
      <c r="I24" s="2"/>
      <c r="J24" s="9"/>
      <c r="K24" s="10"/>
      <c r="L24" s="10"/>
      <c r="M24" s="11"/>
      <c r="N24" s="33"/>
      <c r="O24" s="12"/>
      <c r="P24" s="10"/>
      <c r="Q24" s="11"/>
      <c r="R24" s="33"/>
      <c r="S24" s="33"/>
      <c r="T24" s="33"/>
      <c r="U24" s="33"/>
      <c r="V24" s="20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26"/>
      <c r="AP24" s="26"/>
      <c r="AQ24" s="26"/>
      <c r="AR24" s="26"/>
      <c r="AS24" s="19">
        <v>1</v>
      </c>
      <c r="AT24" s="10"/>
      <c r="AU24" s="10"/>
      <c r="AV24" s="10">
        <v>1</v>
      </c>
      <c r="AW24" s="10"/>
      <c r="AX24" s="5"/>
      <c r="AY24" s="5"/>
    </row>
    <row r="25" spans="1:51" x14ac:dyDescent="0.25">
      <c r="A25" s="26" t="str">
        <f t="shared" si="2"/>
        <v>6h</v>
      </c>
      <c r="B25" s="2" t="str">
        <f t="shared" si="1"/>
        <v>000000A0</v>
      </c>
      <c r="C25" s="14" t="str">
        <f t="shared" si="3"/>
        <v>06</v>
      </c>
      <c r="D25" s="14" t="str">
        <f t="shared" si="4"/>
        <v>4</v>
      </c>
      <c r="E25" s="4" t="str">
        <f>BIN2HEX(Table5[[#This Row],[Column10]]&amp;Table5[[#This Row],[Column11]]&amp;Table5[[#This Row],[Column12]]&amp;Table5[[#This Row],[Column13]])</f>
        <v>3</v>
      </c>
      <c r="F25" s="35"/>
      <c r="G25" s="35"/>
      <c r="H25" s="18"/>
      <c r="I25" s="2"/>
      <c r="J25" s="9"/>
      <c r="K25" s="10">
        <v>1</v>
      </c>
      <c r="L25" s="10">
        <v>1</v>
      </c>
      <c r="M25" s="11"/>
      <c r="N25" s="33"/>
      <c r="O25" s="12">
        <v>1</v>
      </c>
      <c r="P25" s="10"/>
      <c r="Q25" s="11"/>
      <c r="R25" s="33"/>
      <c r="S25" s="33"/>
      <c r="T25" s="33"/>
      <c r="U25" s="33"/>
      <c r="V25" s="20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26"/>
      <c r="AP25" s="26"/>
      <c r="AQ25" s="26">
        <v>1</v>
      </c>
      <c r="AR25" s="26">
        <v>1</v>
      </c>
      <c r="AS25" s="19"/>
      <c r="AT25" s="10"/>
      <c r="AU25" s="10"/>
      <c r="AV25" s="10"/>
      <c r="AW25" s="10"/>
      <c r="AX25" s="5"/>
      <c r="AY25" s="5"/>
    </row>
    <row r="26" spans="1:51" x14ac:dyDescent="0.25">
      <c r="A26" s="26" t="str">
        <f t="shared" si="2"/>
        <v>7h</v>
      </c>
      <c r="B26" s="2" t="str">
        <f t="shared" si="1"/>
        <v>000000112</v>
      </c>
      <c r="C26" s="14" t="str">
        <f t="shared" si="3"/>
        <v>00</v>
      </c>
      <c r="D26" s="14" t="str">
        <f t="shared" si="4"/>
        <v>0</v>
      </c>
      <c r="E26" s="4" t="str">
        <f>BIN2HEX(Table5[[#This Row],[Column10]]&amp;Table5[[#This Row],[Column11]]&amp;Table5[[#This Row],[Column12]]&amp;Table5[[#This Row],[Column13]])</f>
        <v>3</v>
      </c>
      <c r="F26" s="35"/>
      <c r="G26" s="35"/>
      <c r="H26" s="18"/>
      <c r="I26" s="2"/>
      <c r="J26" s="9"/>
      <c r="K26" s="10"/>
      <c r="L26" s="10"/>
      <c r="M26" s="11"/>
      <c r="N26" s="33"/>
      <c r="O26" s="12"/>
      <c r="P26" s="10"/>
      <c r="Q26" s="11"/>
      <c r="R26" s="33"/>
      <c r="S26" s="33"/>
      <c r="T26" s="33"/>
      <c r="U26" s="33"/>
      <c r="V26" s="20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26"/>
      <c r="AP26" s="26">
        <v>1</v>
      </c>
      <c r="AQ26" s="26"/>
      <c r="AR26" s="26"/>
      <c r="AS26" s="19">
        <v>1</v>
      </c>
      <c r="AT26" s="10"/>
      <c r="AU26" s="10"/>
      <c r="AV26" s="10">
        <v>1</v>
      </c>
      <c r="AW26" s="10"/>
      <c r="AX26" s="5"/>
      <c r="AY26" s="5"/>
    </row>
    <row r="27" spans="1:51" x14ac:dyDescent="0.25">
      <c r="A27" s="26" t="str">
        <f t="shared" si="2"/>
        <v>8h</v>
      </c>
      <c r="B27" s="2" t="str">
        <f t="shared" si="1"/>
        <v>000000A0</v>
      </c>
      <c r="C27" s="14" t="str">
        <f t="shared" si="3"/>
        <v>08</v>
      </c>
      <c r="D27" s="14" t="str">
        <f t="shared" si="4"/>
        <v>4</v>
      </c>
      <c r="E27" s="4" t="str">
        <f>BIN2HEX(Table5[[#This Row],[Column10]]&amp;Table5[[#This Row],[Column11]]&amp;Table5[[#This Row],[Column12]]&amp;Table5[[#This Row],[Column13]])</f>
        <v>3</v>
      </c>
      <c r="F27" s="35"/>
      <c r="G27" s="35"/>
      <c r="H27" s="18"/>
      <c r="I27" s="2"/>
      <c r="J27" s="9">
        <v>1</v>
      </c>
      <c r="K27" s="10"/>
      <c r="L27" s="10"/>
      <c r="M27" s="11"/>
      <c r="N27" s="33"/>
      <c r="O27" s="12">
        <v>1</v>
      </c>
      <c r="P27" s="10"/>
      <c r="Q27" s="11"/>
      <c r="R27" s="33"/>
      <c r="S27" s="33"/>
      <c r="T27" s="33"/>
      <c r="U27" s="33"/>
      <c r="V27" s="20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26"/>
      <c r="AP27" s="26"/>
      <c r="AQ27" s="26">
        <v>1</v>
      </c>
      <c r="AR27" s="26">
        <v>1</v>
      </c>
      <c r="AS27" s="19"/>
      <c r="AT27" s="10"/>
      <c r="AU27" s="10"/>
      <c r="AV27" s="10"/>
      <c r="AW27" s="10"/>
      <c r="AX27" s="5"/>
      <c r="AY27" s="5"/>
    </row>
    <row r="28" spans="1:51" x14ac:dyDescent="0.25">
      <c r="A28" s="26" t="str">
        <f t="shared" si="2"/>
        <v>9h</v>
      </c>
      <c r="B28" s="2" t="str">
        <f t="shared" si="1"/>
        <v>00000100</v>
      </c>
      <c r="C28" s="14" t="str">
        <f t="shared" si="3"/>
        <v>00</v>
      </c>
      <c r="D28" s="14" t="str">
        <f t="shared" si="4"/>
        <v>0</v>
      </c>
      <c r="E28" s="4" t="str">
        <f>BIN2HEX(Table5[[#This Row],[Column10]]&amp;Table5[[#This Row],[Column11]]&amp;Table5[[#This Row],[Column12]]&amp;Table5[[#This Row],[Column13]])</f>
        <v>0</v>
      </c>
      <c r="F28" s="35"/>
      <c r="G28" s="35"/>
      <c r="H28" s="18"/>
      <c r="I28" s="2"/>
      <c r="J28" s="9"/>
      <c r="K28" s="10"/>
      <c r="L28" s="10"/>
      <c r="M28" s="11"/>
      <c r="N28" s="33"/>
      <c r="O28" s="12"/>
      <c r="P28" s="10"/>
      <c r="Q28" s="11"/>
      <c r="R28" s="33"/>
      <c r="S28" s="33"/>
      <c r="T28" s="33"/>
      <c r="U28" s="33"/>
      <c r="V28" s="20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26">
        <v>1</v>
      </c>
      <c r="AP28" s="26"/>
      <c r="AQ28" s="26"/>
      <c r="AR28" s="26"/>
      <c r="AS28" s="19"/>
      <c r="AT28" s="10"/>
      <c r="AU28" s="10"/>
      <c r="AV28" s="10"/>
      <c r="AW28" s="10"/>
      <c r="AX28" s="5"/>
      <c r="AY28" s="5"/>
    </row>
    <row r="29" spans="1:51" x14ac:dyDescent="0.25">
      <c r="A29" s="26" t="str">
        <f t="shared" si="2"/>
        <v>Ah</v>
      </c>
      <c r="B29" s="2" t="str">
        <f t="shared" si="1"/>
        <v>00000000</v>
      </c>
      <c r="C29" s="14" t="str">
        <f t="shared" si="3"/>
        <v>0C</v>
      </c>
      <c r="D29" s="14" t="str">
        <f t="shared" si="4"/>
        <v>5</v>
      </c>
      <c r="E29" s="4" t="str">
        <f>BIN2HEX(Table5[[#This Row],[Column10]]&amp;Table5[[#This Row],[Column11]]&amp;Table5[[#This Row],[Column12]]&amp;Table5[[#This Row],[Column13]])</f>
        <v>0</v>
      </c>
      <c r="F29" s="35"/>
      <c r="G29" s="35"/>
      <c r="H29" s="18"/>
      <c r="I29" s="2"/>
      <c r="J29" s="9">
        <v>1</v>
      </c>
      <c r="K29" s="10">
        <v>1</v>
      </c>
      <c r="L29" s="10"/>
      <c r="M29" s="11"/>
      <c r="N29" s="33"/>
      <c r="O29" s="12">
        <v>1</v>
      </c>
      <c r="P29" s="10"/>
      <c r="Q29" s="11">
        <v>1</v>
      </c>
      <c r="R29" s="33"/>
      <c r="S29" s="33"/>
      <c r="T29" s="33"/>
      <c r="U29" s="33"/>
      <c r="V29" s="20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26"/>
      <c r="AP29" s="26"/>
      <c r="AQ29" s="26"/>
      <c r="AR29" s="26"/>
      <c r="AS29" s="19"/>
      <c r="AT29" s="10"/>
      <c r="AU29" s="10"/>
      <c r="AV29" s="10"/>
      <c r="AW29" s="10"/>
      <c r="AX29" s="5"/>
      <c r="AY29" s="5"/>
    </row>
    <row r="30" spans="1:51" x14ac:dyDescent="0.25">
      <c r="A30" s="26" t="str">
        <f t="shared" si="2"/>
        <v>Bh</v>
      </c>
      <c r="B30" s="2" t="str">
        <f t="shared" si="1"/>
        <v>00008041</v>
      </c>
      <c r="C30" s="14" t="str">
        <f t="shared" si="3"/>
        <v>00</v>
      </c>
      <c r="D30" s="14" t="str">
        <f t="shared" si="4"/>
        <v>0</v>
      </c>
      <c r="E30" s="4" t="str">
        <f>BIN2HEX(Table5[[#This Row],[Column10]]&amp;Table5[[#This Row],[Column11]]&amp;Table5[[#This Row],[Column12]]&amp;Table5[[#This Row],[Column13]])</f>
        <v>0</v>
      </c>
      <c r="F30" s="35"/>
      <c r="G30" s="35"/>
      <c r="H30" s="18"/>
      <c r="I30" s="2"/>
      <c r="J30" s="9"/>
      <c r="K30" s="10"/>
      <c r="L30" s="10"/>
      <c r="M30" s="11"/>
      <c r="N30" s="33"/>
      <c r="O30" s="12"/>
      <c r="P30" s="10"/>
      <c r="Q30" s="11"/>
      <c r="R30" s="33"/>
      <c r="S30" s="33"/>
      <c r="T30" s="33"/>
      <c r="U30" s="33"/>
      <c r="V30" s="20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>
        <v>1</v>
      </c>
      <c r="AI30" s="19"/>
      <c r="AJ30" s="19"/>
      <c r="AK30" s="19"/>
      <c r="AL30" s="19"/>
      <c r="AM30" s="19"/>
      <c r="AN30" s="19"/>
      <c r="AO30" s="26"/>
      <c r="AP30" s="26"/>
      <c r="AQ30" s="26"/>
      <c r="AR30" s="26"/>
      <c r="AS30" s="19"/>
      <c r="AT30" s="10"/>
      <c r="AU30" s="10"/>
      <c r="AV30" s="10"/>
      <c r="AW30" s="10">
        <v>1</v>
      </c>
      <c r="AX30" s="5"/>
      <c r="AY30" s="5"/>
    </row>
    <row r="31" spans="1:51" x14ac:dyDescent="0.25">
      <c r="A31" s="26" t="str">
        <f t="shared" si="2"/>
        <v>Ch</v>
      </c>
      <c r="B31" s="2" t="str">
        <f t="shared" si="1"/>
        <v>00000012</v>
      </c>
      <c r="C31" s="14" t="str">
        <f t="shared" si="3"/>
        <v>00</v>
      </c>
      <c r="D31" s="15" t="str">
        <f t="shared" si="4"/>
        <v>0</v>
      </c>
      <c r="E31" s="4" t="str">
        <f>BIN2HEX(Table5[[#This Row],[Column10]]&amp;Table5[[#This Row],[Column11]]&amp;Table5[[#This Row],[Column12]]&amp;Table5[[#This Row],[Column13]])</f>
        <v>1</v>
      </c>
      <c r="F31" s="35"/>
      <c r="G31" s="35"/>
      <c r="H31" s="18"/>
      <c r="I31" s="2"/>
      <c r="J31" s="9"/>
      <c r="K31" s="10"/>
      <c r="L31" s="10"/>
      <c r="M31" s="11"/>
      <c r="N31" s="33"/>
      <c r="O31" s="12"/>
      <c r="P31" s="10"/>
      <c r="Q31" s="11"/>
      <c r="R31" s="33"/>
      <c r="S31" s="33"/>
      <c r="T31" s="33"/>
      <c r="U31" s="33"/>
      <c r="V31" s="20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26"/>
      <c r="AP31" s="26"/>
      <c r="AQ31" s="26"/>
      <c r="AR31" s="26"/>
      <c r="AS31" s="19">
        <v>1</v>
      </c>
      <c r="AT31" s="10"/>
      <c r="AU31" s="10"/>
      <c r="AV31" s="10">
        <v>1</v>
      </c>
      <c r="AW31" s="10"/>
      <c r="AX31" s="5"/>
      <c r="AY31" s="5"/>
    </row>
    <row r="32" spans="1:51" x14ac:dyDescent="0.25">
      <c r="A32" s="26" t="str">
        <f t="shared" si="2"/>
        <v>Dh</v>
      </c>
      <c r="B32" s="2" t="str">
        <f t="shared" si="1"/>
        <v>000000A0</v>
      </c>
      <c r="C32" s="14" t="str">
        <f t="shared" si="3"/>
        <v>0D</v>
      </c>
      <c r="D32" s="15" t="str">
        <f t="shared" si="4"/>
        <v>4</v>
      </c>
      <c r="E32" s="4" t="str">
        <f>BIN2HEX(Table5[[#This Row],[Column10]]&amp;Table5[[#This Row],[Column11]]&amp;Table5[[#This Row],[Column12]]&amp;Table5[[#This Row],[Column13]])</f>
        <v>3</v>
      </c>
      <c r="F32" s="35"/>
      <c r="G32" s="35"/>
      <c r="H32" s="18"/>
      <c r="I32" s="2"/>
      <c r="J32" s="9">
        <v>1</v>
      </c>
      <c r="K32" s="10">
        <v>1</v>
      </c>
      <c r="L32" s="10"/>
      <c r="M32" s="11">
        <v>1</v>
      </c>
      <c r="N32" s="33"/>
      <c r="O32" s="12">
        <v>1</v>
      </c>
      <c r="P32" s="10"/>
      <c r="Q32" s="11"/>
      <c r="R32" s="33"/>
      <c r="S32" s="33"/>
      <c r="T32" s="33"/>
      <c r="U32" s="33"/>
      <c r="V32" s="20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26"/>
      <c r="AP32" s="26"/>
      <c r="AQ32" s="26">
        <v>1</v>
      </c>
      <c r="AR32" s="26">
        <v>1</v>
      </c>
      <c r="AS32" s="19"/>
      <c r="AT32" s="10"/>
      <c r="AU32" s="10"/>
      <c r="AV32" s="10"/>
      <c r="AW32" s="10"/>
      <c r="AX32" s="5"/>
      <c r="AY32" s="5"/>
    </row>
    <row r="33" spans="1:49" x14ac:dyDescent="0.25">
      <c r="A33" s="26" t="str">
        <f t="shared" si="2"/>
        <v>Eh</v>
      </c>
      <c r="B33" s="2" t="str">
        <f t="shared" si="1"/>
        <v>00000212</v>
      </c>
      <c r="C33" s="14" t="str">
        <f t="shared" si="3"/>
        <v>00</v>
      </c>
      <c r="D33" s="15" t="str">
        <f t="shared" si="4"/>
        <v>0</v>
      </c>
      <c r="E33" s="4" t="str">
        <f>BIN2HEX(Table5[[#This Row],[Column10]]&amp;Table5[[#This Row],[Column11]]&amp;Table5[[#This Row],[Column12]]&amp;Table5[[#This Row],[Column13]])</f>
        <v>1</v>
      </c>
      <c r="F33" s="35"/>
      <c r="G33" s="35"/>
      <c r="H33" s="18"/>
      <c r="I33" s="2"/>
      <c r="J33" s="9"/>
      <c r="K33" s="10"/>
      <c r="L33" s="10"/>
      <c r="M33" s="11"/>
      <c r="N33" s="33"/>
      <c r="O33" s="12"/>
      <c r="P33" s="10"/>
      <c r="Q33" s="11"/>
      <c r="R33" s="33"/>
      <c r="S33" s="33"/>
      <c r="T33" s="33"/>
      <c r="U33" s="33"/>
      <c r="V33" s="20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>
        <v>1</v>
      </c>
      <c r="AO33" s="26"/>
      <c r="AP33" s="26"/>
      <c r="AQ33" s="26"/>
      <c r="AR33" s="26"/>
      <c r="AS33" s="19">
        <v>1</v>
      </c>
      <c r="AT33" s="10"/>
      <c r="AU33" s="10"/>
      <c r="AV33" s="10">
        <v>1</v>
      </c>
      <c r="AW33" s="10"/>
    </row>
    <row r="34" spans="1:49" x14ac:dyDescent="0.25">
      <c r="A34" s="26" t="str">
        <f t="shared" si="2"/>
        <v>Fh</v>
      </c>
      <c r="B34" s="2" t="str">
        <f t="shared" si="1"/>
        <v>000000A0</v>
      </c>
      <c r="C34" s="14" t="str">
        <f t="shared" si="3"/>
        <v>0F</v>
      </c>
      <c r="D34" s="15" t="str">
        <f t="shared" si="4"/>
        <v>4</v>
      </c>
      <c r="E34" s="4" t="str">
        <f>BIN2HEX(Table5[[#This Row],[Column10]]&amp;Table5[[#This Row],[Column11]]&amp;Table5[[#This Row],[Column12]]&amp;Table5[[#This Row],[Column13]])</f>
        <v>3</v>
      </c>
      <c r="F34" s="35"/>
      <c r="G34" s="35"/>
      <c r="H34" s="18"/>
      <c r="I34" s="2"/>
      <c r="J34" s="9">
        <v>1</v>
      </c>
      <c r="K34" s="10">
        <v>1</v>
      </c>
      <c r="L34" s="10">
        <v>1</v>
      </c>
      <c r="M34" s="11">
        <v>1</v>
      </c>
      <c r="N34" s="33"/>
      <c r="O34" s="12">
        <v>1</v>
      </c>
      <c r="P34" s="10"/>
      <c r="Q34" s="11"/>
      <c r="R34" s="33"/>
      <c r="S34" s="33"/>
      <c r="T34" s="33"/>
      <c r="U34" s="33"/>
      <c r="V34" s="20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26"/>
      <c r="AP34" s="26"/>
      <c r="AQ34" s="26">
        <v>1</v>
      </c>
      <c r="AR34" s="26">
        <v>1</v>
      </c>
      <c r="AS34" s="19"/>
      <c r="AT34" s="10"/>
      <c r="AU34" s="10"/>
      <c r="AV34" s="10"/>
      <c r="AW34" s="10"/>
    </row>
    <row r="35" spans="1:49" x14ac:dyDescent="0.25">
      <c r="A35" s="26" t="str">
        <f t="shared" si="2"/>
        <v>10h</v>
      </c>
      <c r="B35" s="2" t="str">
        <f t="shared" si="1"/>
        <v>00000400</v>
      </c>
      <c r="C35" s="14" t="str">
        <f t="shared" si="3"/>
        <v>00</v>
      </c>
      <c r="D35" s="15" t="str">
        <f t="shared" si="4"/>
        <v>0</v>
      </c>
      <c r="E35" s="4" t="str">
        <f>BIN2HEX(Table5[[#This Row],[Column10]]&amp;Table5[[#This Row],[Column11]]&amp;Table5[[#This Row],[Column12]]&amp;Table5[[#This Row],[Column13]])</f>
        <v>0</v>
      </c>
      <c r="F35" s="35"/>
      <c r="G35" s="35"/>
      <c r="H35" s="18"/>
      <c r="I35" s="2"/>
      <c r="J35" s="9"/>
      <c r="K35" s="10"/>
      <c r="L35" s="10"/>
      <c r="M35" s="11"/>
      <c r="N35" s="33"/>
      <c r="O35" s="12"/>
      <c r="P35" s="10"/>
      <c r="Q35" s="11"/>
      <c r="R35" s="33"/>
      <c r="S35" s="33"/>
      <c r="T35" s="33"/>
      <c r="U35" s="33"/>
      <c r="V35" s="20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>
        <v>1</v>
      </c>
      <c r="AN35" s="19"/>
      <c r="AO35" s="26"/>
      <c r="AP35" s="26"/>
      <c r="AQ35" s="26"/>
      <c r="AR35" s="26"/>
      <c r="AS35" s="19"/>
      <c r="AT35" s="10"/>
      <c r="AU35" s="10"/>
      <c r="AV35" s="10"/>
      <c r="AW35" s="10"/>
    </row>
    <row r="36" spans="1:49" x14ac:dyDescent="0.25">
      <c r="A36" s="26" t="str">
        <f t="shared" si="2"/>
        <v>11h</v>
      </c>
      <c r="B36" s="2" t="str">
        <f t="shared" si="1"/>
        <v>00002800</v>
      </c>
      <c r="C36" s="14" t="str">
        <f t="shared" si="3"/>
        <v>00</v>
      </c>
      <c r="D36" s="15" t="str">
        <f t="shared" si="4"/>
        <v>0</v>
      </c>
      <c r="E36" s="4" t="str">
        <f>BIN2HEX(Table5[[#This Row],[Column10]]&amp;Table5[[#This Row],[Column11]]&amp;Table5[[#This Row],[Column12]]&amp;Table5[[#This Row],[Column13]])</f>
        <v>0</v>
      </c>
      <c r="F36" s="35"/>
      <c r="G36" s="35"/>
      <c r="H36" s="18"/>
      <c r="I36" s="2"/>
      <c r="J36" s="9"/>
      <c r="K36" s="10"/>
      <c r="L36" s="10"/>
      <c r="M36" s="11"/>
      <c r="N36" s="33"/>
      <c r="O36" s="12"/>
      <c r="P36" s="10"/>
      <c r="Q36" s="11"/>
      <c r="R36" s="33"/>
      <c r="S36" s="33"/>
      <c r="T36" s="33"/>
      <c r="U36" s="33"/>
      <c r="V36" s="20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>
        <v>1</v>
      </c>
      <c r="AK36" s="19"/>
      <c r="AL36" s="19">
        <v>1</v>
      </c>
      <c r="AM36" s="19"/>
      <c r="AN36" s="19"/>
      <c r="AO36" s="26"/>
      <c r="AP36" s="26"/>
      <c r="AQ36" s="26"/>
      <c r="AR36" s="26"/>
      <c r="AS36" s="19"/>
      <c r="AT36" s="10"/>
      <c r="AU36" s="10"/>
      <c r="AV36" s="10"/>
      <c r="AW36" s="10"/>
    </row>
    <row r="37" spans="1:49" x14ac:dyDescent="0.25">
      <c r="A37" s="26" t="str">
        <f t="shared" si="2"/>
        <v>12h</v>
      </c>
      <c r="B37" s="2" t="str">
        <f t="shared" si="1"/>
        <v>00008840</v>
      </c>
      <c r="C37" s="14" t="str">
        <f t="shared" si="3"/>
        <v>59</v>
      </c>
      <c r="D37" s="15" t="str">
        <f t="shared" si="4"/>
        <v>1</v>
      </c>
      <c r="E37" s="4" t="str">
        <f>BIN2HEX(Table5[[#This Row],[Column10]]&amp;Table5[[#This Row],[Column11]]&amp;Table5[[#This Row],[Column12]]&amp;Table5[[#This Row],[Column13]])</f>
        <v>0</v>
      </c>
      <c r="F37" s="35"/>
      <c r="G37" s="35">
        <v>1</v>
      </c>
      <c r="H37" s="18"/>
      <c r="I37" s="2">
        <v>1</v>
      </c>
      <c r="J37" s="9">
        <v>1</v>
      </c>
      <c r="K37" s="10"/>
      <c r="L37" s="10"/>
      <c r="M37" s="11">
        <v>1</v>
      </c>
      <c r="N37" s="33"/>
      <c r="O37" s="12"/>
      <c r="P37" s="10"/>
      <c r="Q37" s="11">
        <v>1</v>
      </c>
      <c r="R37" s="33"/>
      <c r="S37" s="33"/>
      <c r="T37" s="33"/>
      <c r="U37" s="33"/>
      <c r="V37" s="20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>
        <v>1</v>
      </c>
      <c r="AI37" s="19"/>
      <c r="AJ37" s="19"/>
      <c r="AK37" s="19"/>
      <c r="AL37" s="19">
        <v>1</v>
      </c>
      <c r="AM37" s="19"/>
      <c r="AN37" s="19"/>
      <c r="AO37" s="26"/>
      <c r="AP37" s="26"/>
      <c r="AQ37" s="26"/>
      <c r="AR37" s="26"/>
      <c r="AS37" s="19"/>
      <c r="AT37" s="10"/>
      <c r="AU37" s="10"/>
      <c r="AV37" s="10"/>
      <c r="AW37" s="10"/>
    </row>
    <row r="38" spans="1:49" x14ac:dyDescent="0.25">
      <c r="A38" s="26" t="str">
        <f t="shared" si="2"/>
        <v>13h</v>
      </c>
      <c r="B38" s="2" t="str">
        <f t="shared" si="1"/>
        <v>20010001</v>
      </c>
      <c r="C38" s="14" t="str">
        <f t="shared" si="3"/>
        <v>00</v>
      </c>
      <c r="D38" s="15" t="str">
        <f t="shared" si="4"/>
        <v>0</v>
      </c>
      <c r="E38" s="4" t="str">
        <f>BIN2HEX(Table5[[#This Row],[Column10]]&amp;Table5[[#This Row],[Column11]]&amp;Table5[[#This Row],[Column12]]&amp;Table5[[#This Row],[Column13]])</f>
        <v>0</v>
      </c>
      <c r="F38" s="35"/>
      <c r="G38" s="35"/>
      <c r="H38" s="18"/>
      <c r="I38" s="2"/>
      <c r="J38" s="9"/>
      <c r="K38" s="10"/>
      <c r="L38" s="10"/>
      <c r="M38" s="11"/>
      <c r="N38" s="33"/>
      <c r="O38" s="12"/>
      <c r="P38" s="10"/>
      <c r="Q38" s="11"/>
      <c r="R38" s="33"/>
      <c r="S38" s="33"/>
      <c r="T38" s="33">
        <v>1</v>
      </c>
      <c r="U38" s="33"/>
      <c r="V38" s="20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>
        <v>1</v>
      </c>
      <c r="AH38" s="19"/>
      <c r="AI38" s="19"/>
      <c r="AJ38" s="19"/>
      <c r="AK38" s="19"/>
      <c r="AL38" s="19"/>
      <c r="AM38" s="19"/>
      <c r="AN38" s="19"/>
      <c r="AO38" s="26"/>
      <c r="AP38" s="26"/>
      <c r="AQ38" s="26"/>
      <c r="AR38" s="26"/>
      <c r="AS38" s="19"/>
      <c r="AT38" s="10"/>
      <c r="AU38" s="10"/>
      <c r="AV38" s="10"/>
      <c r="AW38" s="10">
        <v>1</v>
      </c>
    </row>
    <row r="39" spans="1:49" x14ac:dyDescent="0.25">
      <c r="A39" s="26" t="str">
        <f t="shared" si="2"/>
        <v>14h</v>
      </c>
      <c r="B39" s="2" t="str">
        <f t="shared" si="1"/>
        <v>00000008</v>
      </c>
      <c r="C39" s="14" t="str">
        <f t="shared" si="3"/>
        <v>00</v>
      </c>
      <c r="D39" s="15" t="str">
        <f t="shared" si="4"/>
        <v>0</v>
      </c>
      <c r="E39" s="4" t="str">
        <f>BIN2HEX(Table5[[#This Row],[Column10]]&amp;Table5[[#This Row],[Column11]]&amp;Table5[[#This Row],[Column12]]&amp;Table5[[#This Row],[Column13]])</f>
        <v>0</v>
      </c>
      <c r="F39" s="35"/>
      <c r="G39" s="35"/>
      <c r="H39" s="18"/>
      <c r="I39" s="2"/>
      <c r="J39" s="9"/>
      <c r="K39" s="10"/>
      <c r="L39" s="10"/>
      <c r="M39" s="11"/>
      <c r="N39" s="33"/>
      <c r="O39" s="12"/>
      <c r="P39" s="10"/>
      <c r="Q39" s="11"/>
      <c r="R39" s="33"/>
      <c r="S39" s="33"/>
      <c r="T39" s="33"/>
      <c r="U39" s="33"/>
      <c r="V39" s="20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26"/>
      <c r="AP39" s="26"/>
      <c r="AQ39" s="26"/>
      <c r="AR39" s="26"/>
      <c r="AS39" s="19"/>
      <c r="AT39" s="10">
        <v>1</v>
      </c>
      <c r="AU39" s="10"/>
      <c r="AV39" s="10"/>
      <c r="AW39" s="10"/>
    </row>
    <row r="40" spans="1:49" x14ac:dyDescent="0.25">
      <c r="A40" s="26" t="str">
        <f t="shared" si="2"/>
        <v>15h</v>
      </c>
      <c r="B40" s="2" t="str">
        <f t="shared" si="1"/>
        <v>00010800</v>
      </c>
      <c r="C40" s="14" t="str">
        <f t="shared" si="3"/>
        <v>00</v>
      </c>
      <c r="D40" s="15" t="str">
        <f t="shared" si="4"/>
        <v>0</v>
      </c>
      <c r="E40" s="4" t="str">
        <f>BIN2HEX(Table5[[#This Row],[Column10]]&amp;Table5[[#This Row],[Column11]]&amp;Table5[[#This Row],[Column12]]&amp;Table5[[#This Row],[Column13]])</f>
        <v>0</v>
      </c>
      <c r="F40" s="35"/>
      <c r="G40" s="35"/>
      <c r="H40" s="18"/>
      <c r="I40" s="2"/>
      <c r="J40" s="9"/>
      <c r="K40" s="10"/>
      <c r="L40" s="10"/>
      <c r="M40" s="11"/>
      <c r="N40" s="33"/>
      <c r="O40" s="12"/>
      <c r="P40" s="10"/>
      <c r="Q40" s="11"/>
      <c r="R40" s="33"/>
      <c r="S40" s="33"/>
      <c r="T40" s="33"/>
      <c r="U40" s="33"/>
      <c r="V40" s="20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>
        <v>1</v>
      </c>
      <c r="AH40" s="19"/>
      <c r="AI40" s="19"/>
      <c r="AJ40" s="19"/>
      <c r="AK40" s="19"/>
      <c r="AL40" s="19">
        <v>1</v>
      </c>
      <c r="AM40" s="19"/>
      <c r="AN40" s="19"/>
      <c r="AO40" s="26"/>
      <c r="AP40" s="26"/>
      <c r="AQ40" s="26"/>
      <c r="AR40" s="26"/>
      <c r="AS40" s="19"/>
      <c r="AT40" s="10"/>
      <c r="AU40" s="10"/>
      <c r="AV40" s="10"/>
      <c r="AW40" s="10"/>
    </row>
    <row r="41" spans="1:49" x14ac:dyDescent="0.25">
      <c r="A41" s="26" t="str">
        <f t="shared" si="2"/>
        <v>16h</v>
      </c>
      <c r="B41" s="2" t="str">
        <f t="shared" si="1"/>
        <v>18010000</v>
      </c>
      <c r="C41" s="14" t="str">
        <f t="shared" si="3"/>
        <v>59</v>
      </c>
      <c r="D41" s="15" t="str">
        <f t="shared" si="4"/>
        <v>1</v>
      </c>
      <c r="E41" s="4" t="str">
        <f>BIN2HEX(Table5[[#This Row],[Column10]]&amp;Table5[[#This Row],[Column11]]&amp;Table5[[#This Row],[Column12]]&amp;Table5[[#This Row],[Column13]])</f>
        <v>0</v>
      </c>
      <c r="F41" s="35"/>
      <c r="G41" s="35">
        <v>1</v>
      </c>
      <c r="H41" s="18"/>
      <c r="I41" s="2">
        <v>1</v>
      </c>
      <c r="J41" s="9">
        <v>1</v>
      </c>
      <c r="K41" s="10"/>
      <c r="L41" s="10"/>
      <c r="M41" s="11">
        <v>1</v>
      </c>
      <c r="N41" s="33"/>
      <c r="O41" s="12"/>
      <c r="P41" s="10"/>
      <c r="Q41" s="22">
        <v>1</v>
      </c>
      <c r="R41" s="34"/>
      <c r="S41" s="34"/>
      <c r="T41" s="34"/>
      <c r="U41" s="34">
        <v>1</v>
      </c>
      <c r="V41" s="20">
        <v>1</v>
      </c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>
        <v>1</v>
      </c>
      <c r="AH41" s="19"/>
      <c r="AI41" s="19"/>
      <c r="AJ41" s="19"/>
      <c r="AK41" s="19"/>
      <c r="AL41" s="19"/>
      <c r="AM41" s="19"/>
      <c r="AN41" s="19"/>
      <c r="AO41" s="26"/>
      <c r="AP41" s="26"/>
      <c r="AQ41" s="26"/>
      <c r="AR41" s="26"/>
      <c r="AS41" s="19"/>
      <c r="AT41" s="10"/>
      <c r="AU41" s="10"/>
      <c r="AV41" s="10"/>
      <c r="AW41" s="10"/>
    </row>
    <row r="42" spans="1:49" x14ac:dyDescent="0.25">
      <c r="A42" s="26" t="str">
        <f t="shared" si="2"/>
        <v>17h</v>
      </c>
      <c r="B42" s="2" t="str">
        <f t="shared" si="1"/>
        <v>20010001</v>
      </c>
      <c r="C42" s="14" t="str">
        <f t="shared" si="3"/>
        <v>00</v>
      </c>
      <c r="D42" s="15" t="str">
        <f t="shared" si="4"/>
        <v>0</v>
      </c>
      <c r="E42" s="4" t="str">
        <f>BIN2HEX(Table5[[#This Row],[Column10]]&amp;Table5[[#This Row],[Column11]]&amp;Table5[[#This Row],[Column12]]&amp;Table5[[#This Row],[Column13]])</f>
        <v>0</v>
      </c>
      <c r="F42" s="35"/>
      <c r="G42" s="35"/>
      <c r="H42" s="18"/>
      <c r="I42" s="2"/>
      <c r="J42" s="9"/>
      <c r="K42" s="10"/>
      <c r="L42" s="10"/>
      <c r="M42" s="11"/>
      <c r="N42" s="33"/>
      <c r="O42" s="12"/>
      <c r="P42" s="10"/>
      <c r="Q42" s="11"/>
      <c r="R42" s="33"/>
      <c r="S42" s="33"/>
      <c r="T42" s="33">
        <v>1</v>
      </c>
      <c r="U42" s="33"/>
      <c r="V42" s="20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>
        <v>1</v>
      </c>
      <c r="AH42" s="19"/>
      <c r="AI42" s="19"/>
      <c r="AJ42" s="19"/>
      <c r="AK42" s="19"/>
      <c r="AL42" s="19"/>
      <c r="AM42" s="19"/>
      <c r="AN42" s="19"/>
      <c r="AO42" s="26"/>
      <c r="AP42" s="26"/>
      <c r="AQ42" s="26"/>
      <c r="AR42" s="26"/>
      <c r="AS42" s="19"/>
      <c r="AT42" s="10"/>
      <c r="AU42" s="10"/>
      <c r="AV42" s="10"/>
      <c r="AW42" s="10">
        <v>1</v>
      </c>
    </row>
    <row r="43" spans="1:49" x14ac:dyDescent="0.25">
      <c r="A43" s="26" t="str">
        <f t="shared" si="2"/>
        <v>18h</v>
      </c>
      <c r="B43" s="2" t="str">
        <f t="shared" si="1"/>
        <v>00000008</v>
      </c>
      <c r="C43" s="14" t="str">
        <f t="shared" si="3"/>
        <v>00</v>
      </c>
      <c r="D43" s="15" t="str">
        <f t="shared" si="4"/>
        <v>0</v>
      </c>
      <c r="E43" s="4" t="str">
        <f>BIN2HEX(Table5[[#This Row],[Column10]]&amp;Table5[[#This Row],[Column11]]&amp;Table5[[#This Row],[Column12]]&amp;Table5[[#This Row],[Column13]])</f>
        <v>0</v>
      </c>
      <c r="F43" s="35"/>
      <c r="G43" s="35"/>
      <c r="H43" s="18"/>
      <c r="I43" s="2"/>
      <c r="J43" s="9"/>
      <c r="K43" s="10"/>
      <c r="L43" s="10"/>
      <c r="M43" s="11"/>
      <c r="N43" s="33"/>
      <c r="O43" s="12"/>
      <c r="P43" s="10"/>
      <c r="Q43" s="11"/>
      <c r="R43" s="33"/>
      <c r="S43" s="33"/>
      <c r="T43" s="33"/>
      <c r="U43" s="33"/>
      <c r="V43" s="20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26"/>
      <c r="AP43" s="26"/>
      <c r="AQ43" s="26"/>
      <c r="AR43" s="26"/>
      <c r="AS43" s="19"/>
      <c r="AT43" s="10">
        <v>1</v>
      </c>
      <c r="AU43" s="10"/>
      <c r="AV43" s="10"/>
      <c r="AW43" s="10"/>
    </row>
    <row r="44" spans="1:49" x14ac:dyDescent="0.25">
      <c r="A44" s="26" t="str">
        <f t="shared" si="2"/>
        <v>19h</v>
      </c>
      <c r="B44" s="2" t="str">
        <f t="shared" si="1"/>
        <v>00010800</v>
      </c>
      <c r="C44" s="14" t="str">
        <f t="shared" si="3"/>
        <v>00</v>
      </c>
      <c r="D44" s="15" t="str">
        <f t="shared" si="4"/>
        <v>0</v>
      </c>
      <c r="E44" s="4" t="str">
        <f>BIN2HEX(Table5[[#This Row],[Column10]]&amp;Table5[[#This Row],[Column11]]&amp;Table5[[#This Row],[Column12]]&amp;Table5[[#This Row],[Column13]])</f>
        <v>0</v>
      </c>
      <c r="F44" s="35"/>
      <c r="G44" s="35"/>
      <c r="H44" s="18"/>
      <c r="I44" s="2"/>
      <c r="J44" s="9"/>
      <c r="K44" s="10"/>
      <c r="L44" s="10"/>
      <c r="M44" s="11"/>
      <c r="N44" s="33"/>
      <c r="O44" s="12"/>
      <c r="P44" s="10"/>
      <c r="Q44" s="11"/>
      <c r="R44" s="33"/>
      <c r="S44" s="33"/>
      <c r="T44" s="33"/>
      <c r="U44" s="33"/>
      <c r="V44" s="20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>
        <v>1</v>
      </c>
      <c r="AH44" s="19"/>
      <c r="AI44" s="19"/>
      <c r="AJ44" s="19"/>
      <c r="AK44" s="19"/>
      <c r="AL44" s="19">
        <v>1</v>
      </c>
      <c r="AM44" s="19"/>
      <c r="AN44" s="19"/>
      <c r="AO44" s="26"/>
      <c r="AP44" s="26"/>
      <c r="AQ44" s="26"/>
      <c r="AR44" s="26"/>
      <c r="AS44" s="19"/>
      <c r="AT44" s="10"/>
      <c r="AU44" s="10"/>
      <c r="AV44" s="10"/>
      <c r="AW44" s="10"/>
    </row>
    <row r="45" spans="1:49" x14ac:dyDescent="0.25">
      <c r="A45" s="26" t="str">
        <f t="shared" si="2"/>
        <v>1Ah</v>
      </c>
      <c r="B45" s="2" t="str">
        <f t="shared" si="1"/>
        <v>18010000</v>
      </c>
      <c r="C45" s="14" t="str">
        <f t="shared" si="3"/>
        <v>59</v>
      </c>
      <c r="D45" s="15" t="str">
        <f t="shared" si="4"/>
        <v>1</v>
      </c>
      <c r="E45" s="4" t="str">
        <f>BIN2HEX(Table5[[#This Row],[Column10]]&amp;Table5[[#This Row],[Column11]]&amp;Table5[[#This Row],[Column12]]&amp;Table5[[#This Row],[Column13]])</f>
        <v>0</v>
      </c>
      <c r="F45" s="35"/>
      <c r="G45" s="35">
        <v>1</v>
      </c>
      <c r="H45" s="18"/>
      <c r="I45" s="2">
        <v>1</v>
      </c>
      <c r="J45" s="9">
        <v>1</v>
      </c>
      <c r="K45" s="10"/>
      <c r="L45" s="10"/>
      <c r="M45" s="11">
        <v>1</v>
      </c>
      <c r="N45" s="33"/>
      <c r="O45" s="12"/>
      <c r="P45" s="10"/>
      <c r="Q45" s="11">
        <v>1</v>
      </c>
      <c r="R45" s="33"/>
      <c r="S45" s="33"/>
      <c r="T45" s="33"/>
      <c r="U45" s="33">
        <v>1</v>
      </c>
      <c r="V45" s="20">
        <v>1</v>
      </c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>
        <v>1</v>
      </c>
      <c r="AH45" s="19"/>
      <c r="AI45" s="19"/>
      <c r="AJ45" s="19"/>
      <c r="AK45" s="19"/>
      <c r="AL45" s="19"/>
      <c r="AM45" s="19"/>
      <c r="AN45" s="19"/>
      <c r="AO45" s="26"/>
      <c r="AP45" s="26"/>
      <c r="AQ45" s="26"/>
      <c r="AR45" s="26"/>
      <c r="AS45" s="19"/>
      <c r="AT45" s="10"/>
      <c r="AU45" s="10"/>
      <c r="AV45" s="10"/>
      <c r="AW45" s="10"/>
    </row>
    <row r="46" spans="1:49" x14ac:dyDescent="0.25">
      <c r="A46" s="26" t="str">
        <f t="shared" si="2"/>
        <v>1Bh</v>
      </c>
      <c r="B46" s="2" t="str">
        <f t="shared" si="1"/>
        <v>00000000</v>
      </c>
      <c r="C46" s="14" t="str">
        <f t="shared" si="3"/>
        <v>59</v>
      </c>
      <c r="D46" s="15" t="str">
        <f t="shared" si="4"/>
        <v>6</v>
      </c>
      <c r="E46" s="4" t="str">
        <f>BIN2HEX(Table5[[#This Row],[Column10]]&amp;Table5[[#This Row],[Column11]]&amp;Table5[[#This Row],[Column12]]&amp;Table5[[#This Row],[Column13]])</f>
        <v>0</v>
      </c>
      <c r="F46" s="35"/>
      <c r="G46" s="35">
        <v>1</v>
      </c>
      <c r="H46" s="18"/>
      <c r="I46" s="2">
        <v>1</v>
      </c>
      <c r="J46" s="9">
        <v>1</v>
      </c>
      <c r="K46" s="10"/>
      <c r="L46" s="10"/>
      <c r="M46" s="11">
        <v>1</v>
      </c>
      <c r="N46" s="33"/>
      <c r="O46" s="12">
        <v>1</v>
      </c>
      <c r="P46" s="10">
        <v>1</v>
      </c>
      <c r="Q46" s="11"/>
      <c r="R46" s="33"/>
      <c r="S46" s="33"/>
      <c r="T46" s="33"/>
      <c r="U46" s="33"/>
      <c r="V46" s="20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26"/>
      <c r="AP46" s="26"/>
      <c r="AQ46" s="26"/>
      <c r="AR46" s="26"/>
      <c r="AS46" s="19"/>
      <c r="AT46" s="10"/>
      <c r="AU46" s="10"/>
      <c r="AV46" s="10"/>
      <c r="AW46" s="10"/>
    </row>
    <row r="47" spans="1:49" x14ac:dyDescent="0.25">
      <c r="A47" s="26" t="str">
        <f t="shared" si="2"/>
        <v>1Ch</v>
      </c>
      <c r="B47" s="2" t="str">
        <f t="shared" si="1"/>
        <v>00104800</v>
      </c>
      <c r="C47" s="14" t="str">
        <f t="shared" si="3"/>
        <v>59</v>
      </c>
      <c r="D47" s="15" t="str">
        <f t="shared" si="4"/>
        <v>1</v>
      </c>
      <c r="E47" s="4" t="str">
        <f>BIN2HEX(Table5[[#This Row],[Column10]]&amp;Table5[[#This Row],[Column11]]&amp;Table5[[#This Row],[Column12]]&amp;Table5[[#This Row],[Column13]])</f>
        <v>0</v>
      </c>
      <c r="F47" s="35"/>
      <c r="G47" s="35">
        <v>1</v>
      </c>
      <c r="H47" s="18"/>
      <c r="I47" s="2">
        <v>1</v>
      </c>
      <c r="J47" s="9">
        <v>1</v>
      </c>
      <c r="K47" s="10"/>
      <c r="L47" s="10"/>
      <c r="M47" s="11">
        <v>1</v>
      </c>
      <c r="N47" s="33"/>
      <c r="O47" s="12"/>
      <c r="P47" s="10"/>
      <c r="Q47" s="11">
        <v>1</v>
      </c>
      <c r="R47" s="33"/>
      <c r="S47" s="33"/>
      <c r="T47" s="33"/>
      <c r="U47" s="33"/>
      <c r="V47" s="20"/>
      <c r="W47" s="19"/>
      <c r="X47" s="19"/>
      <c r="Y47" s="19"/>
      <c r="Z47" s="19"/>
      <c r="AA47" s="19"/>
      <c r="AB47" s="19"/>
      <c r="AC47" s="19">
        <v>1</v>
      </c>
      <c r="AD47" s="19"/>
      <c r="AE47" s="19"/>
      <c r="AF47" s="19"/>
      <c r="AG47" s="19"/>
      <c r="AH47" s="19"/>
      <c r="AI47" s="19">
        <v>1</v>
      </c>
      <c r="AJ47" s="19"/>
      <c r="AK47" s="19"/>
      <c r="AL47" s="19">
        <v>1</v>
      </c>
      <c r="AM47" s="19"/>
      <c r="AN47" s="19"/>
      <c r="AO47" s="26"/>
      <c r="AP47" s="26"/>
      <c r="AQ47" s="26"/>
      <c r="AR47" s="26"/>
      <c r="AS47" s="19"/>
      <c r="AT47" s="10"/>
      <c r="AU47" s="10"/>
      <c r="AV47" s="10"/>
      <c r="AW47" s="10"/>
    </row>
    <row r="48" spans="1:49" x14ac:dyDescent="0.25">
      <c r="A48" s="26" t="str">
        <f t="shared" si="2"/>
        <v>1Dh</v>
      </c>
      <c r="B48" s="2" t="str">
        <f t="shared" si="1"/>
        <v>00000000</v>
      </c>
      <c r="C48" s="14" t="str">
        <f t="shared" si="3"/>
        <v>59</v>
      </c>
      <c r="D48" s="15" t="str">
        <f t="shared" si="4"/>
        <v>6</v>
      </c>
      <c r="E48" s="4" t="str">
        <f>BIN2HEX(Table5[[#This Row],[Column10]]&amp;Table5[[#This Row],[Column11]]&amp;Table5[[#This Row],[Column12]]&amp;Table5[[#This Row],[Column13]])</f>
        <v>0</v>
      </c>
      <c r="F48" s="35"/>
      <c r="G48" s="35">
        <v>1</v>
      </c>
      <c r="H48" s="18"/>
      <c r="I48" s="2">
        <v>1</v>
      </c>
      <c r="J48" s="9">
        <v>1</v>
      </c>
      <c r="K48" s="10"/>
      <c r="L48" s="10"/>
      <c r="M48" s="11">
        <v>1</v>
      </c>
      <c r="N48" s="33"/>
      <c r="O48" s="12">
        <v>1</v>
      </c>
      <c r="P48" s="10">
        <v>1</v>
      </c>
      <c r="Q48" s="11"/>
      <c r="R48" s="33"/>
      <c r="S48" s="33"/>
      <c r="T48" s="33"/>
      <c r="U48" s="33"/>
      <c r="V48" s="20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26"/>
      <c r="AP48" s="26"/>
      <c r="AQ48" s="26"/>
      <c r="AR48" s="26"/>
      <c r="AS48" s="19"/>
      <c r="AT48" s="10"/>
      <c r="AU48" s="10"/>
      <c r="AV48" s="10"/>
      <c r="AW48" s="10"/>
    </row>
    <row r="49" spans="1:49" x14ac:dyDescent="0.25">
      <c r="A49" s="26" t="str">
        <f t="shared" si="2"/>
        <v>1Eh</v>
      </c>
      <c r="B49" s="2" t="str">
        <f t="shared" si="1"/>
        <v>00104800</v>
      </c>
      <c r="C49" s="14" t="str">
        <f t="shared" si="3"/>
        <v>59</v>
      </c>
      <c r="D49" s="15" t="str">
        <f t="shared" si="4"/>
        <v>1</v>
      </c>
      <c r="E49" s="4" t="str">
        <f>BIN2HEX(Table5[[#This Row],[Column10]]&amp;Table5[[#This Row],[Column11]]&amp;Table5[[#This Row],[Column12]]&amp;Table5[[#This Row],[Column13]])</f>
        <v>0</v>
      </c>
      <c r="F49" s="35"/>
      <c r="G49" s="35">
        <v>1</v>
      </c>
      <c r="H49" s="18"/>
      <c r="I49" s="2">
        <v>1</v>
      </c>
      <c r="J49" s="9">
        <v>1</v>
      </c>
      <c r="K49" s="10"/>
      <c r="L49" s="10"/>
      <c r="M49" s="11">
        <v>1</v>
      </c>
      <c r="N49" s="33"/>
      <c r="O49" s="12"/>
      <c r="P49" s="10"/>
      <c r="Q49" s="11">
        <v>1</v>
      </c>
      <c r="R49" s="33"/>
      <c r="S49" s="33"/>
      <c r="T49" s="33"/>
      <c r="U49" s="33"/>
      <c r="V49" s="20"/>
      <c r="W49" s="19"/>
      <c r="X49" s="19"/>
      <c r="Y49" s="19"/>
      <c r="Z49" s="19"/>
      <c r="AA49" s="19"/>
      <c r="AB49" s="19"/>
      <c r="AC49" s="19">
        <v>1</v>
      </c>
      <c r="AD49" s="19"/>
      <c r="AE49" s="19"/>
      <c r="AF49" s="19"/>
      <c r="AG49" s="19"/>
      <c r="AH49" s="19"/>
      <c r="AI49" s="19">
        <v>1</v>
      </c>
      <c r="AJ49" s="19"/>
      <c r="AK49" s="19"/>
      <c r="AL49" s="19">
        <v>1</v>
      </c>
      <c r="AM49" s="19"/>
      <c r="AN49" s="19"/>
      <c r="AO49" s="26"/>
      <c r="AP49" s="26"/>
      <c r="AQ49" s="26"/>
      <c r="AR49" s="26"/>
      <c r="AS49" s="19"/>
      <c r="AT49" s="10"/>
      <c r="AU49" s="10"/>
      <c r="AV49" s="10"/>
      <c r="AW49" s="10"/>
    </row>
    <row r="50" spans="1:49" x14ac:dyDescent="0.25">
      <c r="A50" s="26" t="str">
        <f t="shared" si="2"/>
        <v>1Fh</v>
      </c>
      <c r="B50" s="2" t="str">
        <f t="shared" si="1"/>
        <v>00000000</v>
      </c>
      <c r="C50" s="14" t="str">
        <f t="shared" si="3"/>
        <v>59</v>
      </c>
      <c r="D50" s="15" t="str">
        <f t="shared" si="4"/>
        <v>6</v>
      </c>
      <c r="E50" s="4" t="str">
        <f>BIN2HEX(Table5[[#This Row],[Column10]]&amp;Table5[[#This Row],[Column11]]&amp;Table5[[#This Row],[Column12]]&amp;Table5[[#This Row],[Column13]])</f>
        <v>0</v>
      </c>
      <c r="F50" s="35"/>
      <c r="G50" s="35">
        <v>1</v>
      </c>
      <c r="H50" s="18"/>
      <c r="I50" s="2">
        <v>1</v>
      </c>
      <c r="J50" s="9">
        <v>1</v>
      </c>
      <c r="K50" s="10"/>
      <c r="L50" s="10"/>
      <c r="M50" s="11">
        <v>1</v>
      </c>
      <c r="N50" s="33"/>
      <c r="O50" s="12">
        <v>1</v>
      </c>
      <c r="P50" s="10">
        <v>1</v>
      </c>
      <c r="Q50" s="11"/>
      <c r="R50" s="33"/>
      <c r="S50" s="33"/>
      <c r="T50" s="33"/>
      <c r="U50" s="33"/>
      <c r="V50" s="20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26"/>
      <c r="AP50" s="26"/>
      <c r="AQ50" s="26"/>
      <c r="AR50" s="26"/>
      <c r="AS50" s="19"/>
      <c r="AT50" s="10"/>
      <c r="AU50" s="10"/>
      <c r="AV50" s="10"/>
      <c r="AW50" s="10"/>
    </row>
    <row r="51" spans="1:49" x14ac:dyDescent="0.25">
      <c r="A51" s="26" t="str">
        <f t="shared" si="2"/>
        <v>20h</v>
      </c>
      <c r="B51" s="2" t="str">
        <f t="shared" si="1"/>
        <v>00104800</v>
      </c>
      <c r="C51" s="14" t="str">
        <f t="shared" si="3"/>
        <v>59</v>
      </c>
      <c r="D51" s="15" t="str">
        <f t="shared" si="4"/>
        <v>1</v>
      </c>
      <c r="E51" s="4" t="str">
        <f>BIN2HEX(Table5[[#This Row],[Column10]]&amp;Table5[[#This Row],[Column11]]&amp;Table5[[#This Row],[Column12]]&amp;Table5[[#This Row],[Column13]])</f>
        <v>0</v>
      </c>
      <c r="F51" s="35"/>
      <c r="G51" s="35">
        <v>1</v>
      </c>
      <c r="H51" s="18"/>
      <c r="I51" s="2">
        <v>1</v>
      </c>
      <c r="J51" s="9">
        <v>1</v>
      </c>
      <c r="K51" s="10"/>
      <c r="L51" s="10"/>
      <c r="M51" s="11">
        <v>1</v>
      </c>
      <c r="N51" s="33"/>
      <c r="O51" s="12"/>
      <c r="P51" s="10"/>
      <c r="Q51" s="11">
        <v>1</v>
      </c>
      <c r="R51" s="33"/>
      <c r="S51" s="33"/>
      <c r="T51" s="33"/>
      <c r="U51" s="33"/>
      <c r="V51" s="20"/>
      <c r="W51" s="19"/>
      <c r="X51" s="19"/>
      <c r="Y51" s="19"/>
      <c r="Z51" s="19"/>
      <c r="AA51" s="19"/>
      <c r="AB51" s="19"/>
      <c r="AC51" s="19">
        <v>1</v>
      </c>
      <c r="AD51" s="19"/>
      <c r="AE51" s="19"/>
      <c r="AF51" s="19"/>
      <c r="AG51" s="19"/>
      <c r="AH51" s="19"/>
      <c r="AI51" s="19">
        <v>1</v>
      </c>
      <c r="AJ51" s="19"/>
      <c r="AK51" s="19"/>
      <c r="AL51" s="19">
        <v>1</v>
      </c>
      <c r="AM51" s="19"/>
      <c r="AN51" s="19"/>
      <c r="AO51" s="26"/>
      <c r="AP51" s="26"/>
      <c r="AQ51" s="26"/>
      <c r="AR51" s="26"/>
      <c r="AS51" s="19"/>
      <c r="AT51" s="10"/>
      <c r="AU51" s="10"/>
      <c r="AV51" s="10"/>
      <c r="AW51" s="10"/>
    </row>
    <row r="52" spans="1:49" x14ac:dyDescent="0.25">
      <c r="A52" s="26" t="str">
        <f t="shared" si="2"/>
        <v>21h</v>
      </c>
      <c r="B52" s="2" t="str">
        <f t="shared" si="1"/>
        <v>00000000</v>
      </c>
      <c r="C52" s="14" t="str">
        <f t="shared" si="3"/>
        <v>59</v>
      </c>
      <c r="D52" s="15" t="str">
        <f t="shared" si="4"/>
        <v>6</v>
      </c>
      <c r="E52" s="16" t="str">
        <f>BIN2HEX(Table5[[#This Row],[Column10]]&amp;Table5[[#This Row],[Column11]]&amp;Table5[[#This Row],[Column12]]&amp;Table5[[#This Row],[Column13]])</f>
        <v>0</v>
      </c>
      <c r="F52" s="35"/>
      <c r="G52" s="35">
        <v>1</v>
      </c>
      <c r="H52" s="18"/>
      <c r="I52" s="2">
        <v>1</v>
      </c>
      <c r="J52" s="9">
        <v>1</v>
      </c>
      <c r="K52" s="10"/>
      <c r="L52" s="10"/>
      <c r="M52" s="11">
        <v>1</v>
      </c>
      <c r="N52" s="33"/>
      <c r="O52" s="12">
        <v>1</v>
      </c>
      <c r="P52" s="10">
        <v>1</v>
      </c>
      <c r="Q52" s="11"/>
      <c r="R52" s="33"/>
      <c r="S52" s="33"/>
      <c r="T52" s="33"/>
      <c r="U52" s="33"/>
      <c r="V52" s="20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26"/>
      <c r="AP52" s="26"/>
      <c r="AQ52" s="26"/>
      <c r="AR52" s="26"/>
      <c r="AS52" s="19"/>
      <c r="AT52" s="10"/>
      <c r="AU52" s="10"/>
      <c r="AV52" s="10"/>
      <c r="AW52" s="10"/>
    </row>
    <row r="53" spans="1:49" x14ac:dyDescent="0.25">
      <c r="A53" s="26" t="str">
        <f t="shared" si="2"/>
        <v>22h</v>
      </c>
      <c r="B53" s="2" t="str">
        <f t="shared" si="1"/>
        <v>00104800</v>
      </c>
      <c r="C53" s="14" t="str">
        <f t="shared" si="3"/>
        <v>59</v>
      </c>
      <c r="D53" s="15" t="str">
        <f t="shared" si="4"/>
        <v>1</v>
      </c>
      <c r="E53" s="16" t="str">
        <f>BIN2HEX(Table5[[#This Row],[Column10]]&amp;Table5[[#This Row],[Column11]]&amp;Table5[[#This Row],[Column12]]&amp;Table5[[#This Row],[Column13]])</f>
        <v>0</v>
      </c>
      <c r="F53" s="35"/>
      <c r="G53" s="35">
        <v>1</v>
      </c>
      <c r="H53" s="18"/>
      <c r="I53" s="2">
        <v>1</v>
      </c>
      <c r="J53" s="9">
        <v>1</v>
      </c>
      <c r="K53" s="10"/>
      <c r="L53" s="10"/>
      <c r="M53" s="11">
        <v>1</v>
      </c>
      <c r="N53" s="33"/>
      <c r="O53" s="12"/>
      <c r="P53" s="10"/>
      <c r="Q53" s="11">
        <v>1</v>
      </c>
      <c r="R53" s="33"/>
      <c r="S53" s="33"/>
      <c r="T53" s="33"/>
      <c r="U53" s="33"/>
      <c r="V53" s="20"/>
      <c r="W53" s="19"/>
      <c r="X53" s="19"/>
      <c r="Y53" s="19"/>
      <c r="Z53" s="19"/>
      <c r="AA53" s="19"/>
      <c r="AB53" s="19"/>
      <c r="AC53" s="19">
        <v>1</v>
      </c>
      <c r="AD53" s="19"/>
      <c r="AE53" s="19"/>
      <c r="AF53" s="19"/>
      <c r="AG53" s="19"/>
      <c r="AH53" s="19"/>
      <c r="AI53" s="19">
        <v>1</v>
      </c>
      <c r="AJ53" s="19"/>
      <c r="AK53" s="19"/>
      <c r="AL53" s="19">
        <v>1</v>
      </c>
      <c r="AM53" s="19"/>
      <c r="AN53" s="19"/>
      <c r="AO53" s="26"/>
      <c r="AP53" s="26"/>
      <c r="AQ53" s="26"/>
      <c r="AR53" s="26"/>
      <c r="AS53" s="19"/>
      <c r="AT53" s="10"/>
      <c r="AU53" s="10"/>
      <c r="AV53" s="10"/>
      <c r="AW53" s="10"/>
    </row>
    <row r="54" spans="1:49" x14ac:dyDescent="0.25">
      <c r="A54" s="26" t="str">
        <f t="shared" si="2"/>
        <v>23h</v>
      </c>
      <c r="B54" s="2" t="str">
        <f t="shared" si="1"/>
        <v>00000000</v>
      </c>
      <c r="C54" s="14" t="str">
        <f t="shared" si="3"/>
        <v>59</v>
      </c>
      <c r="D54" s="15" t="str">
        <f t="shared" si="4"/>
        <v>6</v>
      </c>
      <c r="E54" s="16" t="str">
        <f>BIN2HEX(Table5[[#This Row],[Column10]]&amp;Table5[[#This Row],[Column11]]&amp;Table5[[#This Row],[Column12]]&amp;Table5[[#This Row],[Column13]])</f>
        <v>0</v>
      </c>
      <c r="F54" s="35"/>
      <c r="G54" s="35">
        <v>1</v>
      </c>
      <c r="H54" s="18"/>
      <c r="I54" s="2">
        <v>1</v>
      </c>
      <c r="J54" s="9">
        <v>1</v>
      </c>
      <c r="K54" s="10"/>
      <c r="L54" s="10"/>
      <c r="M54" s="11">
        <v>1</v>
      </c>
      <c r="N54" s="33"/>
      <c r="O54" s="12">
        <v>1</v>
      </c>
      <c r="P54" s="10">
        <v>1</v>
      </c>
      <c r="Q54" s="11"/>
      <c r="R54" s="33"/>
      <c r="S54" s="33"/>
      <c r="T54" s="33"/>
      <c r="U54" s="33"/>
      <c r="V54" s="20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26"/>
      <c r="AP54" s="26"/>
      <c r="AQ54" s="26"/>
      <c r="AR54" s="26"/>
      <c r="AS54" s="19"/>
      <c r="AT54" s="10"/>
      <c r="AU54" s="10"/>
      <c r="AV54" s="10"/>
      <c r="AW54" s="10"/>
    </row>
    <row r="55" spans="1:49" x14ac:dyDescent="0.25">
      <c r="A55" s="15" t="str">
        <f t="shared" ref="A55:A58" si="5">DEC2HEX(HEX2DEC(LEFT(A54,LEN(A54)-1))+1)&amp;"h"</f>
        <v>24h</v>
      </c>
      <c r="B55" s="2" t="str">
        <f t="shared" si="1"/>
        <v>00003800</v>
      </c>
      <c r="C55" s="14" t="str">
        <f t="shared" si="3"/>
        <v>59</v>
      </c>
      <c r="D55" s="38" t="str">
        <f t="shared" ref="D55:D58" si="6">BIN2HEX(IF(ISBLANK(N55),0,N55)&amp;IF(ISBLANK(O55),0,O55)&amp;IF(ISBLANK(P55),0,P55)&amp;IF(ISBLANK(Q55),0,Q55))</f>
        <v>1</v>
      </c>
      <c r="E55" s="40" t="str">
        <f>BIN2HEX(Table5[[#This Row],[Column10]]&amp;Table5[[#This Row],[Column11]]&amp;Table5[[#This Row],[Column12]]&amp;Table5[[#This Row],[Column13]])</f>
        <v>0</v>
      </c>
      <c r="F55" s="17"/>
      <c r="G55" s="17">
        <v>1</v>
      </c>
      <c r="H55" s="37"/>
      <c r="I55" s="37">
        <v>1</v>
      </c>
      <c r="J55" s="36">
        <v>1</v>
      </c>
      <c r="K55" s="41"/>
      <c r="L55" s="41"/>
      <c r="M55" s="42">
        <v>1</v>
      </c>
      <c r="N55" s="43"/>
      <c r="O55" s="41"/>
      <c r="P55" s="41"/>
      <c r="Q55" s="42">
        <v>1</v>
      </c>
      <c r="R55" s="43"/>
      <c r="S55" s="43"/>
      <c r="T55" s="43"/>
      <c r="U55" s="43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>
        <v>1</v>
      </c>
      <c r="AK55" s="41">
        <v>1</v>
      </c>
      <c r="AL55" s="41">
        <v>1</v>
      </c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</row>
    <row r="56" spans="1:49" x14ac:dyDescent="0.25">
      <c r="A56" s="15" t="str">
        <f t="shared" si="5"/>
        <v>25h</v>
      </c>
      <c r="B56" s="2" t="str">
        <f t="shared" si="1"/>
        <v>40010001</v>
      </c>
      <c r="C56" s="14" t="str">
        <f t="shared" si="3"/>
        <v>00</v>
      </c>
      <c r="D56" s="38" t="str">
        <f t="shared" si="6"/>
        <v>0</v>
      </c>
      <c r="E56" s="40" t="str">
        <f>BIN2HEX(Table5[[#This Row],[Column10]]&amp;Table5[[#This Row],[Column11]]&amp;Table5[[#This Row],[Column12]]&amp;Table5[[#This Row],[Column13]])</f>
        <v>0</v>
      </c>
      <c r="F56" s="17"/>
      <c r="G56" s="17"/>
      <c r="H56" s="37"/>
      <c r="I56" s="37"/>
      <c r="J56" s="36"/>
      <c r="K56" s="41"/>
      <c r="L56" s="41"/>
      <c r="M56" s="42"/>
      <c r="N56" s="43"/>
      <c r="O56" s="41"/>
      <c r="P56" s="41"/>
      <c r="Q56" s="42"/>
      <c r="R56" s="43"/>
      <c r="S56" s="43">
        <v>1</v>
      </c>
      <c r="T56" s="43"/>
      <c r="U56" s="43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>
        <v>1</v>
      </c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>
        <v>1</v>
      </c>
    </row>
    <row r="57" spans="1:49" x14ac:dyDescent="0.25">
      <c r="A57" s="15" t="str">
        <f t="shared" si="5"/>
        <v>26h</v>
      </c>
      <c r="B57" s="2" t="str">
        <f t="shared" si="1"/>
        <v>20000004</v>
      </c>
      <c r="C57" s="14" t="str">
        <f t="shared" si="3"/>
        <v>00</v>
      </c>
      <c r="D57" s="38" t="str">
        <f t="shared" si="6"/>
        <v>0</v>
      </c>
      <c r="E57" s="40" t="str">
        <f>BIN2HEX(Table5[[#This Row],[Column10]]&amp;Table5[[#This Row],[Column11]]&amp;Table5[[#This Row],[Column12]]&amp;Table5[[#This Row],[Column13]])</f>
        <v>0</v>
      </c>
      <c r="F57" s="17"/>
      <c r="G57" s="17"/>
      <c r="H57" s="37"/>
      <c r="I57" s="37"/>
      <c r="J57" s="36"/>
      <c r="K57" s="41"/>
      <c r="L57" s="41"/>
      <c r="M57" s="42"/>
      <c r="N57" s="43"/>
      <c r="O57" s="41"/>
      <c r="P57" s="41"/>
      <c r="Q57" s="42"/>
      <c r="R57" s="43"/>
      <c r="S57" s="43"/>
      <c r="T57" s="43">
        <v>1</v>
      </c>
      <c r="U57" s="43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>
        <v>1</v>
      </c>
      <c r="AV57" s="41"/>
      <c r="AW57" s="41"/>
    </row>
    <row r="58" spans="1:49" x14ac:dyDescent="0.25">
      <c r="A58" s="15" t="str">
        <f t="shared" si="5"/>
        <v>27h</v>
      </c>
      <c r="B58" s="2" t="str">
        <f t="shared" si="1"/>
        <v>18010800</v>
      </c>
      <c r="C58" s="14" t="str">
        <f t="shared" si="3"/>
        <v>00</v>
      </c>
      <c r="D58" s="39" t="str">
        <f t="shared" si="6"/>
        <v>0</v>
      </c>
      <c r="E58" s="40" t="str">
        <f>BIN2HEX(Table5[[#This Row],[Column10]]&amp;Table5[[#This Row],[Column11]]&amp;Table5[[#This Row],[Column12]]&amp;Table5[[#This Row],[Column13]])</f>
        <v>0</v>
      </c>
      <c r="F58" s="35"/>
      <c r="G58" s="35"/>
      <c r="H58" s="37"/>
      <c r="I58" s="37"/>
      <c r="J58" s="36"/>
      <c r="K58" s="41"/>
      <c r="L58" s="41"/>
      <c r="M58" s="42"/>
      <c r="N58" s="44"/>
      <c r="O58" s="41"/>
      <c r="P58" s="41"/>
      <c r="Q58" s="42"/>
      <c r="R58" s="44"/>
      <c r="S58" s="44"/>
      <c r="T58" s="44"/>
      <c r="U58" s="44">
        <v>1</v>
      </c>
      <c r="V58" s="41">
        <v>1</v>
      </c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>
        <v>1</v>
      </c>
      <c r="AH58" s="41"/>
      <c r="AI58" s="41"/>
      <c r="AJ58" s="41"/>
      <c r="AK58" s="41"/>
      <c r="AL58" s="41">
        <v>1</v>
      </c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</row>
    <row r="59" spans="1:49" x14ac:dyDescent="0.25">
      <c r="A59" s="15" t="str">
        <f t="shared" ref="A59:A68" si="7">DEC2HEX(HEX2DEC(LEFT(A58,LEN(A58)-1))+1)&amp;"h"</f>
        <v>28h</v>
      </c>
      <c r="B59" s="2" t="str">
        <f t="shared" si="1"/>
        <v>00000000</v>
      </c>
      <c r="C59" s="14" t="str">
        <f t="shared" si="3"/>
        <v>59</v>
      </c>
      <c r="D59" s="38" t="str">
        <f t="shared" ref="D59:D68" si="8">BIN2HEX(IF(ISBLANK(N59),0,N59)&amp;IF(ISBLANK(O59),0,O59)&amp;IF(ISBLANK(P59),0,P59)&amp;IF(ISBLANK(Q59),0,Q59))</f>
        <v>6</v>
      </c>
      <c r="E59" s="40" t="str">
        <f>BIN2HEX(Table5[[#This Row],[Column10]]&amp;Table5[[#This Row],[Column11]]&amp;Table5[[#This Row],[Column12]]&amp;Table5[[#This Row],[Column13]])</f>
        <v>0</v>
      </c>
      <c r="F59" s="17"/>
      <c r="G59" s="17">
        <v>1</v>
      </c>
      <c r="H59" s="37"/>
      <c r="I59" s="37">
        <v>1</v>
      </c>
      <c r="J59" s="36">
        <v>1</v>
      </c>
      <c r="K59" s="41"/>
      <c r="L59" s="41"/>
      <c r="M59" s="42">
        <v>1</v>
      </c>
      <c r="N59" s="43"/>
      <c r="O59" s="41">
        <v>1</v>
      </c>
      <c r="P59" s="41">
        <v>1</v>
      </c>
      <c r="Q59" s="42"/>
      <c r="R59" s="43"/>
      <c r="S59" s="43"/>
      <c r="T59" s="43"/>
      <c r="U59" s="43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</row>
    <row r="60" spans="1:49" x14ac:dyDescent="0.25">
      <c r="A60" s="15" t="str">
        <f t="shared" si="7"/>
        <v>29h</v>
      </c>
      <c r="B60" s="2" t="str">
        <f t="shared" si="1"/>
        <v>00000000</v>
      </c>
      <c r="C60" s="14" t="str">
        <f t="shared" si="3"/>
        <v>24</v>
      </c>
      <c r="D60" s="38" t="str">
        <f t="shared" si="8"/>
        <v>1</v>
      </c>
      <c r="E60" s="40" t="str">
        <f>BIN2HEX(Table5[[#This Row],[Column10]]&amp;Table5[[#This Row],[Column11]]&amp;Table5[[#This Row],[Column12]]&amp;Table5[[#This Row],[Column13]])</f>
        <v>0</v>
      </c>
      <c r="F60" s="17"/>
      <c r="G60" s="17"/>
      <c r="H60" s="37">
        <v>1</v>
      </c>
      <c r="I60" s="37"/>
      <c r="J60" s="36"/>
      <c r="K60" s="41">
        <v>1</v>
      </c>
      <c r="L60" s="41"/>
      <c r="M60" s="42"/>
      <c r="N60" s="43"/>
      <c r="O60" s="41"/>
      <c r="P60" s="41"/>
      <c r="Q60" s="42">
        <v>1</v>
      </c>
      <c r="R60" s="43"/>
      <c r="S60" s="43"/>
      <c r="T60" s="43"/>
      <c r="U60" s="43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</row>
    <row r="61" spans="1:49" x14ac:dyDescent="0.25">
      <c r="A61" s="15" t="str">
        <f t="shared" si="7"/>
        <v>2Ah</v>
      </c>
      <c r="B61" s="2" t="str">
        <f t="shared" si="1"/>
        <v>00008041</v>
      </c>
      <c r="C61" s="14" t="str">
        <f t="shared" si="3"/>
        <v>00</v>
      </c>
      <c r="D61" s="38" t="str">
        <f t="shared" si="8"/>
        <v>0</v>
      </c>
      <c r="E61" s="40" t="str">
        <f>BIN2HEX(Table5[[#This Row],[Column10]]&amp;Table5[[#This Row],[Column11]]&amp;Table5[[#This Row],[Column12]]&amp;Table5[[#This Row],[Column13]])</f>
        <v>0</v>
      </c>
      <c r="F61" s="17"/>
      <c r="G61" s="17"/>
      <c r="H61" s="37"/>
      <c r="I61" s="37"/>
      <c r="J61" s="36"/>
      <c r="K61" s="41"/>
      <c r="L61" s="41"/>
      <c r="M61" s="42"/>
      <c r="N61" s="43"/>
      <c r="O61" s="41"/>
      <c r="P61" s="41"/>
      <c r="Q61" s="42"/>
      <c r="R61" s="43"/>
      <c r="S61" s="43"/>
      <c r="T61" s="43"/>
      <c r="U61" s="43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>
        <v>1</v>
      </c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>
        <v>1</v>
      </c>
    </row>
    <row r="62" spans="1:49" x14ac:dyDescent="0.25">
      <c r="A62" s="15" t="str">
        <f t="shared" si="7"/>
        <v>2Bh</v>
      </c>
      <c r="B62" s="2" t="str">
        <f t="shared" si="1"/>
        <v>00000004</v>
      </c>
      <c r="C62" s="14" t="str">
        <f t="shared" si="3"/>
        <v>00</v>
      </c>
      <c r="D62" s="38" t="str">
        <f t="shared" si="8"/>
        <v>0</v>
      </c>
      <c r="E62" s="40" t="str">
        <f>BIN2HEX(Table5[[#This Row],[Column10]]&amp;Table5[[#This Row],[Column11]]&amp;Table5[[#This Row],[Column12]]&amp;Table5[[#This Row],[Column13]])</f>
        <v>0</v>
      </c>
      <c r="F62" s="17"/>
      <c r="G62" s="17"/>
      <c r="H62" s="37"/>
      <c r="I62" s="37"/>
      <c r="J62" s="36"/>
      <c r="K62" s="41"/>
      <c r="L62" s="41"/>
      <c r="M62" s="42"/>
      <c r="N62" s="43"/>
      <c r="O62" s="41"/>
      <c r="P62" s="41"/>
      <c r="Q62" s="42"/>
      <c r="R62" s="43"/>
      <c r="S62" s="43"/>
      <c r="T62" s="43"/>
      <c r="U62" s="43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>
        <v>1</v>
      </c>
      <c r="AV62" s="41"/>
      <c r="AW62" s="41"/>
    </row>
    <row r="63" spans="1:49" x14ac:dyDescent="0.25">
      <c r="A63" s="15" t="str">
        <f t="shared" si="7"/>
        <v>2Ch</v>
      </c>
      <c r="B63" s="2" t="str">
        <f t="shared" si="1"/>
        <v>00040034</v>
      </c>
      <c r="C63" s="14" t="str">
        <f t="shared" si="3"/>
        <v>00</v>
      </c>
      <c r="D63" s="38" t="str">
        <f t="shared" si="8"/>
        <v>0</v>
      </c>
      <c r="E63" s="40" t="str">
        <f>BIN2HEX(Table5[[#This Row],[Column10]]&amp;Table5[[#This Row],[Column11]]&amp;Table5[[#This Row],[Column12]]&amp;Table5[[#This Row],[Column13]])</f>
        <v>3</v>
      </c>
      <c r="F63" s="17"/>
      <c r="G63" s="17"/>
      <c r="H63" s="37"/>
      <c r="I63" s="37"/>
      <c r="J63" s="36"/>
      <c r="K63" s="41"/>
      <c r="L63" s="41"/>
      <c r="M63" s="42"/>
      <c r="N63" s="43"/>
      <c r="O63" s="41"/>
      <c r="P63" s="41"/>
      <c r="Q63" s="42"/>
      <c r="R63" s="43"/>
      <c r="S63" s="43"/>
      <c r="T63" s="43"/>
      <c r="U63" s="43"/>
      <c r="V63" s="41"/>
      <c r="W63" s="41"/>
      <c r="X63" s="41"/>
      <c r="Y63" s="41"/>
      <c r="Z63" s="41"/>
      <c r="AA63" s="41"/>
      <c r="AB63" s="41"/>
      <c r="AC63" s="41"/>
      <c r="AD63" s="41"/>
      <c r="AE63" s="41">
        <v>1</v>
      </c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>
        <v>1</v>
      </c>
      <c r="AS63" s="41">
        <v>1</v>
      </c>
      <c r="AT63" s="41"/>
      <c r="AU63" s="41">
        <v>1</v>
      </c>
      <c r="AV63" s="41"/>
      <c r="AW63" s="41"/>
    </row>
    <row r="64" spans="1:49" x14ac:dyDescent="0.25">
      <c r="A64" s="15" t="str">
        <f t="shared" si="7"/>
        <v>2Dh</v>
      </c>
      <c r="B64" s="2" t="str">
        <f t="shared" si="1"/>
        <v>80000000</v>
      </c>
      <c r="C64" s="14" t="str">
        <f t="shared" si="3"/>
        <v>2D</v>
      </c>
      <c r="D64" s="38" t="str">
        <f t="shared" si="8"/>
        <v>4</v>
      </c>
      <c r="E64" s="40" t="str">
        <f>BIN2HEX(Table5[[#This Row],[Column10]]&amp;Table5[[#This Row],[Column11]]&amp;Table5[[#This Row],[Column12]]&amp;Table5[[#This Row],[Column13]])</f>
        <v>0</v>
      </c>
      <c r="F64" s="17"/>
      <c r="G64" s="17"/>
      <c r="H64" s="37">
        <v>1</v>
      </c>
      <c r="I64" s="37"/>
      <c r="J64" s="36">
        <v>1</v>
      </c>
      <c r="K64" s="41">
        <v>1</v>
      </c>
      <c r="L64" s="41"/>
      <c r="M64" s="42">
        <v>1</v>
      </c>
      <c r="N64" s="43"/>
      <c r="O64" s="41">
        <v>1</v>
      </c>
      <c r="P64" s="41"/>
      <c r="Q64" s="42"/>
      <c r="R64" s="43">
        <v>1</v>
      </c>
      <c r="S64" s="43"/>
      <c r="T64" s="43"/>
      <c r="U64" s="43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</row>
    <row r="65" spans="1:49" x14ac:dyDescent="0.25">
      <c r="A65" s="15" t="str">
        <f t="shared" si="7"/>
        <v>2Eh</v>
      </c>
      <c r="B65" s="2" t="str">
        <f t="shared" si="1"/>
        <v>00080030</v>
      </c>
      <c r="C65" s="14" t="str">
        <f t="shared" si="3"/>
        <v>00</v>
      </c>
      <c r="D65" s="38" t="str">
        <f t="shared" si="8"/>
        <v>0</v>
      </c>
      <c r="E65" s="40" t="str">
        <f>BIN2HEX(Table5[[#This Row],[Column10]]&amp;Table5[[#This Row],[Column11]]&amp;Table5[[#This Row],[Column12]]&amp;Table5[[#This Row],[Column13]])</f>
        <v>3</v>
      </c>
      <c r="F65" s="17"/>
      <c r="G65" s="17"/>
      <c r="H65" s="37"/>
      <c r="I65" s="37"/>
      <c r="J65" s="36"/>
      <c r="K65" s="41"/>
      <c r="L65" s="41"/>
      <c r="M65" s="42"/>
      <c r="N65" s="43"/>
      <c r="O65" s="41"/>
      <c r="P65" s="41"/>
      <c r="Q65" s="42"/>
      <c r="R65" s="43"/>
      <c r="S65" s="43"/>
      <c r="T65" s="43"/>
      <c r="U65" s="43"/>
      <c r="V65" s="41"/>
      <c r="W65" s="41"/>
      <c r="X65" s="41"/>
      <c r="Y65" s="41"/>
      <c r="Z65" s="41"/>
      <c r="AA65" s="41"/>
      <c r="AB65" s="41"/>
      <c r="AC65" s="41"/>
      <c r="AD65" s="41">
        <v>1</v>
      </c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>
        <v>1</v>
      </c>
      <c r="AS65" s="41">
        <v>1</v>
      </c>
      <c r="AT65" s="41"/>
      <c r="AU65" s="41"/>
      <c r="AV65" s="41"/>
      <c r="AW65" s="41"/>
    </row>
    <row r="66" spans="1:49" x14ac:dyDescent="0.25">
      <c r="A66" s="15" t="str">
        <f t="shared" si="7"/>
        <v>2Fh</v>
      </c>
      <c r="B66" s="2" t="str">
        <f t="shared" si="1"/>
        <v>80000000</v>
      </c>
      <c r="C66" s="14" t="str">
        <f t="shared" si="3"/>
        <v>2F</v>
      </c>
      <c r="D66" s="38" t="str">
        <f t="shared" si="8"/>
        <v>4</v>
      </c>
      <c r="E66" s="40" t="str">
        <f>BIN2HEX(Table5[[#This Row],[Column10]]&amp;Table5[[#This Row],[Column11]]&amp;Table5[[#This Row],[Column12]]&amp;Table5[[#This Row],[Column13]])</f>
        <v>0</v>
      </c>
      <c r="F66" s="17"/>
      <c r="G66" s="17"/>
      <c r="H66" s="37">
        <v>1</v>
      </c>
      <c r="I66" s="37"/>
      <c r="J66" s="36">
        <v>1</v>
      </c>
      <c r="K66" s="41">
        <v>1</v>
      </c>
      <c r="L66" s="41">
        <v>1</v>
      </c>
      <c r="M66" s="42">
        <v>1</v>
      </c>
      <c r="N66" s="43"/>
      <c r="O66" s="41">
        <v>1</v>
      </c>
      <c r="P66" s="41"/>
      <c r="Q66" s="42"/>
      <c r="R66" s="43">
        <v>1</v>
      </c>
      <c r="S66" s="43"/>
      <c r="T66" s="43"/>
      <c r="U66" s="43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</row>
    <row r="67" spans="1:49" x14ac:dyDescent="0.25">
      <c r="A67" s="15" t="str">
        <f t="shared" si="7"/>
        <v>30h</v>
      </c>
      <c r="B67" s="2" t="str">
        <f t="shared" si="1"/>
        <v>00008840</v>
      </c>
      <c r="C67" s="14" t="str">
        <f t="shared" si="3"/>
        <v>24</v>
      </c>
      <c r="D67" s="38" t="str">
        <f t="shared" si="8"/>
        <v>1</v>
      </c>
      <c r="E67" s="40" t="str">
        <f>BIN2HEX(Table5[[#This Row],[Column10]]&amp;Table5[[#This Row],[Column11]]&amp;Table5[[#This Row],[Column12]]&amp;Table5[[#This Row],[Column13]])</f>
        <v>0</v>
      </c>
      <c r="F67" s="17"/>
      <c r="G67" s="17"/>
      <c r="H67" s="37">
        <v>1</v>
      </c>
      <c r="I67" s="37"/>
      <c r="J67" s="36"/>
      <c r="K67" s="41">
        <v>1</v>
      </c>
      <c r="L67" s="41"/>
      <c r="M67" s="42"/>
      <c r="N67" s="43"/>
      <c r="O67" s="41"/>
      <c r="P67" s="41"/>
      <c r="Q67" s="42">
        <v>1</v>
      </c>
      <c r="R67" s="43"/>
      <c r="S67" s="43"/>
      <c r="T67" s="43"/>
      <c r="U67" s="43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>
        <v>1</v>
      </c>
      <c r="AI67" s="41"/>
      <c r="AJ67" s="41"/>
      <c r="AK67" s="41"/>
      <c r="AL67" s="41">
        <v>1</v>
      </c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</row>
    <row r="68" spans="1:49" x14ac:dyDescent="0.25">
      <c r="A68" s="15" t="str">
        <f t="shared" si="7"/>
        <v>31h</v>
      </c>
      <c r="B68" s="2" t="str">
        <f t="shared" si="1"/>
        <v>00011800</v>
      </c>
      <c r="C68" s="14" t="str">
        <f t="shared" si="3"/>
        <v>00</v>
      </c>
      <c r="D68" s="39" t="str">
        <f t="shared" si="8"/>
        <v>0</v>
      </c>
      <c r="E68" s="40" t="str">
        <f>BIN2HEX(Table5[[#This Row],[Column10]]&amp;Table5[[#This Row],[Column11]]&amp;Table5[[#This Row],[Column12]]&amp;Table5[[#This Row],[Column13]])</f>
        <v>0</v>
      </c>
      <c r="F68" s="35"/>
      <c r="G68" s="35"/>
      <c r="H68" s="37"/>
      <c r="I68" s="37"/>
      <c r="J68" s="36"/>
      <c r="K68" s="41"/>
      <c r="L68" s="41"/>
      <c r="M68" s="42"/>
      <c r="N68" s="44"/>
      <c r="O68" s="41"/>
      <c r="P68" s="41"/>
      <c r="Q68" s="42"/>
      <c r="R68" s="44"/>
      <c r="S68" s="44"/>
      <c r="T68" s="44"/>
      <c r="U68" s="44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>
        <v>1</v>
      </c>
      <c r="AH68" s="41"/>
      <c r="AI68" s="41"/>
      <c r="AJ68" s="41"/>
      <c r="AK68" s="41">
        <v>1</v>
      </c>
      <c r="AL68" s="41">
        <v>1</v>
      </c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</row>
    <row r="69" spans="1:49" x14ac:dyDescent="0.25">
      <c r="A69" s="15" t="str">
        <f t="shared" ref="A69:A78" si="9">DEC2HEX(HEX2DEC(LEFT(A68,LEN(A68)-1))+1)&amp;"h"</f>
        <v>32h</v>
      </c>
      <c r="B69" s="2" t="str">
        <f t="shared" si="1"/>
        <v>18010000</v>
      </c>
      <c r="C69" s="14" t="str">
        <f t="shared" si="3"/>
        <v>59</v>
      </c>
      <c r="D69" s="38" t="str">
        <f t="shared" ref="D69:D78" si="10">BIN2HEX(IF(ISBLANK(N69),0,N69)&amp;IF(ISBLANK(O69),0,O69)&amp;IF(ISBLANK(P69),0,P69)&amp;IF(ISBLANK(Q69),0,Q69))</f>
        <v>1</v>
      </c>
      <c r="E69" s="40" t="str">
        <f>BIN2HEX(Table5[[#This Row],[Column10]]&amp;Table5[[#This Row],[Column11]]&amp;Table5[[#This Row],[Column12]]&amp;Table5[[#This Row],[Column13]])</f>
        <v>0</v>
      </c>
      <c r="F69" s="17"/>
      <c r="G69" s="17">
        <v>1</v>
      </c>
      <c r="H69" s="37"/>
      <c r="I69" s="37">
        <v>1</v>
      </c>
      <c r="J69" s="36">
        <v>1</v>
      </c>
      <c r="K69" s="41"/>
      <c r="L69" s="41"/>
      <c r="M69" s="42">
        <v>1</v>
      </c>
      <c r="N69" s="43"/>
      <c r="O69" s="41"/>
      <c r="P69" s="41"/>
      <c r="Q69" s="42">
        <v>1</v>
      </c>
      <c r="R69" s="43"/>
      <c r="S69" s="43"/>
      <c r="T69" s="43"/>
      <c r="U69" s="43">
        <v>1</v>
      </c>
      <c r="V69" s="41">
        <v>1</v>
      </c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>
        <v>1</v>
      </c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</row>
    <row r="70" spans="1:49" x14ac:dyDescent="0.25">
      <c r="A70" s="15" t="str">
        <f t="shared" si="9"/>
        <v>33h</v>
      </c>
      <c r="B70" s="2" t="str">
        <f t="shared" si="1"/>
        <v>00000000</v>
      </c>
      <c r="C70" s="14" t="str">
        <f t="shared" si="3"/>
        <v>3B</v>
      </c>
      <c r="D70" s="38" t="str">
        <f t="shared" si="10"/>
        <v>7</v>
      </c>
      <c r="E70" s="40" t="str">
        <f>BIN2HEX(Table5[[#This Row],[Column10]]&amp;Table5[[#This Row],[Column11]]&amp;Table5[[#This Row],[Column12]]&amp;Table5[[#This Row],[Column13]])</f>
        <v>0</v>
      </c>
      <c r="F70" s="17"/>
      <c r="G70" s="17"/>
      <c r="H70" s="37">
        <v>1</v>
      </c>
      <c r="I70" s="37">
        <v>1</v>
      </c>
      <c r="J70" s="36">
        <v>1</v>
      </c>
      <c r="K70" s="41"/>
      <c r="L70" s="41">
        <v>1</v>
      </c>
      <c r="M70" s="42">
        <v>1</v>
      </c>
      <c r="N70" s="43"/>
      <c r="O70" s="41">
        <v>1</v>
      </c>
      <c r="P70" s="41">
        <v>1</v>
      </c>
      <c r="Q70" s="42">
        <v>1</v>
      </c>
      <c r="R70" s="43"/>
      <c r="S70" s="43"/>
      <c r="T70" s="43"/>
      <c r="U70" s="43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</row>
    <row r="71" spans="1:49" x14ac:dyDescent="0.25">
      <c r="A71" s="15" t="str">
        <f t="shared" si="9"/>
        <v>34h</v>
      </c>
      <c r="B71" s="2" t="str">
        <f t="shared" si="1"/>
        <v>00090020</v>
      </c>
      <c r="C71" s="14" t="str">
        <f t="shared" si="3"/>
        <v>00</v>
      </c>
      <c r="D71" s="38" t="str">
        <f t="shared" si="10"/>
        <v>0</v>
      </c>
      <c r="E71" s="40" t="str">
        <f>BIN2HEX(Table5[[#This Row],[Column10]]&amp;Table5[[#This Row],[Column11]]&amp;Table5[[#This Row],[Column12]]&amp;Table5[[#This Row],[Column13]])</f>
        <v>1</v>
      </c>
      <c r="F71" s="17"/>
      <c r="G71" s="17"/>
      <c r="H71" s="37"/>
      <c r="I71" s="37"/>
      <c r="J71" s="36"/>
      <c r="K71" s="41"/>
      <c r="L71" s="41"/>
      <c r="M71" s="42"/>
      <c r="N71" s="43"/>
      <c r="O71" s="41"/>
      <c r="P71" s="41"/>
      <c r="Q71" s="42"/>
      <c r="R71" s="43"/>
      <c r="S71" s="43"/>
      <c r="T71" s="43"/>
      <c r="U71" s="43"/>
      <c r="V71" s="41"/>
      <c r="W71" s="41"/>
      <c r="X71" s="41"/>
      <c r="Y71" s="41"/>
      <c r="Z71" s="41"/>
      <c r="AA71" s="41"/>
      <c r="AB71" s="41"/>
      <c r="AC71" s="41"/>
      <c r="AD71" s="41">
        <v>1</v>
      </c>
      <c r="AE71" s="41"/>
      <c r="AF71" s="41"/>
      <c r="AG71" s="41">
        <v>1</v>
      </c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>
        <v>1</v>
      </c>
      <c r="AS71" s="41"/>
      <c r="AT71" s="41"/>
      <c r="AU71" s="41"/>
      <c r="AV71" s="41"/>
      <c r="AW71" s="41"/>
    </row>
    <row r="72" spans="1:49" x14ac:dyDescent="0.25">
      <c r="A72" s="15" t="str">
        <f t="shared" si="9"/>
        <v>35h</v>
      </c>
      <c r="B72" s="2" t="str">
        <f t="shared" si="1"/>
        <v>80000000</v>
      </c>
      <c r="C72" s="14" t="str">
        <f t="shared" si="3"/>
        <v>35</v>
      </c>
      <c r="D72" s="38" t="str">
        <f t="shared" si="10"/>
        <v>6</v>
      </c>
      <c r="E72" s="40" t="str">
        <f>BIN2HEX(Table5[[#This Row],[Column10]]&amp;Table5[[#This Row],[Column11]]&amp;Table5[[#This Row],[Column12]]&amp;Table5[[#This Row],[Column13]])</f>
        <v>0</v>
      </c>
      <c r="F72" s="17"/>
      <c r="G72" s="17"/>
      <c r="H72" s="37">
        <v>1</v>
      </c>
      <c r="I72" s="37">
        <v>1</v>
      </c>
      <c r="J72" s="36"/>
      <c r="K72" s="41">
        <v>1</v>
      </c>
      <c r="L72" s="41"/>
      <c r="M72" s="42">
        <v>1</v>
      </c>
      <c r="N72" s="43"/>
      <c r="O72" s="41">
        <v>1</v>
      </c>
      <c r="P72" s="41">
        <v>1</v>
      </c>
      <c r="Q72" s="42"/>
      <c r="R72" s="43">
        <v>1</v>
      </c>
      <c r="S72" s="43"/>
      <c r="T72" s="43"/>
      <c r="U72" s="43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</row>
    <row r="73" spans="1:49" x14ac:dyDescent="0.25">
      <c r="A73" s="15" t="str">
        <f t="shared" si="9"/>
        <v>36h</v>
      </c>
      <c r="B73" s="2" t="str">
        <f t="shared" si="1"/>
        <v>00800000</v>
      </c>
      <c r="C73" s="14" t="str">
        <f t="shared" si="3"/>
        <v>00</v>
      </c>
      <c r="D73" s="38" t="str">
        <f t="shared" si="10"/>
        <v>0</v>
      </c>
      <c r="E73" s="40" t="str">
        <f>BIN2HEX(Table5[[#This Row],[Column10]]&amp;Table5[[#This Row],[Column11]]&amp;Table5[[#This Row],[Column12]]&amp;Table5[[#This Row],[Column13]])</f>
        <v>0</v>
      </c>
      <c r="F73" s="17"/>
      <c r="G73" s="17"/>
      <c r="H73" s="37"/>
      <c r="I73" s="37"/>
      <c r="J73" s="36"/>
      <c r="K73" s="41"/>
      <c r="L73" s="41"/>
      <c r="M73" s="42"/>
      <c r="N73" s="43"/>
      <c r="O73" s="41"/>
      <c r="P73" s="41"/>
      <c r="Q73" s="42"/>
      <c r="R73" s="43"/>
      <c r="S73" s="43"/>
      <c r="T73" s="43"/>
      <c r="U73" s="43"/>
      <c r="V73" s="41"/>
      <c r="W73" s="41"/>
      <c r="X73" s="41"/>
      <c r="Y73" s="41"/>
      <c r="Z73" s="41">
        <v>1</v>
      </c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</row>
    <row r="74" spans="1:49" x14ac:dyDescent="0.25">
      <c r="A74" s="15" t="str">
        <f t="shared" si="9"/>
        <v>37h</v>
      </c>
      <c r="B74" s="2" t="str">
        <f t="shared" si="1"/>
        <v>00000000</v>
      </c>
      <c r="C74" s="14" t="str">
        <f t="shared" si="3"/>
        <v>00</v>
      </c>
      <c r="D74" s="38" t="str">
        <f t="shared" si="10"/>
        <v>0</v>
      </c>
      <c r="E74" s="40" t="str">
        <f>BIN2HEX(Table5[[#This Row],[Column10]]&amp;Table5[[#This Row],[Column11]]&amp;Table5[[#This Row],[Column12]]&amp;Table5[[#This Row],[Column13]])</f>
        <v>0</v>
      </c>
      <c r="F74" s="17"/>
      <c r="G74" s="17"/>
      <c r="H74" s="37"/>
      <c r="I74" s="37"/>
      <c r="J74" s="36"/>
      <c r="K74" s="41"/>
      <c r="L74" s="41"/>
      <c r="M74" s="42"/>
      <c r="N74" s="43"/>
      <c r="O74" s="41"/>
      <c r="P74" s="41"/>
      <c r="Q74" s="42"/>
      <c r="R74" s="43"/>
      <c r="S74" s="43"/>
      <c r="T74" s="43"/>
      <c r="U74" s="43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</row>
    <row r="75" spans="1:49" x14ac:dyDescent="0.25">
      <c r="A75" s="15" t="str">
        <f t="shared" si="9"/>
        <v>38h</v>
      </c>
      <c r="B75" s="2" t="str">
        <f t="shared" si="1"/>
        <v>00050020</v>
      </c>
      <c r="C75" s="14" t="str">
        <f t="shared" si="3"/>
        <v>00</v>
      </c>
      <c r="D75" s="38" t="str">
        <f t="shared" si="10"/>
        <v>0</v>
      </c>
      <c r="E75" s="40" t="str">
        <f>BIN2HEX(Table5[[#This Row],[Column10]]&amp;Table5[[#This Row],[Column11]]&amp;Table5[[#This Row],[Column12]]&amp;Table5[[#This Row],[Column13]])</f>
        <v>1</v>
      </c>
      <c r="F75" s="17"/>
      <c r="G75" s="17"/>
      <c r="H75" s="37"/>
      <c r="I75" s="37"/>
      <c r="J75" s="36"/>
      <c r="K75" s="41"/>
      <c r="L75" s="41"/>
      <c r="M75" s="42"/>
      <c r="N75" s="43"/>
      <c r="O75" s="41"/>
      <c r="P75" s="41"/>
      <c r="Q75" s="42"/>
      <c r="R75" s="43"/>
      <c r="S75" s="43"/>
      <c r="T75" s="43"/>
      <c r="U75" s="43"/>
      <c r="V75" s="41"/>
      <c r="W75" s="41"/>
      <c r="X75" s="41"/>
      <c r="Y75" s="41"/>
      <c r="Z75" s="41"/>
      <c r="AA75" s="41"/>
      <c r="AB75" s="41"/>
      <c r="AC75" s="41"/>
      <c r="AD75" s="41"/>
      <c r="AE75" s="41">
        <v>1</v>
      </c>
      <c r="AF75" s="41"/>
      <c r="AG75" s="41">
        <v>1</v>
      </c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>
        <v>1</v>
      </c>
      <c r="AS75" s="41"/>
      <c r="AT75" s="41"/>
      <c r="AU75" s="41"/>
      <c r="AV75" s="41"/>
      <c r="AW75" s="41"/>
    </row>
    <row r="76" spans="1:49" x14ac:dyDescent="0.25">
      <c r="A76" s="15" t="str">
        <f t="shared" si="9"/>
        <v>39h</v>
      </c>
      <c r="B76" s="2" t="str">
        <f t="shared" si="1"/>
        <v>80000000</v>
      </c>
      <c r="C76" s="14" t="str">
        <f t="shared" si="3"/>
        <v>39</v>
      </c>
      <c r="D76" s="38" t="str">
        <f t="shared" si="10"/>
        <v>6</v>
      </c>
      <c r="E76" s="40" t="str">
        <f>BIN2HEX(Table5[[#This Row],[Column10]]&amp;Table5[[#This Row],[Column11]]&amp;Table5[[#This Row],[Column12]]&amp;Table5[[#This Row],[Column13]])</f>
        <v>0</v>
      </c>
      <c r="F76" s="17"/>
      <c r="G76" s="17"/>
      <c r="H76" s="37">
        <v>1</v>
      </c>
      <c r="I76" s="37">
        <v>1</v>
      </c>
      <c r="J76" s="36">
        <v>1</v>
      </c>
      <c r="K76" s="41"/>
      <c r="L76" s="41"/>
      <c r="M76" s="42">
        <v>1</v>
      </c>
      <c r="N76" s="43"/>
      <c r="O76" s="41">
        <v>1</v>
      </c>
      <c r="P76" s="41">
        <v>1</v>
      </c>
      <c r="Q76" s="42"/>
      <c r="R76" s="43">
        <v>1</v>
      </c>
      <c r="S76" s="43"/>
      <c r="T76" s="43"/>
      <c r="U76" s="43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</row>
    <row r="77" spans="1:49" x14ac:dyDescent="0.25">
      <c r="A77" s="15" t="str">
        <f t="shared" si="9"/>
        <v>3Ah</v>
      </c>
      <c r="B77" s="2" t="str">
        <f t="shared" si="1"/>
        <v>00000000</v>
      </c>
      <c r="C77" s="14" t="str">
        <f t="shared" si="3"/>
        <v>59</v>
      </c>
      <c r="D77" s="38" t="str">
        <f t="shared" si="10"/>
        <v>1</v>
      </c>
      <c r="E77" s="40" t="str">
        <f>BIN2HEX(Table5[[#This Row],[Column10]]&amp;Table5[[#This Row],[Column11]]&amp;Table5[[#This Row],[Column12]]&amp;Table5[[#This Row],[Column13]])</f>
        <v>0</v>
      </c>
      <c r="F77" s="17"/>
      <c r="G77" s="17">
        <v>1</v>
      </c>
      <c r="H77" s="37"/>
      <c r="I77" s="37">
        <v>1</v>
      </c>
      <c r="J77" s="36">
        <v>1</v>
      </c>
      <c r="K77" s="41"/>
      <c r="L77" s="41"/>
      <c r="M77" s="42">
        <v>1</v>
      </c>
      <c r="N77" s="43"/>
      <c r="O77" s="41"/>
      <c r="P77" s="41"/>
      <c r="Q77" s="42">
        <v>1</v>
      </c>
      <c r="R77" s="43"/>
      <c r="S77" s="43"/>
      <c r="T77" s="43"/>
      <c r="U77" s="43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</row>
    <row r="78" spans="1:49" x14ac:dyDescent="0.25">
      <c r="A78" s="15" t="str">
        <f t="shared" si="9"/>
        <v>3Bh</v>
      </c>
      <c r="B78" s="2" t="str">
        <f t="shared" si="1"/>
        <v>00010001</v>
      </c>
      <c r="C78" s="14" t="str">
        <f t="shared" si="3"/>
        <v>00</v>
      </c>
      <c r="D78" s="39" t="str">
        <f t="shared" si="10"/>
        <v>0</v>
      </c>
      <c r="E78" s="40" t="str">
        <f>BIN2HEX(Table5[[#This Row],[Column10]]&amp;Table5[[#This Row],[Column11]]&amp;Table5[[#This Row],[Column12]]&amp;Table5[[#This Row],[Column13]])</f>
        <v>0</v>
      </c>
      <c r="F78" s="35"/>
      <c r="G78" s="35"/>
      <c r="H78" s="37"/>
      <c r="I78" s="37"/>
      <c r="J78" s="36"/>
      <c r="K78" s="41"/>
      <c r="L78" s="41"/>
      <c r="M78" s="42"/>
      <c r="N78" s="44"/>
      <c r="O78" s="41"/>
      <c r="P78" s="41"/>
      <c r="Q78" s="42"/>
      <c r="R78" s="44"/>
      <c r="S78" s="44"/>
      <c r="T78" s="44"/>
      <c r="U78" s="44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>
        <v>1</v>
      </c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>
        <v>1</v>
      </c>
    </row>
    <row r="79" spans="1:49" x14ac:dyDescent="0.25">
      <c r="A79" s="15" t="str">
        <f t="shared" ref="A79:A91" si="11">DEC2HEX(HEX2DEC(LEFT(A78,LEN(A78)-1))+1)&amp;"h"</f>
        <v>3Ch</v>
      </c>
      <c r="B79" s="2" t="str">
        <f t="shared" si="1"/>
        <v>00018840</v>
      </c>
      <c r="C79" s="14" t="str">
        <f t="shared" si="3"/>
        <v>59</v>
      </c>
      <c r="D79" s="38" t="str">
        <f t="shared" ref="D79:D91" si="12">BIN2HEX(IF(ISBLANK(N79),0,N79)&amp;IF(ISBLANK(O79),0,O79)&amp;IF(ISBLANK(P79),0,P79)&amp;IF(ISBLANK(Q79),0,Q79))</f>
        <v>1</v>
      </c>
      <c r="E79" s="40" t="str">
        <f>BIN2HEX(Table5[[#This Row],[Column10]]&amp;Table5[[#This Row],[Column11]]&amp;Table5[[#This Row],[Column12]]&amp;Table5[[#This Row],[Column13]])</f>
        <v>0</v>
      </c>
      <c r="F79" s="17"/>
      <c r="G79" s="17">
        <v>1</v>
      </c>
      <c r="H79" s="37"/>
      <c r="I79" s="37">
        <v>1</v>
      </c>
      <c r="J79" s="36">
        <v>1</v>
      </c>
      <c r="K79" s="41"/>
      <c r="L79" s="41"/>
      <c r="M79" s="42">
        <v>1</v>
      </c>
      <c r="N79" s="43"/>
      <c r="O79" s="41"/>
      <c r="P79" s="41"/>
      <c r="Q79" s="42">
        <v>1</v>
      </c>
      <c r="R79" s="43"/>
      <c r="S79" s="43"/>
      <c r="T79" s="43"/>
      <c r="U79" s="43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>
        <v>1</v>
      </c>
      <c r="AH79" s="41">
        <v>1</v>
      </c>
      <c r="AI79" s="41"/>
      <c r="AJ79" s="41"/>
      <c r="AK79" s="41"/>
      <c r="AL79" s="41">
        <v>1</v>
      </c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</row>
    <row r="80" spans="1:49" x14ac:dyDescent="0.25">
      <c r="A80" s="15" t="str">
        <f t="shared" si="11"/>
        <v>3Dh</v>
      </c>
      <c r="B80" s="2" t="str">
        <f t="shared" si="1"/>
        <v>00010001</v>
      </c>
      <c r="C80" s="14" t="str">
        <f t="shared" si="3"/>
        <v>00</v>
      </c>
      <c r="D80" s="38" t="str">
        <f t="shared" si="12"/>
        <v>0</v>
      </c>
      <c r="E80" s="40" t="str">
        <f>BIN2HEX(Table5[[#This Row],[Column10]]&amp;Table5[[#This Row],[Column11]]&amp;Table5[[#This Row],[Column12]]&amp;Table5[[#This Row],[Column13]])</f>
        <v>0</v>
      </c>
      <c r="F80" s="17"/>
      <c r="G80" s="17"/>
      <c r="H80" s="37"/>
      <c r="I80" s="37"/>
      <c r="J80" s="36"/>
      <c r="K80" s="41"/>
      <c r="L80" s="41"/>
      <c r="M80" s="42"/>
      <c r="N80" s="43"/>
      <c r="O80" s="41"/>
      <c r="P80" s="41"/>
      <c r="Q80" s="42"/>
      <c r="R80" s="43"/>
      <c r="S80" s="43"/>
      <c r="T80" s="43"/>
      <c r="U80" s="43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>
        <v>1</v>
      </c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>
        <v>1</v>
      </c>
    </row>
    <row r="81" spans="1:49" x14ac:dyDescent="0.25">
      <c r="A81" s="15" t="str">
        <f t="shared" si="11"/>
        <v>3Eh</v>
      </c>
      <c r="B81" s="2" t="str">
        <f t="shared" si="1"/>
        <v>40015800</v>
      </c>
      <c r="C81" s="14" t="str">
        <f t="shared" si="3"/>
        <v>00</v>
      </c>
      <c r="D81" s="38" t="str">
        <f t="shared" si="12"/>
        <v>0</v>
      </c>
      <c r="E81" s="40" t="str">
        <f>BIN2HEX(Table5[[#This Row],[Column10]]&amp;Table5[[#This Row],[Column11]]&amp;Table5[[#This Row],[Column12]]&amp;Table5[[#This Row],[Column13]])</f>
        <v>0</v>
      </c>
      <c r="F81" s="17"/>
      <c r="G81" s="17"/>
      <c r="H81" s="37"/>
      <c r="I81" s="37"/>
      <c r="J81" s="36"/>
      <c r="K81" s="41"/>
      <c r="L81" s="41"/>
      <c r="M81" s="42"/>
      <c r="N81" s="43"/>
      <c r="O81" s="41"/>
      <c r="P81" s="41"/>
      <c r="Q81" s="42"/>
      <c r="R81" s="43"/>
      <c r="S81" s="43">
        <v>1</v>
      </c>
      <c r="T81" s="43"/>
      <c r="U81" s="43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>
        <v>1</v>
      </c>
      <c r="AH81" s="41"/>
      <c r="AI81" s="41">
        <v>1</v>
      </c>
      <c r="AJ81" s="41"/>
      <c r="AK81" s="41">
        <v>1</v>
      </c>
      <c r="AL81" s="41">
        <v>1</v>
      </c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</row>
    <row r="82" spans="1:49" x14ac:dyDescent="0.25">
      <c r="A82" s="15" t="str">
        <f t="shared" si="11"/>
        <v>3Fh</v>
      </c>
      <c r="B82" s="2" t="str">
        <f t="shared" si="1"/>
        <v>18010000</v>
      </c>
      <c r="C82" s="14" t="str">
        <f t="shared" si="3"/>
        <v>59</v>
      </c>
      <c r="D82" s="38" t="str">
        <f t="shared" si="12"/>
        <v>1</v>
      </c>
      <c r="E82" s="40" t="str">
        <f>BIN2HEX(Table5[[#This Row],[Column10]]&amp;Table5[[#This Row],[Column11]]&amp;Table5[[#This Row],[Column12]]&amp;Table5[[#This Row],[Column13]])</f>
        <v>0</v>
      </c>
      <c r="F82" s="17"/>
      <c r="G82" s="17">
        <v>1</v>
      </c>
      <c r="H82" s="37"/>
      <c r="I82" s="37">
        <v>1</v>
      </c>
      <c r="J82" s="36">
        <v>1</v>
      </c>
      <c r="K82" s="41"/>
      <c r="L82" s="41"/>
      <c r="M82" s="42">
        <v>1</v>
      </c>
      <c r="N82" s="43"/>
      <c r="O82" s="41"/>
      <c r="P82" s="41"/>
      <c r="Q82" s="42">
        <v>1</v>
      </c>
      <c r="R82" s="43"/>
      <c r="S82" s="43"/>
      <c r="T82" s="43"/>
      <c r="U82" s="43">
        <v>1</v>
      </c>
      <c r="V82" s="41">
        <v>1</v>
      </c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>
        <v>1</v>
      </c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</row>
    <row r="83" spans="1:49" x14ac:dyDescent="0.25">
      <c r="A83" s="15" t="str">
        <f t="shared" si="11"/>
        <v>40h</v>
      </c>
      <c r="B83" s="2" t="str">
        <f t="shared" ref="B83:B108" si="13">BIN2HEX(
IF(ISBLANK(R83),0,R83) &amp;
IF(ISBLANK(S83),0,S83)&amp;
IF(ISBLANK(T83),0,T83)&amp;
IF(ISBLANK(U83),0,U83)&amp;
IF(ISBLANK(V83),0,V83) &amp;
IF(ISBLANK(W83),0,W83)&amp;
IF(ISBLANK(X83),0,X83) &amp;
IF(ISBLANK(Y83),0,Y83),2)&amp;
BIN2HEX(
IF(ISBLANK(Z83),0,Z83) &amp;
IF(ISBLANK(AA83),0,AA83)&amp;
IF(ISBLANK(AB83),0,AB83)&amp;
IF(ISBLANK(AC83),0,AC83)&amp;
IF(ISBLANK(AD83),0,AD83) &amp;
IF(ISBLANK(AE83),0,AE83)&amp;
IF(ISBLANK(AF83),0,AF83) &amp;
IF(ISBLANK(AG83),0,AG83),2)&amp;BIN2HEX(IF(ISBLANK(AH83),0,AH83) &amp;IF(ISBLANK(AI83),0,AI83) &amp;IF(ISBLANK(AJ83),0,AJ83) &amp;IF(ISBLANK(AK83),0,AK83) )&amp;BIN2HEX(IF(ISBLANK(AL83),0,AL83)&amp;IF(ISBLANK(AM83),0,AM83)&amp;IF(ISBLANK(AN83),0,AN83)&amp;IF(ISBLANK(AO83),0,AO83))&amp;BIN2HEX(IF(ISBLANK(AP83),0,AP83)&amp;IF(ISBLANK(AQ83),0,AQ83)&amp;IF(ISBLANK(AH83),0,AH83)&amp;IF(ISBLANK(AR83),0,AR83)&amp;IF(ISBLANK(AS83),0,AS83))&amp;BIN2HEX(IF(ISBLANK(AT83),0,AT83)&amp;IF(ISBLANK(AU83),0,AU83)&amp;IF(ISBLANK(AV83),0,AV83)&amp;IF(ISBLANK(AW83),0,AW83))</f>
        <v>00010001</v>
      </c>
      <c r="C83" s="14" t="str">
        <f t="shared" si="3"/>
        <v>00</v>
      </c>
      <c r="D83" s="38" t="str">
        <f t="shared" si="12"/>
        <v>0</v>
      </c>
      <c r="E83" s="40" t="str">
        <f>BIN2HEX(Table5[[#This Row],[Column10]]&amp;Table5[[#This Row],[Column11]]&amp;Table5[[#This Row],[Column12]]&amp;Table5[[#This Row],[Column13]])</f>
        <v>0</v>
      </c>
      <c r="F83" s="17"/>
      <c r="G83" s="17"/>
      <c r="H83" s="37"/>
      <c r="I83" s="37"/>
      <c r="J83" s="36"/>
      <c r="K83" s="41"/>
      <c r="L83" s="41"/>
      <c r="M83" s="42"/>
      <c r="N83" s="43"/>
      <c r="O83" s="41"/>
      <c r="P83" s="41"/>
      <c r="Q83" s="42"/>
      <c r="R83" s="43"/>
      <c r="S83" s="43"/>
      <c r="T83" s="43"/>
      <c r="U83" s="43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>
        <v>1</v>
      </c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>
        <v>1</v>
      </c>
    </row>
    <row r="84" spans="1:49" x14ac:dyDescent="0.25">
      <c r="A84" s="15" t="str">
        <f t="shared" si="11"/>
        <v>41h</v>
      </c>
      <c r="B84" s="2" t="str">
        <f t="shared" si="13"/>
        <v>00015800</v>
      </c>
      <c r="C84" s="14" t="str">
        <f t="shared" ref="C84:C108" si="14">BIN2HEX(IF(ISBLANK(F84),0,F84)&amp;IF(ISBLANK(G84),0,G84)&amp;IF(ISBLANK(H84),0,H84)&amp;IF(ISBLANK(I84),0,I84)&amp;IF(ISBLANK(J84),0,J84)&amp;IF(ISBLANK(K84),0,K84)&amp;IF(ISBLANK(L84),0,L84)&amp;IF(ISBLANK(M84),0,M84),2)</f>
        <v>00</v>
      </c>
      <c r="D84" s="38" t="str">
        <f t="shared" si="12"/>
        <v>0</v>
      </c>
      <c r="E84" s="40" t="str">
        <f>BIN2HEX(Table5[[#This Row],[Column10]]&amp;Table5[[#This Row],[Column11]]&amp;Table5[[#This Row],[Column12]]&amp;Table5[[#This Row],[Column13]])</f>
        <v>0</v>
      </c>
      <c r="F84" s="17"/>
      <c r="G84" s="17"/>
      <c r="H84" s="37"/>
      <c r="I84" s="37"/>
      <c r="J84" s="36"/>
      <c r="K84" s="41"/>
      <c r="L84" s="41"/>
      <c r="M84" s="42"/>
      <c r="N84" s="43"/>
      <c r="O84" s="41"/>
      <c r="P84" s="41"/>
      <c r="Q84" s="42"/>
      <c r="R84" s="43"/>
      <c r="S84" s="43"/>
      <c r="T84" s="43"/>
      <c r="U84" s="43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>
        <v>1</v>
      </c>
      <c r="AH84" s="41"/>
      <c r="AI84" s="41">
        <v>1</v>
      </c>
      <c r="AJ84" s="41"/>
      <c r="AK84" s="41">
        <v>1</v>
      </c>
      <c r="AL84" s="41">
        <v>1</v>
      </c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</row>
    <row r="85" spans="1:49" x14ac:dyDescent="0.25">
      <c r="A85" s="15" t="str">
        <f t="shared" si="11"/>
        <v>42h</v>
      </c>
      <c r="B85" s="2" t="str">
        <f t="shared" si="13"/>
        <v>18010000</v>
      </c>
      <c r="C85" s="14" t="str">
        <f t="shared" si="14"/>
        <v>59</v>
      </c>
      <c r="D85" s="38" t="str">
        <f t="shared" si="12"/>
        <v>1</v>
      </c>
      <c r="E85" s="40" t="str">
        <f>BIN2HEX(Table5[[#This Row],[Column10]]&amp;Table5[[#This Row],[Column11]]&amp;Table5[[#This Row],[Column12]]&amp;Table5[[#This Row],[Column13]])</f>
        <v>0</v>
      </c>
      <c r="F85" s="17"/>
      <c r="G85" s="17">
        <v>1</v>
      </c>
      <c r="H85" s="37"/>
      <c r="I85" s="37">
        <v>1</v>
      </c>
      <c r="J85" s="36">
        <v>1</v>
      </c>
      <c r="K85" s="41"/>
      <c r="L85" s="41"/>
      <c r="M85" s="42">
        <v>1</v>
      </c>
      <c r="N85" s="43"/>
      <c r="O85" s="41"/>
      <c r="P85" s="41"/>
      <c r="Q85" s="42">
        <v>1</v>
      </c>
      <c r="R85" s="43"/>
      <c r="S85" s="43"/>
      <c r="T85" s="43"/>
      <c r="U85" s="43">
        <v>1</v>
      </c>
      <c r="V85" s="41">
        <v>1</v>
      </c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>
        <v>1</v>
      </c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</row>
    <row r="86" spans="1:49" x14ac:dyDescent="0.25">
      <c r="A86" s="15" t="str">
        <f t="shared" si="11"/>
        <v>43h</v>
      </c>
      <c r="B86" s="2" t="str">
        <f t="shared" si="13"/>
        <v>00015800</v>
      </c>
      <c r="C86" s="14" t="str">
        <f t="shared" si="14"/>
        <v>00</v>
      </c>
      <c r="D86" s="38" t="str">
        <f t="shared" si="12"/>
        <v>0</v>
      </c>
      <c r="E86" s="40" t="str">
        <f>BIN2HEX(Table5[[#This Row],[Column10]]&amp;Table5[[#This Row],[Column11]]&amp;Table5[[#This Row],[Column12]]&amp;Table5[[#This Row],[Column13]])</f>
        <v>0</v>
      </c>
      <c r="F86" s="17"/>
      <c r="G86" s="17"/>
      <c r="H86" s="37"/>
      <c r="I86" s="37"/>
      <c r="J86" s="36"/>
      <c r="K86" s="41"/>
      <c r="L86" s="41"/>
      <c r="M86" s="42"/>
      <c r="N86" s="43"/>
      <c r="O86" s="41"/>
      <c r="P86" s="41"/>
      <c r="Q86" s="42"/>
      <c r="R86" s="43"/>
      <c r="S86" s="43"/>
      <c r="T86" s="43"/>
      <c r="U86" s="43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>
        <v>1</v>
      </c>
      <c r="AH86" s="41"/>
      <c r="AI86" s="41">
        <v>1</v>
      </c>
      <c r="AJ86" s="41"/>
      <c r="AK86" s="41">
        <v>1</v>
      </c>
      <c r="AL86" s="41">
        <v>1</v>
      </c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</row>
    <row r="87" spans="1:49" x14ac:dyDescent="0.25">
      <c r="A87" s="15" t="str">
        <f t="shared" si="11"/>
        <v>44h</v>
      </c>
      <c r="B87" s="2" t="str">
        <f t="shared" si="13"/>
        <v>18010000</v>
      </c>
      <c r="C87" s="14" t="str">
        <f t="shared" si="14"/>
        <v>59</v>
      </c>
      <c r="D87" s="38" t="str">
        <f t="shared" si="12"/>
        <v>1</v>
      </c>
      <c r="E87" s="40" t="str">
        <f>BIN2HEX(Table5[[#This Row],[Column10]]&amp;Table5[[#This Row],[Column11]]&amp;Table5[[#This Row],[Column12]]&amp;Table5[[#This Row],[Column13]])</f>
        <v>0</v>
      </c>
      <c r="F87" s="17"/>
      <c r="G87" s="17">
        <v>1</v>
      </c>
      <c r="H87" s="37"/>
      <c r="I87" s="37">
        <v>1</v>
      </c>
      <c r="J87" s="36">
        <v>1</v>
      </c>
      <c r="K87" s="41"/>
      <c r="L87" s="41"/>
      <c r="M87" s="42">
        <v>1</v>
      </c>
      <c r="N87" s="43"/>
      <c r="O87" s="41"/>
      <c r="P87" s="41"/>
      <c r="Q87" s="42">
        <v>1</v>
      </c>
      <c r="R87" s="43"/>
      <c r="S87" s="43"/>
      <c r="T87" s="43"/>
      <c r="U87" s="43">
        <v>1</v>
      </c>
      <c r="V87" s="41">
        <v>1</v>
      </c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>
        <v>1</v>
      </c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</row>
    <row r="88" spans="1:49" x14ac:dyDescent="0.25">
      <c r="A88" s="15" t="str">
        <f t="shared" si="11"/>
        <v>45h</v>
      </c>
      <c r="B88" s="2" t="str">
        <f t="shared" si="13"/>
        <v>00200000</v>
      </c>
      <c r="C88" s="14" t="str">
        <f t="shared" si="14"/>
        <v>00</v>
      </c>
      <c r="D88" s="38" t="str">
        <f t="shared" si="12"/>
        <v>0</v>
      </c>
      <c r="E88" s="40" t="str">
        <f>BIN2HEX(Table5[[#This Row],[Column10]]&amp;Table5[[#This Row],[Column11]]&amp;Table5[[#This Row],[Column12]]&amp;Table5[[#This Row],[Column13]])</f>
        <v>0</v>
      </c>
      <c r="F88" s="17"/>
      <c r="G88" s="17"/>
      <c r="H88" s="37"/>
      <c r="I88" s="37"/>
      <c r="J88" s="36"/>
      <c r="K88" s="41"/>
      <c r="L88" s="41"/>
      <c r="M88" s="42"/>
      <c r="N88" s="43"/>
      <c r="O88" s="41"/>
      <c r="P88" s="41"/>
      <c r="Q88" s="42"/>
      <c r="R88" s="43"/>
      <c r="S88" s="43"/>
      <c r="T88" s="43"/>
      <c r="U88" s="43"/>
      <c r="V88" s="41"/>
      <c r="W88" s="41"/>
      <c r="X88" s="41"/>
      <c r="Y88" s="41"/>
      <c r="Z88" s="41"/>
      <c r="AA88" s="41"/>
      <c r="AB88" s="41">
        <v>1</v>
      </c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</row>
    <row r="89" spans="1:49" x14ac:dyDescent="0.25">
      <c r="A89" s="15" t="str">
        <f t="shared" si="11"/>
        <v>46h</v>
      </c>
      <c r="B89" s="2" t="str">
        <f t="shared" si="13"/>
        <v>00008041</v>
      </c>
      <c r="C89" s="14" t="str">
        <f t="shared" si="14"/>
        <v>00</v>
      </c>
      <c r="D89" s="38" t="str">
        <f t="shared" si="12"/>
        <v>0</v>
      </c>
      <c r="E89" s="40" t="str">
        <f>BIN2HEX(Table5[[#This Row],[Column10]]&amp;Table5[[#This Row],[Column11]]&amp;Table5[[#This Row],[Column12]]&amp;Table5[[#This Row],[Column13]])</f>
        <v>0</v>
      </c>
      <c r="F89" s="17"/>
      <c r="G89" s="17"/>
      <c r="H89" s="37"/>
      <c r="I89" s="37"/>
      <c r="J89" s="36"/>
      <c r="K89" s="41"/>
      <c r="L89" s="41"/>
      <c r="M89" s="42"/>
      <c r="N89" s="43"/>
      <c r="O89" s="41"/>
      <c r="P89" s="41"/>
      <c r="Q89" s="42"/>
      <c r="R89" s="43"/>
      <c r="S89" s="43"/>
      <c r="T89" s="43"/>
      <c r="U89" s="43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>
        <v>1</v>
      </c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>
        <v>1</v>
      </c>
    </row>
    <row r="90" spans="1:49" x14ac:dyDescent="0.25">
      <c r="A90" s="15" t="str">
        <f t="shared" si="11"/>
        <v>47h</v>
      </c>
      <c r="B90" s="2" t="str">
        <f t="shared" si="13"/>
        <v>00000000</v>
      </c>
      <c r="C90" s="14" t="str">
        <f t="shared" si="14"/>
        <v>4E</v>
      </c>
      <c r="D90" s="38" t="str">
        <f t="shared" si="12"/>
        <v>8</v>
      </c>
      <c r="E90" s="40" t="str">
        <f>BIN2HEX(Table5[[#This Row],[Column10]]&amp;Table5[[#This Row],[Column11]]&amp;Table5[[#This Row],[Column12]]&amp;Table5[[#This Row],[Column13]])</f>
        <v>0</v>
      </c>
      <c r="F90" s="17"/>
      <c r="G90" s="17">
        <v>1</v>
      </c>
      <c r="H90" s="37"/>
      <c r="I90" s="37"/>
      <c r="J90" s="36">
        <v>1</v>
      </c>
      <c r="K90" s="41">
        <v>1</v>
      </c>
      <c r="L90" s="41">
        <v>1</v>
      </c>
      <c r="M90" s="42"/>
      <c r="N90" s="43">
        <v>1</v>
      </c>
      <c r="O90" s="41"/>
      <c r="P90" s="41"/>
      <c r="Q90" s="42"/>
      <c r="R90" s="43"/>
      <c r="S90" s="43"/>
      <c r="T90" s="43"/>
      <c r="U90" s="43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</row>
    <row r="91" spans="1:49" x14ac:dyDescent="0.25">
      <c r="A91" s="15" t="str">
        <f t="shared" si="11"/>
        <v>48h</v>
      </c>
      <c r="B91" s="2" t="str">
        <f t="shared" si="13"/>
        <v>00000004</v>
      </c>
      <c r="C91" s="14" t="str">
        <f t="shared" si="14"/>
        <v>00</v>
      </c>
      <c r="D91" s="39" t="str">
        <f t="shared" si="12"/>
        <v>0</v>
      </c>
      <c r="E91" s="40" t="str">
        <f>BIN2HEX(Table5[[#This Row],[Column10]]&amp;Table5[[#This Row],[Column11]]&amp;Table5[[#This Row],[Column12]]&amp;Table5[[#This Row],[Column13]])</f>
        <v>0</v>
      </c>
      <c r="F91" s="35"/>
      <c r="G91" s="35"/>
      <c r="H91" s="37"/>
      <c r="I91" s="37"/>
      <c r="J91" s="36"/>
      <c r="K91" s="41"/>
      <c r="L91" s="41"/>
      <c r="M91" s="42"/>
      <c r="N91" s="44"/>
      <c r="O91" s="41"/>
      <c r="P91" s="41"/>
      <c r="Q91" s="42"/>
      <c r="R91" s="44"/>
      <c r="S91" s="44"/>
      <c r="T91" s="44"/>
      <c r="U91" s="44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>
        <v>1</v>
      </c>
      <c r="AV91" s="41"/>
      <c r="AW91" s="41"/>
    </row>
    <row r="92" spans="1:49" x14ac:dyDescent="0.25">
      <c r="A92" s="15" t="str">
        <f t="shared" ref="A92:A108" si="15">DEC2HEX(HEX2DEC(LEFT(A91,LEN(A91)-1))+1)&amp;"h"</f>
        <v>49h</v>
      </c>
      <c r="B92" s="2" t="str">
        <f t="shared" si="13"/>
        <v>00060034</v>
      </c>
      <c r="C92" s="14" t="str">
        <f t="shared" si="14"/>
        <v>00</v>
      </c>
      <c r="D92" s="38" t="str">
        <f t="shared" ref="D92:D108" si="16">BIN2HEX(IF(ISBLANK(N92),0,N92)&amp;IF(ISBLANK(O92),0,O92)&amp;IF(ISBLANK(P92),0,P92)&amp;IF(ISBLANK(Q92),0,Q92))</f>
        <v>0</v>
      </c>
      <c r="E92" s="40" t="str">
        <f>BIN2HEX(Table5[[#This Row],[Column10]]&amp;Table5[[#This Row],[Column11]]&amp;Table5[[#This Row],[Column12]]&amp;Table5[[#This Row],[Column13]])</f>
        <v>3</v>
      </c>
      <c r="F92" s="17"/>
      <c r="G92" s="17"/>
      <c r="H92" s="37"/>
      <c r="I92" s="37"/>
      <c r="J92" s="36"/>
      <c r="K92" s="41"/>
      <c r="L92" s="41"/>
      <c r="M92" s="42"/>
      <c r="N92" s="43"/>
      <c r="O92" s="41"/>
      <c r="P92" s="41"/>
      <c r="Q92" s="42"/>
      <c r="R92" s="43"/>
      <c r="S92" s="43"/>
      <c r="T92" s="43"/>
      <c r="U92" s="43"/>
      <c r="V92" s="41"/>
      <c r="W92" s="41"/>
      <c r="X92" s="41"/>
      <c r="Y92" s="41"/>
      <c r="Z92" s="41"/>
      <c r="AA92" s="41"/>
      <c r="AB92" s="41"/>
      <c r="AC92" s="41"/>
      <c r="AD92" s="41"/>
      <c r="AE92" s="41">
        <v>1</v>
      </c>
      <c r="AF92" s="41">
        <v>1</v>
      </c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>
        <v>1</v>
      </c>
      <c r="AS92" s="41">
        <v>1</v>
      </c>
      <c r="AT92" s="41"/>
      <c r="AU92" s="41">
        <v>1</v>
      </c>
      <c r="AV92" s="41"/>
      <c r="AW92" s="41"/>
    </row>
    <row r="93" spans="1:49" x14ac:dyDescent="0.25">
      <c r="A93" s="15" t="str">
        <f t="shared" si="15"/>
        <v>4Ah</v>
      </c>
      <c r="B93" s="2" t="str">
        <f t="shared" si="13"/>
        <v>80000000</v>
      </c>
      <c r="C93" s="14" t="str">
        <f t="shared" si="14"/>
        <v>4A</v>
      </c>
      <c r="D93" s="38" t="str">
        <f t="shared" si="16"/>
        <v>4</v>
      </c>
      <c r="E93" s="40" t="str">
        <f>BIN2HEX(Table5[[#This Row],[Column10]]&amp;Table5[[#This Row],[Column11]]&amp;Table5[[#This Row],[Column12]]&amp;Table5[[#This Row],[Column13]])</f>
        <v>0</v>
      </c>
      <c r="F93" s="17"/>
      <c r="G93" s="17">
        <v>1</v>
      </c>
      <c r="H93" s="37"/>
      <c r="I93" s="37"/>
      <c r="J93" s="36">
        <v>1</v>
      </c>
      <c r="K93" s="41"/>
      <c r="L93" s="41">
        <v>1</v>
      </c>
      <c r="M93" s="42"/>
      <c r="N93" s="43"/>
      <c r="O93" s="41">
        <v>1</v>
      </c>
      <c r="P93" s="41"/>
      <c r="Q93" s="42"/>
      <c r="R93" s="43">
        <v>1</v>
      </c>
      <c r="S93" s="43"/>
      <c r="T93" s="43"/>
      <c r="U93" s="43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</row>
    <row r="94" spans="1:49" x14ac:dyDescent="0.25">
      <c r="A94" s="15" t="str">
        <f t="shared" si="15"/>
        <v>4Bh</v>
      </c>
      <c r="B94" s="2" t="str">
        <f t="shared" si="13"/>
        <v>004A0030</v>
      </c>
      <c r="C94" s="14" t="str">
        <f t="shared" si="14"/>
        <v>00</v>
      </c>
      <c r="D94" s="38" t="str">
        <f t="shared" si="16"/>
        <v>0</v>
      </c>
      <c r="E94" s="40" t="str">
        <f>BIN2HEX(Table5[[#This Row],[Column10]]&amp;Table5[[#This Row],[Column11]]&amp;Table5[[#This Row],[Column12]]&amp;Table5[[#This Row],[Column13]])</f>
        <v>3</v>
      </c>
      <c r="F94" s="17"/>
      <c r="G94" s="17"/>
      <c r="H94" s="37"/>
      <c r="I94" s="37"/>
      <c r="J94" s="36"/>
      <c r="K94" s="41"/>
      <c r="L94" s="41"/>
      <c r="M94" s="42"/>
      <c r="N94" s="43"/>
      <c r="O94" s="41"/>
      <c r="P94" s="41"/>
      <c r="Q94" s="42"/>
      <c r="R94" s="43"/>
      <c r="S94" s="43"/>
      <c r="T94" s="43"/>
      <c r="U94" s="43"/>
      <c r="V94" s="41"/>
      <c r="W94" s="41"/>
      <c r="X94" s="41"/>
      <c r="Y94" s="41"/>
      <c r="Z94" s="41"/>
      <c r="AA94" s="41">
        <v>1</v>
      </c>
      <c r="AB94" s="41"/>
      <c r="AC94" s="41"/>
      <c r="AD94" s="41">
        <v>1</v>
      </c>
      <c r="AE94" s="41"/>
      <c r="AF94" s="41">
        <v>1</v>
      </c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>
        <v>1</v>
      </c>
      <c r="AS94" s="41">
        <v>1</v>
      </c>
      <c r="AT94" s="41"/>
      <c r="AU94" s="41"/>
      <c r="AV94" s="41"/>
      <c r="AW94" s="41"/>
    </row>
    <row r="95" spans="1:49" x14ac:dyDescent="0.25">
      <c r="A95" s="15" t="str">
        <f t="shared" si="15"/>
        <v>4Ch</v>
      </c>
      <c r="B95" s="2" t="str">
        <f t="shared" si="13"/>
        <v>80000000</v>
      </c>
      <c r="C95" s="14" t="str">
        <f t="shared" si="14"/>
        <v>4C</v>
      </c>
      <c r="D95" s="38" t="str">
        <f t="shared" si="16"/>
        <v>4</v>
      </c>
      <c r="E95" s="40" t="str">
        <f>BIN2HEX(Table5[[#This Row],[Column10]]&amp;Table5[[#This Row],[Column11]]&amp;Table5[[#This Row],[Column12]]&amp;Table5[[#This Row],[Column13]])</f>
        <v>0</v>
      </c>
      <c r="F95" s="17"/>
      <c r="G95" s="17">
        <v>1</v>
      </c>
      <c r="H95" s="37"/>
      <c r="I95" s="37"/>
      <c r="J95" s="36">
        <v>1</v>
      </c>
      <c r="K95" s="41">
        <v>1</v>
      </c>
      <c r="L95" s="41"/>
      <c r="M95" s="42"/>
      <c r="N95" s="43"/>
      <c r="O95" s="41">
        <v>1</v>
      </c>
      <c r="P95" s="41"/>
      <c r="Q95" s="42"/>
      <c r="R95" s="43">
        <v>1</v>
      </c>
      <c r="S95" s="43"/>
      <c r="T95" s="43"/>
      <c r="U95" s="43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</row>
    <row r="96" spans="1:49" x14ac:dyDescent="0.25">
      <c r="A96" s="15" t="str">
        <f t="shared" si="15"/>
        <v>4Dh</v>
      </c>
      <c r="B96" s="2" t="str">
        <f t="shared" si="13"/>
        <v>00000000</v>
      </c>
      <c r="C96" s="14" t="str">
        <f t="shared" si="14"/>
        <v>47</v>
      </c>
      <c r="D96" s="38" t="str">
        <f t="shared" si="16"/>
        <v>1</v>
      </c>
      <c r="E96" s="40" t="str">
        <f>BIN2HEX(Table5[[#This Row],[Column10]]&amp;Table5[[#This Row],[Column11]]&amp;Table5[[#This Row],[Column12]]&amp;Table5[[#This Row],[Column13]])</f>
        <v>0</v>
      </c>
      <c r="F96" s="17"/>
      <c r="G96" s="17">
        <v>1</v>
      </c>
      <c r="H96" s="37"/>
      <c r="I96" s="37"/>
      <c r="J96" s="36"/>
      <c r="K96" s="41">
        <v>1</v>
      </c>
      <c r="L96" s="41">
        <v>1</v>
      </c>
      <c r="M96" s="42">
        <v>1</v>
      </c>
      <c r="N96" s="43"/>
      <c r="O96" s="41"/>
      <c r="P96" s="41"/>
      <c r="Q96" s="42">
        <v>1</v>
      </c>
      <c r="R96" s="43"/>
      <c r="S96" s="43"/>
      <c r="T96" s="43"/>
      <c r="U96" s="43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</row>
    <row r="97" spans="1:49" x14ac:dyDescent="0.25">
      <c r="A97" s="15" t="str">
        <f t="shared" si="15"/>
        <v>4Eh</v>
      </c>
      <c r="B97" s="2" t="str">
        <f t="shared" si="13"/>
        <v>00008840</v>
      </c>
      <c r="C97" s="14" t="str">
        <f t="shared" si="14"/>
        <v>59</v>
      </c>
      <c r="D97" s="38" t="str">
        <f t="shared" si="16"/>
        <v>1</v>
      </c>
      <c r="E97" s="40" t="str">
        <f>BIN2HEX(Table5[[#This Row],[Column10]]&amp;Table5[[#This Row],[Column11]]&amp;Table5[[#This Row],[Column12]]&amp;Table5[[#This Row],[Column13]])</f>
        <v>0</v>
      </c>
      <c r="F97" s="17"/>
      <c r="G97" s="17">
        <v>1</v>
      </c>
      <c r="H97" s="37"/>
      <c r="I97" s="37">
        <v>1</v>
      </c>
      <c r="J97" s="36">
        <v>1</v>
      </c>
      <c r="K97" s="41"/>
      <c r="L97" s="41"/>
      <c r="M97" s="42">
        <v>1</v>
      </c>
      <c r="N97" s="43"/>
      <c r="O97" s="41"/>
      <c r="P97" s="41"/>
      <c r="Q97" s="42">
        <v>1</v>
      </c>
      <c r="R97" s="43"/>
      <c r="S97" s="43"/>
      <c r="T97" s="43"/>
      <c r="U97" s="43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>
        <v>1</v>
      </c>
      <c r="AI97" s="41"/>
      <c r="AJ97" s="41"/>
      <c r="AK97" s="41"/>
      <c r="AL97" s="41">
        <v>1</v>
      </c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</row>
    <row r="98" spans="1:49" x14ac:dyDescent="0.25">
      <c r="A98" s="15" t="str">
        <f t="shared" si="15"/>
        <v>4Fh</v>
      </c>
      <c r="B98" s="2" t="str">
        <f t="shared" si="13"/>
        <v>00200000</v>
      </c>
      <c r="C98" s="14" t="str">
        <f t="shared" si="14"/>
        <v>00</v>
      </c>
      <c r="D98" s="38" t="str">
        <f t="shared" si="16"/>
        <v>0</v>
      </c>
      <c r="E98" s="40" t="str">
        <f>BIN2HEX(Table5[[#This Row],[Column10]]&amp;Table5[[#This Row],[Column11]]&amp;Table5[[#This Row],[Column12]]&amp;Table5[[#This Row],[Column13]])</f>
        <v>0</v>
      </c>
      <c r="F98" s="17"/>
      <c r="G98" s="17"/>
      <c r="H98" s="37"/>
      <c r="I98" s="37"/>
      <c r="J98" s="36"/>
      <c r="K98" s="41"/>
      <c r="L98" s="41"/>
      <c r="M98" s="42"/>
      <c r="N98" s="43"/>
      <c r="O98" s="41"/>
      <c r="P98" s="41"/>
      <c r="Q98" s="42"/>
      <c r="R98" s="43"/>
      <c r="S98" s="43"/>
      <c r="T98" s="43"/>
      <c r="U98" s="43"/>
      <c r="V98" s="41"/>
      <c r="W98" s="41"/>
      <c r="X98" s="41"/>
      <c r="Y98" s="41"/>
      <c r="Z98" s="41"/>
      <c r="AA98" s="41"/>
      <c r="AB98" s="41">
        <v>1</v>
      </c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</row>
    <row r="99" spans="1:49" x14ac:dyDescent="0.25">
      <c r="A99" s="15" t="str">
        <f t="shared" si="15"/>
        <v>50h</v>
      </c>
      <c r="B99" s="2" t="str">
        <f t="shared" si="13"/>
        <v>00008041</v>
      </c>
      <c r="C99" s="14" t="str">
        <f t="shared" si="14"/>
        <v>00</v>
      </c>
      <c r="D99" s="38" t="str">
        <f t="shared" si="16"/>
        <v>0</v>
      </c>
      <c r="E99" s="40" t="str">
        <f>BIN2HEX(Table5[[#This Row],[Column10]]&amp;Table5[[#This Row],[Column11]]&amp;Table5[[#This Row],[Column12]]&amp;Table5[[#This Row],[Column13]])</f>
        <v>0</v>
      </c>
      <c r="F99" s="17"/>
      <c r="G99" s="17"/>
      <c r="H99" s="37"/>
      <c r="I99" s="37"/>
      <c r="J99" s="36"/>
      <c r="K99" s="41"/>
      <c r="L99" s="41"/>
      <c r="M99" s="42"/>
      <c r="N99" s="43"/>
      <c r="O99" s="41"/>
      <c r="P99" s="41"/>
      <c r="Q99" s="42"/>
      <c r="R99" s="43"/>
      <c r="S99" s="43"/>
      <c r="T99" s="43"/>
      <c r="U99" s="43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>
        <v>1</v>
      </c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>
        <v>1</v>
      </c>
    </row>
    <row r="100" spans="1:49" x14ac:dyDescent="0.25">
      <c r="A100" s="15" t="str">
        <f t="shared" si="15"/>
        <v>51h</v>
      </c>
      <c r="B100" s="2" t="str">
        <f t="shared" si="13"/>
        <v>00000000</v>
      </c>
      <c r="C100" s="14" t="str">
        <f t="shared" si="14"/>
        <v>58</v>
      </c>
      <c r="D100" s="38" t="str">
        <f t="shared" si="16"/>
        <v>9</v>
      </c>
      <c r="E100" s="40" t="str">
        <f>BIN2HEX(Table5[[#This Row],[Column10]]&amp;Table5[[#This Row],[Column11]]&amp;Table5[[#This Row],[Column12]]&amp;Table5[[#This Row],[Column13]])</f>
        <v>0</v>
      </c>
      <c r="F100" s="17"/>
      <c r="G100" s="17">
        <v>1</v>
      </c>
      <c r="H100" s="37"/>
      <c r="I100" s="37">
        <v>1</v>
      </c>
      <c r="J100" s="36">
        <v>1</v>
      </c>
      <c r="K100" s="41"/>
      <c r="L100" s="41"/>
      <c r="M100" s="42"/>
      <c r="N100" s="43">
        <v>1</v>
      </c>
      <c r="O100" s="41"/>
      <c r="P100" s="41"/>
      <c r="Q100" s="42">
        <v>1</v>
      </c>
      <c r="R100" s="43"/>
      <c r="S100" s="43"/>
      <c r="T100" s="43"/>
      <c r="U100" s="43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</row>
    <row r="101" spans="1:49" x14ac:dyDescent="0.25">
      <c r="A101" s="15" t="str">
        <f t="shared" si="15"/>
        <v>52h</v>
      </c>
      <c r="B101" s="2" t="str">
        <f t="shared" si="13"/>
        <v>00000012</v>
      </c>
      <c r="C101" s="14" t="str">
        <f t="shared" si="14"/>
        <v>00</v>
      </c>
      <c r="D101" s="38" t="str">
        <f t="shared" si="16"/>
        <v>0</v>
      </c>
      <c r="E101" s="40" t="str">
        <f>BIN2HEX(Table5[[#This Row],[Column10]]&amp;Table5[[#This Row],[Column11]]&amp;Table5[[#This Row],[Column12]]&amp;Table5[[#This Row],[Column13]])</f>
        <v>1</v>
      </c>
      <c r="F101" s="17"/>
      <c r="G101" s="17"/>
      <c r="H101" s="37"/>
      <c r="I101" s="37"/>
      <c r="J101" s="36"/>
      <c r="K101" s="41"/>
      <c r="L101" s="41"/>
      <c r="M101" s="42"/>
      <c r="N101" s="43"/>
      <c r="O101" s="41"/>
      <c r="P101" s="41"/>
      <c r="Q101" s="42"/>
      <c r="R101" s="43"/>
      <c r="S101" s="43"/>
      <c r="T101" s="43"/>
      <c r="U101" s="43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>
        <v>1</v>
      </c>
      <c r="AT101" s="41"/>
      <c r="AU101" s="41"/>
      <c r="AV101" s="41">
        <v>1</v>
      </c>
      <c r="AW101" s="41"/>
    </row>
    <row r="102" spans="1:49" x14ac:dyDescent="0.25">
      <c r="A102" s="15" t="str">
        <f t="shared" si="15"/>
        <v>53h</v>
      </c>
      <c r="B102" s="2" t="str">
        <f t="shared" si="13"/>
        <v>000000A0</v>
      </c>
      <c r="C102" s="14" t="str">
        <f t="shared" si="14"/>
        <v>53</v>
      </c>
      <c r="D102" s="38" t="str">
        <f t="shared" si="16"/>
        <v>4</v>
      </c>
      <c r="E102" s="40" t="str">
        <f>BIN2HEX(Table5[[#This Row],[Column10]]&amp;Table5[[#This Row],[Column11]]&amp;Table5[[#This Row],[Column12]]&amp;Table5[[#This Row],[Column13]])</f>
        <v>3</v>
      </c>
      <c r="F102" s="17"/>
      <c r="G102" s="17">
        <v>1</v>
      </c>
      <c r="H102" s="37"/>
      <c r="I102" s="37">
        <v>1</v>
      </c>
      <c r="J102" s="36"/>
      <c r="K102" s="41"/>
      <c r="L102" s="41">
        <v>1</v>
      </c>
      <c r="M102" s="42">
        <v>1</v>
      </c>
      <c r="N102" s="43"/>
      <c r="O102" s="41">
        <v>1</v>
      </c>
      <c r="P102" s="41"/>
      <c r="Q102" s="42"/>
      <c r="R102" s="43"/>
      <c r="S102" s="43"/>
      <c r="T102" s="43"/>
      <c r="U102" s="43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>
        <v>1</v>
      </c>
      <c r="AR102" s="41">
        <v>1</v>
      </c>
      <c r="AS102" s="41"/>
      <c r="AT102" s="41"/>
      <c r="AU102" s="41"/>
      <c r="AV102" s="41"/>
      <c r="AW102" s="41"/>
    </row>
    <row r="103" spans="1:49" x14ac:dyDescent="0.25">
      <c r="A103" s="15" t="str">
        <f t="shared" si="15"/>
        <v>54h</v>
      </c>
      <c r="B103" s="2" t="str">
        <f t="shared" si="13"/>
        <v>00000212</v>
      </c>
      <c r="C103" s="14" t="str">
        <f t="shared" si="14"/>
        <v>00</v>
      </c>
      <c r="D103" s="38" t="str">
        <f t="shared" si="16"/>
        <v>0</v>
      </c>
      <c r="E103" s="40" t="str">
        <f>BIN2HEX(Table5[[#This Row],[Column10]]&amp;Table5[[#This Row],[Column11]]&amp;Table5[[#This Row],[Column12]]&amp;Table5[[#This Row],[Column13]])</f>
        <v>1</v>
      </c>
      <c r="F103" s="17"/>
      <c r="G103" s="17"/>
      <c r="H103" s="37"/>
      <c r="I103" s="37"/>
      <c r="J103" s="36"/>
      <c r="K103" s="41"/>
      <c r="L103" s="41"/>
      <c r="M103" s="42"/>
      <c r="N103" s="43"/>
      <c r="O103" s="41"/>
      <c r="P103" s="41"/>
      <c r="Q103" s="42"/>
      <c r="R103" s="43"/>
      <c r="S103" s="43"/>
      <c r="T103" s="43"/>
      <c r="U103" s="43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>
        <v>1</v>
      </c>
      <c r="AO103" s="41"/>
      <c r="AP103" s="41"/>
      <c r="AQ103" s="41"/>
      <c r="AR103" s="41"/>
      <c r="AS103" s="41">
        <v>1</v>
      </c>
      <c r="AT103" s="41"/>
      <c r="AU103" s="41"/>
      <c r="AV103" s="41">
        <v>1</v>
      </c>
      <c r="AW103" s="41"/>
    </row>
    <row r="104" spans="1:49" x14ac:dyDescent="0.25">
      <c r="A104" s="15" t="str">
        <f t="shared" si="15"/>
        <v>55h</v>
      </c>
      <c r="B104" s="2" t="str">
        <f t="shared" si="13"/>
        <v>000000A0</v>
      </c>
      <c r="C104" s="14" t="str">
        <f t="shared" si="14"/>
        <v>55</v>
      </c>
      <c r="D104" s="38" t="str">
        <f t="shared" si="16"/>
        <v>4</v>
      </c>
      <c r="E104" s="40" t="str">
        <f>BIN2HEX(Table5[[#This Row],[Column10]]&amp;Table5[[#This Row],[Column11]]&amp;Table5[[#This Row],[Column12]]&amp;Table5[[#This Row],[Column13]])</f>
        <v>3</v>
      </c>
      <c r="F104" s="17"/>
      <c r="G104" s="17">
        <v>1</v>
      </c>
      <c r="H104" s="37"/>
      <c r="I104" s="37">
        <v>1</v>
      </c>
      <c r="J104" s="36"/>
      <c r="K104" s="41">
        <v>1</v>
      </c>
      <c r="L104" s="41"/>
      <c r="M104" s="42">
        <v>1</v>
      </c>
      <c r="N104" s="43"/>
      <c r="O104" s="41">
        <v>1</v>
      </c>
      <c r="P104" s="41"/>
      <c r="Q104" s="42"/>
      <c r="R104" s="43"/>
      <c r="S104" s="43"/>
      <c r="T104" s="43"/>
      <c r="U104" s="43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>
        <v>1</v>
      </c>
      <c r="AR104" s="41">
        <v>1</v>
      </c>
      <c r="AS104" s="41"/>
      <c r="AT104" s="41"/>
      <c r="AU104" s="41"/>
      <c r="AV104" s="41"/>
      <c r="AW104" s="41"/>
    </row>
    <row r="105" spans="1:49" x14ac:dyDescent="0.25">
      <c r="A105" s="15" t="str">
        <f t="shared" si="15"/>
        <v>56h</v>
      </c>
      <c r="B105" s="2" t="str">
        <f t="shared" si="13"/>
        <v>00000400</v>
      </c>
      <c r="C105" s="14" t="str">
        <f t="shared" si="14"/>
        <v>00</v>
      </c>
      <c r="D105" s="38" t="str">
        <f t="shared" si="16"/>
        <v>0</v>
      </c>
      <c r="E105" s="40" t="str">
        <f>BIN2HEX(Table5[[#This Row],[Column10]]&amp;Table5[[#This Row],[Column11]]&amp;Table5[[#This Row],[Column12]]&amp;Table5[[#This Row],[Column13]])</f>
        <v>0</v>
      </c>
      <c r="F105" s="17"/>
      <c r="G105" s="17"/>
      <c r="H105" s="37"/>
      <c r="I105" s="37"/>
      <c r="J105" s="36"/>
      <c r="K105" s="41"/>
      <c r="L105" s="41"/>
      <c r="M105" s="42"/>
      <c r="N105" s="43"/>
      <c r="O105" s="41"/>
      <c r="P105" s="41"/>
      <c r="Q105" s="42"/>
      <c r="R105" s="43"/>
      <c r="S105" s="43"/>
      <c r="T105" s="43"/>
      <c r="U105" s="43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>
        <v>1</v>
      </c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</row>
    <row r="106" spans="1:49" x14ac:dyDescent="0.25">
      <c r="A106" s="15" t="str">
        <f t="shared" si="15"/>
        <v>57h</v>
      </c>
      <c r="B106" s="2" t="str">
        <f t="shared" si="13"/>
        <v>0042A840</v>
      </c>
      <c r="C106" s="14" t="str">
        <f t="shared" si="14"/>
        <v>51</v>
      </c>
      <c r="D106" s="38" t="str">
        <f t="shared" si="16"/>
        <v>1</v>
      </c>
      <c r="E106" s="40" t="str">
        <f>BIN2HEX(Table5[[#This Row],[Column10]]&amp;Table5[[#This Row],[Column11]]&amp;Table5[[#This Row],[Column12]]&amp;Table5[[#This Row],[Column13]])</f>
        <v>0</v>
      </c>
      <c r="F106" s="17"/>
      <c r="G106" s="17">
        <v>1</v>
      </c>
      <c r="H106" s="37"/>
      <c r="I106" s="37">
        <v>1</v>
      </c>
      <c r="J106" s="36"/>
      <c r="K106" s="41"/>
      <c r="L106" s="41"/>
      <c r="M106" s="42">
        <v>1</v>
      </c>
      <c r="N106" s="43"/>
      <c r="O106" s="41"/>
      <c r="P106" s="41"/>
      <c r="Q106" s="42">
        <v>1</v>
      </c>
      <c r="R106" s="43"/>
      <c r="S106" s="43"/>
      <c r="T106" s="43"/>
      <c r="U106" s="43"/>
      <c r="V106" s="41"/>
      <c r="W106" s="41"/>
      <c r="X106" s="41"/>
      <c r="Y106" s="41"/>
      <c r="Z106" s="41"/>
      <c r="AA106" s="41">
        <v>1</v>
      </c>
      <c r="AB106" s="41"/>
      <c r="AC106" s="41"/>
      <c r="AD106" s="41"/>
      <c r="AE106" s="41"/>
      <c r="AF106" s="41">
        <v>1</v>
      </c>
      <c r="AG106" s="41"/>
      <c r="AH106" s="41">
        <v>1</v>
      </c>
      <c r="AI106" s="41"/>
      <c r="AJ106" s="41">
        <v>1</v>
      </c>
      <c r="AK106" s="41"/>
      <c r="AL106" s="41">
        <v>1</v>
      </c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</row>
    <row r="107" spans="1:49" x14ac:dyDescent="0.25">
      <c r="A107" s="15" t="str">
        <f t="shared" si="15"/>
        <v>58h</v>
      </c>
      <c r="B107" s="2" t="str">
        <f t="shared" si="13"/>
        <v>00008840</v>
      </c>
      <c r="C107" s="14" t="str">
        <f t="shared" si="14"/>
        <v>00</v>
      </c>
      <c r="D107" s="38" t="str">
        <f t="shared" si="16"/>
        <v>0</v>
      </c>
      <c r="E107" s="40" t="str">
        <f>BIN2HEX(Table5[[#This Row],[Column10]]&amp;Table5[[#This Row],[Column11]]&amp;Table5[[#This Row],[Column12]]&amp;Table5[[#This Row],[Column13]])</f>
        <v>0</v>
      </c>
      <c r="F107" s="17"/>
      <c r="G107" s="17"/>
      <c r="H107" s="37"/>
      <c r="I107" s="37"/>
      <c r="J107" s="36"/>
      <c r="K107" s="41"/>
      <c r="L107" s="41"/>
      <c r="M107" s="42"/>
      <c r="N107" s="43"/>
      <c r="O107" s="41"/>
      <c r="P107" s="41"/>
      <c r="Q107" s="42"/>
      <c r="R107" s="43"/>
      <c r="S107" s="43"/>
      <c r="T107" s="43"/>
      <c r="U107" s="43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>
        <v>1</v>
      </c>
      <c r="AI107" s="41"/>
      <c r="AJ107" s="41"/>
      <c r="AK107" s="41"/>
      <c r="AL107" s="41">
        <v>1</v>
      </c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</row>
    <row r="108" spans="1:49" x14ac:dyDescent="0.25">
      <c r="A108" s="15" t="str">
        <f t="shared" si="15"/>
        <v>59h</v>
      </c>
      <c r="B108" s="2" t="str">
        <f t="shared" si="13"/>
        <v>06000000</v>
      </c>
      <c r="C108" s="14" t="str">
        <f t="shared" si="14"/>
        <v>00</v>
      </c>
      <c r="D108" s="38" t="str">
        <f t="shared" si="16"/>
        <v>1</v>
      </c>
      <c r="E108" s="40" t="str">
        <f>BIN2HEX(Table5[[#This Row],[Column10]]&amp;Table5[[#This Row],[Column11]]&amp;Table5[[#This Row],[Column12]]&amp;Table5[[#This Row],[Column13]])</f>
        <v>0</v>
      </c>
      <c r="F108" s="17"/>
      <c r="G108" s="17"/>
      <c r="H108" s="37"/>
      <c r="I108" s="37"/>
      <c r="J108" s="36"/>
      <c r="K108" s="41"/>
      <c r="L108" s="41"/>
      <c r="M108" s="42"/>
      <c r="N108" s="43"/>
      <c r="O108" s="41"/>
      <c r="P108" s="41"/>
      <c r="Q108" s="42">
        <v>1</v>
      </c>
      <c r="R108" s="43"/>
      <c r="S108" s="43"/>
      <c r="T108" s="43"/>
      <c r="U108" s="43"/>
      <c r="V108" s="41"/>
      <c r="W108" s="41">
        <v>1</v>
      </c>
      <c r="X108" s="41">
        <v>1</v>
      </c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</row>
  </sheetData>
  <mergeCells count="25">
    <mergeCell ref="F18:I18"/>
    <mergeCell ref="E17:E18"/>
    <mergeCell ref="B17:B18"/>
    <mergeCell ref="A17:A18"/>
    <mergeCell ref="C17:C18"/>
    <mergeCell ref="D17:D18"/>
    <mergeCell ref="L8:O8"/>
    <mergeCell ref="Q1:W1"/>
    <mergeCell ref="Q5:W5"/>
    <mergeCell ref="L9:O9"/>
    <mergeCell ref="L10:O10"/>
    <mergeCell ref="L11:O11"/>
    <mergeCell ref="L12:O12"/>
    <mergeCell ref="L13:O13"/>
    <mergeCell ref="L14:O14"/>
    <mergeCell ref="N18:Q18"/>
    <mergeCell ref="J18:M18"/>
    <mergeCell ref="AC1:AE1"/>
    <mergeCell ref="Y1:AA1"/>
    <mergeCell ref="L2:O2"/>
    <mergeCell ref="L6:O6"/>
    <mergeCell ref="L7:O7"/>
    <mergeCell ref="L1:O1"/>
    <mergeCell ref="L5:O5"/>
    <mergeCell ref="Y2:AA2"/>
  </mergeCells>
  <conditionalFormatting sqref="H19:AW108">
    <cfRule type="cellIs" dxfId="98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A19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2" ma:contentTypeDescription="Create a new document." ma:contentTypeScope="" ma:versionID="8440ede80b3c0066d742a1a7cd959f54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f15f319e3c55583ed43e5575d09bd85a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594D30-68EB-42FD-B4FF-0B05C713031C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3f7b1b9e-8fd4-47b9-9dc5-7f40a7d8d032"/>
  </ds:schemaRefs>
</ds:datastoreItem>
</file>

<file path=customXml/itemProps2.xml><?xml version="1.0" encoding="utf-8"?>
<ds:datastoreItem xmlns:ds="http://schemas.openxmlformats.org/officeDocument/2006/customXml" ds:itemID="{D3C5DF75-8B2F-4BB6-B0EE-623E8F3297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CC49C9-E3FF-4EED-B32E-D4E88C39E2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EXEC_Resenje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Ilija</cp:lastModifiedBy>
  <cp:revision/>
  <dcterms:created xsi:type="dcterms:W3CDTF">2020-12-14T14:57:27Z</dcterms:created>
  <dcterms:modified xsi:type="dcterms:W3CDTF">2021-02-26T16:02:30Z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