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lija\Desktop\ORT projekat\"/>
    </mc:Choice>
  </mc:AlternateContent>
  <bookViews>
    <workbookView xWindow="28680" yWindow="-120" windowWidth="20730" windowHeight="11160"/>
  </bookViews>
  <sheets>
    <sheet name="FETCH_Resenj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A36" i="1"/>
  <c r="A37" i="1" s="1"/>
  <c r="A38" i="1" s="1"/>
  <c r="B36" i="1"/>
  <c r="B37" i="1"/>
  <c r="B32" i="1"/>
  <c r="B33" i="1"/>
  <c r="B34" i="1"/>
  <c r="B35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B31" i="1"/>
  <c r="B26" i="1"/>
  <c r="B27" i="1"/>
  <c r="B28" i="1"/>
  <c r="B18" i="1"/>
  <c r="B19" i="1"/>
  <c r="B20" i="1"/>
  <c r="B21" i="1"/>
  <c r="B22" i="1"/>
  <c r="B23" i="1"/>
  <c r="B24" i="1"/>
  <c r="B25" i="1"/>
  <c r="B29" i="1"/>
  <c r="B30" i="1"/>
  <c r="B38" i="1"/>
  <c r="Q2" i="1" l="1"/>
</calcChain>
</file>

<file path=xl/sharedStrings.xml><?xml version="1.0" encoding="utf-8"?>
<sst xmlns="http://schemas.openxmlformats.org/spreadsheetml/2006/main" count="40" uniqueCount="35">
  <si>
    <t>Б. С.</t>
  </si>
  <si>
    <t>CC[h]</t>
  </si>
  <si>
    <t>CC[b]</t>
  </si>
  <si>
    <t>bruncnd</t>
  </si>
  <si>
    <t>С.У.С.</t>
  </si>
  <si>
    <t>Адреса</t>
  </si>
  <si>
    <t>Садржај [h]</t>
  </si>
  <si>
    <t>ba[h]</t>
  </si>
  <si>
    <t>cc[h]</t>
  </si>
  <si>
    <t>Коментар</t>
  </si>
  <si>
    <t>ba</t>
  </si>
  <si>
    <t>cc</t>
  </si>
  <si>
    <t>/</t>
  </si>
  <si>
    <t>stEXEC</t>
  </si>
  <si>
    <t>stADDR</t>
  </si>
  <si>
    <t>ldIR7..0</t>
  </si>
  <si>
    <t>ldIR15..8</t>
  </si>
  <si>
    <t>ldIR23..16</t>
  </si>
  <si>
    <t>ldIR31..24</t>
  </si>
  <si>
    <t>ldMDR</t>
  </si>
  <si>
    <t>rdMEM</t>
  </si>
  <si>
    <t>ldMAR</t>
  </si>
  <si>
    <t>0h</t>
  </si>
  <si>
    <t>ldREG</t>
  </si>
  <si>
    <t>incREG</t>
  </si>
  <si>
    <t>wr</t>
  </si>
  <si>
    <t>clFETCH</t>
  </si>
  <si>
    <t>notSTandF</t>
  </si>
  <si>
    <t>notFCBUS</t>
  </si>
  <si>
    <t>grinst</t>
  </si>
  <si>
    <t>bezadr1</t>
  </si>
  <si>
    <t>brnch2</t>
  </si>
  <si>
    <t>addr2</t>
  </si>
  <si>
    <t>jmp3</t>
  </si>
  <si>
    <t>addr3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</si>
</sst>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4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19" xfId="0" applyBorder="1"/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7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>
      <tableStyleElement type="wholeTable" dxfId="69"/>
      <tableStyleElement type="headerRow" dxfId="68"/>
      <tableStyleElement type="totalRow" dxfId="67"/>
      <tableStyleElement type="firstRowStripe" dxfId="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A17:AG38" headerRowCount="0" totalsRowShown="0">
  <tableColumns count="33">
    <tableColumn id="25" name="Column25" headerRowDxfId="65" dataDxfId="64">
      <calculatedColumnFormula>DEC2HEX(HEX2DEC(LEFT(A16,LEN(A16)-1))+1)&amp;"h"</calculatedColumnFormula>
    </tableColumn>
    <tableColumn id="26" name="Column26" headerRowDxfId="63" dataDxfId="62">
      <calculatedColumnFormula>BIN2HEX(IF(ISBLANK(F17),0,F17)&amp;IF(ISBLANK(G17),0,G17)&amp;IF(ISBLANK(H17),0,H17)&amp;IF(ISBLANK(I17),0,I17))&amp;BIN2HEX(
IF(ISBLANK(J17),0,J17) &amp;
IF(ISBLANK(K17),0,K17)&amp;
IF(ISBLANK(L17),0,L17)&amp;
IF(ISBLANK(M17),0,M17)&amp;
IF(ISBLANK(N17),0,N17) &amp;
IF(ISBLANK(O17),0,O17)&amp;
IF(ISBLANK(P17),0,P17) &amp;
IF(ISBLANK(Q17),0,Q17),2)&amp;
BIN2HEX(
IF(ISBLANK(R17),0,R17) &amp;
IF(ISBLANK(S17),0,S17)&amp;
IF(ISBLANK(T17),0,T17)&amp;
IF(ISBLANK(U17),0,U17)&amp;
IF(ISBLANK(V17),0,V17) &amp;
IF(ISBLANK(W17),0,W17)&amp;
IF(ISBLANK(X17),0,X17) &amp;
IF(ISBLANK(Y17),0,Y17),2)&amp;
BIN2HEX(
IF(ISBLANK(Z17),0,Z17) &amp;
IF(ISBLANK(AA17),0,AA17)&amp;
IF(ISBLANK(AB17),0,AB17)&amp;
IF(ISBLANK(AC17),0,AC17)&amp;
IF(ISBLANK(AD17),0,AD17) &amp;
IF(ISBLANK(AE17),0,AE17)&amp;
IF(ISBLANK(AF17),0,AF17) &amp;
IF(ISBLANK(AG17),0,AG17),2)</calculatedColumnFormula>
    </tableColumn>
    <tableColumn id="30" name="Column30" headerRowDxfId="61" dataDxfId="60">
      <calculatedColumnFormula>BIN2HEX(
IF(ISBLANK(F17),0,F17) &amp;
IF(ISBLANK(G17),0,G17)&amp;
IF(ISBLANK(H17),0,H17)&amp;
IF(ISBLANK(I17),0,I17)&amp;
IF(ISBLANK(J17),0,J17) &amp;
IF(ISBLANK(K17),0,K17)&amp;
IF(ISBLANK(L17),0,L17) &amp;
IF(ISBLANK(M17),0,M17))</calculatedColumnFormula>
    </tableColumn>
    <tableColumn id="29" name="Column29" headerRowDxfId="59" dataDxfId="58">
      <calculatedColumnFormula>BIN2HEX(
IF(ISBLANK(N17),0,N17)&amp;
IF(ISBLANK(O17),0,O17)&amp;
IF(ISBLANK(P17),0,P17)&amp;IF(ISBLANK(Q17),0,Q17))</calculatedColumnFormula>
    </tableColumn>
    <tableColumn id="27" name="Column27" headerRowDxfId="57" dataDxfId="56"/>
    <tableColumn id="33" name="Column33" headerRowDxfId="55" dataDxfId="54"/>
    <tableColumn id="32" name="Column32" headerRowDxfId="53" dataDxfId="52"/>
    <tableColumn id="31" name="Column31" headerRowDxfId="51" dataDxfId="50"/>
    <tableColumn id="28" name="Column28" headerRowDxfId="49" dataDxfId="48"/>
    <tableColumn id="1" name="Column1" headerRowDxfId="47" dataDxfId="46"/>
    <tableColumn id="2" name="Column2" headerRowDxfId="45" dataDxfId="44"/>
    <tableColumn id="3" name="Column3" headerRowDxfId="43" dataDxfId="42"/>
    <tableColumn id="4" name="Column4" headerRowDxfId="41" dataDxfId="40"/>
    <tableColumn id="5" name="Column5" headerRowDxfId="39" dataDxfId="38"/>
    <tableColumn id="6" name="Column6" headerRowDxfId="37" dataDxfId="36"/>
    <tableColumn id="7" name="Column7" headerRowDxfId="35" dataDxfId="34"/>
    <tableColumn id="8" name="Column8" headerRowDxfId="33" dataDxfId="32"/>
    <tableColumn id="9" name="Column9" headerRowDxfId="31" dataDxfId="30"/>
    <tableColumn id="10" name="Column10" headerRowDxfId="29" dataDxfId="28"/>
    <tableColumn id="11" name="Column11" headerRowDxfId="27" dataDxfId="26"/>
    <tableColumn id="12" name="Column12" headerRowDxfId="25" dataDxfId="24"/>
    <tableColumn id="13" name="Column13" headerRowDxfId="23" dataDxfId="22"/>
    <tableColumn id="14" name="Column14" headerRowDxfId="21" dataDxfId="20"/>
    <tableColumn id="15" name="Column15" headerRowDxfId="19" dataDxfId="18"/>
    <tableColumn id="16" name="Column16" headerRowDxfId="17" dataDxfId="16"/>
    <tableColumn id="17" name="Column17" headerRowDxfId="15" dataDxfId="14"/>
    <tableColumn id="18" name="Column18" headerRowDxfId="13" dataDxfId="12"/>
    <tableColumn id="19" name="Column19" headerRowDxfId="11" dataDxfId="10"/>
    <tableColumn id="20" name="Column20" headerRowDxfId="9" dataDxfId="8"/>
    <tableColumn id="21" name="Column21" headerRowDxfId="7" dataDxfId="6"/>
    <tableColumn id="22" name="Column22" headerRowDxfId="5" dataDxfId="4"/>
    <tableColumn id="23" name="Column23" headerRowDxfId="3" dataDxfId="2"/>
    <tableColumn id="24" name="Column24" headerRowDxfId="1" dataDxfId="0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"/>
  <sheetViews>
    <sheetView tabSelected="1" zoomScale="90" zoomScaleNormal="90" workbookViewId="0">
      <pane xSplit="5" ySplit="16" topLeftCell="F17" activePane="bottomRight" state="frozen"/>
      <selection pane="topRight" activeCell="C1" sqref="C1"/>
      <selection pane="bottomLeft" activeCell="A15" sqref="A15"/>
      <selection pane="bottomRight" activeCell="B17" sqref="B17:B38"/>
    </sheetView>
  </sheetViews>
  <sheetFormatPr defaultRowHeight="15" x14ac:dyDescent="0.25"/>
  <cols>
    <col min="1" max="1" width="8.85546875" style="1"/>
    <col min="2" max="2" width="11.7109375" style="1" bestFit="1" customWidth="1"/>
    <col min="3" max="4" width="11.7109375" style="1" customWidth="1"/>
    <col min="5" max="9" width="13.42578125" style="1" customWidth="1"/>
    <col min="10" max="10" width="11.42578125" style="1" customWidth="1"/>
    <col min="11" max="33" width="11.42578125" customWidth="1"/>
  </cols>
  <sheetData>
    <row r="1" spans="1:33" x14ac:dyDescent="0.25">
      <c r="N1" s="52" t="s">
        <v>0</v>
      </c>
      <c r="O1" s="52"/>
      <c r="P1" s="52"/>
      <c r="Q1" s="4" t="s">
        <v>1</v>
      </c>
      <c r="R1" s="49" t="s">
        <v>2</v>
      </c>
      <c r="S1" s="49"/>
      <c r="T1" s="49"/>
      <c r="U1" s="50"/>
    </row>
    <row r="2" spans="1:33" x14ac:dyDescent="0.25">
      <c r="N2" s="51" t="s">
        <v>3</v>
      </c>
      <c r="O2" s="51"/>
      <c r="P2" s="51"/>
      <c r="Q2" s="5" t="str">
        <f>BIN2HEX(R2&amp;S2&amp;T2&amp;U2)</f>
        <v>1</v>
      </c>
      <c r="R2" s="2">
        <v>0</v>
      </c>
      <c r="S2" s="29">
        <v>0</v>
      </c>
      <c r="T2" s="29">
        <v>0</v>
      </c>
      <c r="U2" s="29">
        <v>1</v>
      </c>
    </row>
    <row r="4" spans="1:33" x14ac:dyDescent="0.25">
      <c r="N4" s="52" t="s">
        <v>4</v>
      </c>
      <c r="O4" s="52"/>
      <c r="P4" s="52"/>
      <c r="Q4" s="4" t="s">
        <v>1</v>
      </c>
      <c r="R4" s="49" t="s">
        <v>2</v>
      </c>
      <c r="S4" s="49"/>
      <c r="T4" s="49"/>
      <c r="U4" s="50"/>
      <c r="W4">
        <v>1</v>
      </c>
    </row>
    <row r="5" spans="1:33" x14ac:dyDescent="0.25">
      <c r="N5" s="51" t="s">
        <v>27</v>
      </c>
      <c r="O5" s="51"/>
      <c r="P5" s="51"/>
      <c r="Q5" s="5">
        <v>2</v>
      </c>
      <c r="R5" s="2">
        <v>0</v>
      </c>
      <c r="S5" s="29">
        <v>0</v>
      </c>
      <c r="T5" s="29">
        <v>1</v>
      </c>
      <c r="U5" s="29">
        <v>0</v>
      </c>
    </row>
    <row r="6" spans="1:33" x14ac:dyDescent="0.25">
      <c r="N6" s="51" t="s">
        <v>28</v>
      </c>
      <c r="O6" s="51"/>
      <c r="P6" s="51"/>
      <c r="Q6" s="5">
        <v>3</v>
      </c>
      <c r="R6" s="2">
        <v>0</v>
      </c>
      <c r="S6" s="29">
        <v>0</v>
      </c>
      <c r="T6" s="29">
        <v>1</v>
      </c>
      <c r="U6" s="29">
        <v>1</v>
      </c>
    </row>
    <row r="7" spans="1:33" x14ac:dyDescent="0.25">
      <c r="N7" s="51" t="s">
        <v>29</v>
      </c>
      <c r="O7" s="51"/>
      <c r="P7" s="51"/>
      <c r="Q7" s="5">
        <v>4</v>
      </c>
      <c r="R7" s="2">
        <v>0</v>
      </c>
      <c r="S7" s="29">
        <v>1</v>
      </c>
      <c r="T7" s="29">
        <v>0</v>
      </c>
      <c r="U7" s="29">
        <v>0</v>
      </c>
    </row>
    <row r="8" spans="1:33" x14ac:dyDescent="0.25">
      <c r="N8" s="51" t="s">
        <v>30</v>
      </c>
      <c r="O8" s="51"/>
      <c r="P8" s="51"/>
      <c r="Q8" s="5">
        <v>5</v>
      </c>
      <c r="R8" s="2">
        <v>0</v>
      </c>
      <c r="S8" s="29">
        <v>1</v>
      </c>
      <c r="T8" s="29">
        <v>0</v>
      </c>
      <c r="U8" s="29">
        <v>1</v>
      </c>
    </row>
    <row r="9" spans="1:33" x14ac:dyDescent="0.25">
      <c r="N9" s="51" t="s">
        <v>31</v>
      </c>
      <c r="O9" s="51"/>
      <c r="P9" s="51"/>
      <c r="Q9" s="5">
        <v>6</v>
      </c>
      <c r="R9" s="2">
        <v>0</v>
      </c>
      <c r="S9" s="29">
        <v>1</v>
      </c>
      <c r="T9" s="29">
        <v>1</v>
      </c>
      <c r="U9" s="29">
        <v>0</v>
      </c>
    </row>
    <row r="10" spans="1:33" x14ac:dyDescent="0.25">
      <c r="N10" s="51" t="s">
        <v>32</v>
      </c>
      <c r="O10" s="51"/>
      <c r="P10" s="51"/>
      <c r="Q10" s="5">
        <v>7</v>
      </c>
      <c r="R10" s="2">
        <v>0</v>
      </c>
      <c r="S10" s="29">
        <v>1</v>
      </c>
      <c r="T10" s="29">
        <v>1</v>
      </c>
      <c r="U10" s="29">
        <v>1</v>
      </c>
    </row>
    <row r="11" spans="1:33" x14ac:dyDescent="0.25">
      <c r="N11" s="47" t="s">
        <v>33</v>
      </c>
      <c r="O11" s="47"/>
      <c r="P11" s="47"/>
      <c r="Q11" s="34">
        <v>8</v>
      </c>
      <c r="R11" s="34">
        <v>1</v>
      </c>
      <c r="S11" s="34">
        <v>0</v>
      </c>
      <c r="T11" s="34">
        <v>0</v>
      </c>
      <c r="U11" s="34">
        <v>0</v>
      </c>
    </row>
    <row r="12" spans="1:33" x14ac:dyDescent="0.25">
      <c r="N12" s="48" t="s">
        <v>34</v>
      </c>
      <c r="O12" s="48"/>
      <c r="P12" s="48"/>
      <c r="Q12" s="34">
        <v>9</v>
      </c>
      <c r="R12" s="34">
        <v>1</v>
      </c>
      <c r="S12" s="34">
        <v>0</v>
      </c>
      <c r="T12" s="34">
        <v>0</v>
      </c>
      <c r="U12" s="34">
        <v>1</v>
      </c>
    </row>
    <row r="13" spans="1:33" x14ac:dyDescent="0.25">
      <c r="N13" s="48"/>
      <c r="O13" s="48"/>
      <c r="P13" s="48"/>
      <c r="Q13" s="31"/>
      <c r="R13" s="31"/>
      <c r="S13" s="31"/>
      <c r="T13" s="31"/>
      <c r="U13" s="31"/>
    </row>
    <row r="15" spans="1:33" x14ac:dyDescent="0.25">
      <c r="A15" s="55" t="s">
        <v>5</v>
      </c>
      <c r="B15" s="55" t="s">
        <v>6</v>
      </c>
      <c r="C15" s="55" t="s">
        <v>7</v>
      </c>
      <c r="D15" s="55" t="s">
        <v>8</v>
      </c>
      <c r="E15" s="53" t="s">
        <v>9</v>
      </c>
      <c r="F15" s="35">
        <v>27</v>
      </c>
      <c r="G15" s="35">
        <v>26</v>
      </c>
      <c r="H15" s="35">
        <v>25</v>
      </c>
      <c r="I15" s="35">
        <v>24</v>
      </c>
      <c r="J15" s="28">
        <v>23</v>
      </c>
      <c r="K15" s="30">
        <v>22</v>
      </c>
      <c r="L15" s="30">
        <v>21</v>
      </c>
      <c r="M15" s="30">
        <v>20</v>
      </c>
      <c r="N15" s="30">
        <v>19</v>
      </c>
      <c r="O15" s="30">
        <v>18</v>
      </c>
      <c r="P15" s="30">
        <v>17</v>
      </c>
      <c r="Q15" s="4">
        <v>16</v>
      </c>
      <c r="R15" s="28">
        <v>15</v>
      </c>
      <c r="S15" s="30">
        <v>14</v>
      </c>
      <c r="T15" s="30">
        <v>13</v>
      </c>
      <c r="U15" s="4">
        <v>12</v>
      </c>
      <c r="V15" s="28">
        <v>11</v>
      </c>
      <c r="W15" s="30">
        <v>10</v>
      </c>
      <c r="X15" s="30">
        <v>9</v>
      </c>
      <c r="Y15" s="30">
        <v>8</v>
      </c>
      <c r="Z15" s="30">
        <v>7</v>
      </c>
      <c r="AA15" s="30">
        <v>6</v>
      </c>
      <c r="AB15" s="30">
        <v>5</v>
      </c>
      <c r="AC15" s="30">
        <v>4</v>
      </c>
      <c r="AD15" s="30">
        <v>3</v>
      </c>
      <c r="AE15" s="30">
        <v>2</v>
      </c>
      <c r="AF15" s="30">
        <v>1</v>
      </c>
      <c r="AG15" s="30">
        <v>0</v>
      </c>
    </row>
    <row r="16" spans="1:33" s="7" customFormat="1" ht="15.75" thickBot="1" x14ac:dyDescent="0.3">
      <c r="A16" s="44"/>
      <c r="B16" s="44"/>
      <c r="C16" s="44"/>
      <c r="D16" s="44"/>
      <c r="E16" s="54"/>
      <c r="F16" s="43" t="s">
        <v>10</v>
      </c>
      <c r="G16" s="44"/>
      <c r="H16" s="44"/>
      <c r="I16" s="44"/>
      <c r="J16" s="45" t="s">
        <v>10</v>
      </c>
      <c r="K16" s="45"/>
      <c r="L16" s="45"/>
      <c r="M16" s="45"/>
      <c r="N16" s="45" t="s">
        <v>11</v>
      </c>
      <c r="O16" s="45"/>
      <c r="P16" s="45"/>
      <c r="Q16" s="46"/>
      <c r="R16" s="32" t="s">
        <v>12</v>
      </c>
      <c r="S16" s="32" t="s">
        <v>12</v>
      </c>
      <c r="T16" s="32" t="s">
        <v>12</v>
      </c>
      <c r="U16" s="33" t="s">
        <v>13</v>
      </c>
      <c r="V16" s="20" t="s">
        <v>14</v>
      </c>
      <c r="W16" s="9" t="s">
        <v>26</v>
      </c>
      <c r="X16" s="9" t="s">
        <v>25</v>
      </c>
      <c r="Y16" s="9" t="s">
        <v>15</v>
      </c>
      <c r="Z16" s="9" t="s">
        <v>16</v>
      </c>
      <c r="AA16" s="9" t="s">
        <v>17</v>
      </c>
      <c r="AB16" s="9" t="s">
        <v>18</v>
      </c>
      <c r="AC16" s="9" t="s">
        <v>19</v>
      </c>
      <c r="AD16" s="9" t="s">
        <v>20</v>
      </c>
      <c r="AE16" s="9" t="s">
        <v>24</v>
      </c>
      <c r="AF16" s="9" t="s">
        <v>21</v>
      </c>
      <c r="AG16" s="9" t="s">
        <v>23</v>
      </c>
    </row>
    <row r="17" spans="1:35" ht="15.75" thickTop="1" x14ac:dyDescent="0.25">
      <c r="A17" s="3" t="s">
        <v>22</v>
      </c>
      <c r="B17" s="3" t="str">
        <f>BIN2HEX(IF(ISBLANK(F17),0,F17)&amp;IF(ISBLANK(G17),0,G17)&amp;IF(ISBLANK(H17),0,H17)&amp;IF(ISBLANK(I17),0,I17))&amp;BIN2HEX(
IF(ISBLANK(J17),0,J17) &amp;
IF(ISBLANK(K17),0,K17)&amp;
IF(ISBLANK(L17),0,L17)&amp;
IF(ISBLANK(M17),0,M17)&amp;
IF(ISBLANK(N17),0,N17) &amp;
IF(ISBLANK(O17),0,O17)&amp;
IF(ISBLANK(P17),0,P17) &amp;
IF(ISBLANK(Q17),0,Q17),2)&amp;
BIN2HEX(
IF(ISBLANK(R17),0,R17) &amp;
IF(ISBLANK(S17),0,S17)&amp;
IF(ISBLANK(T17),0,T17)&amp;
IF(ISBLANK(U17),0,U17)&amp;
IF(ISBLANK(V17),0,V17) &amp;
IF(ISBLANK(W17),0,W17)&amp;
IF(ISBLANK(X17),0,X17) &amp;
IF(ISBLANK(Y17),0,Y17),2)&amp;
BIN2HEX(
IF(ISBLANK(Z17),0,Z17) &amp;
IF(ISBLANK(AA17),0,AA17)&amp;
IF(ISBLANK(AB17),0,AB17)&amp;
IF(ISBLANK(AC17),0,AC17)&amp;
IF(ISBLANK(AD17),0,AD17) &amp;
IF(ISBLANK(AE17),0,AE17)&amp;
IF(ISBLANK(AF17),0,AF17) &amp;
IF(ISBLANK(AG17),0,AG17),2)</f>
        <v>0020000</v>
      </c>
      <c r="C17" s="21" t="str">
        <f t="shared" ref="C17:C38" si="0">BIN2HEX(
IF(ISBLANK(F17),0,F17) &amp;
IF(ISBLANK(G17),0,G17)&amp;
IF(ISBLANK(H17),0,H17)&amp;
IF(ISBLANK(I17),0,I17)&amp;
IF(ISBLANK(J17),0,J17) &amp;
IF(ISBLANK(K17),0,K17)&amp;
IF(ISBLANK(L17),0,L17) &amp;
IF(ISBLANK(M17),0,M17))</f>
        <v>0</v>
      </c>
      <c r="D17" s="21" t="str">
        <f t="shared" ref="D17:D38" si="1">BIN2HEX(
IF(ISBLANK(N17),0,N17)&amp;
IF(ISBLANK(O17),0,O17)&amp;
IF(ISBLANK(P17),0,P17)&amp;IF(ISBLANK(Q17),0,Q17))</f>
        <v>2</v>
      </c>
      <c r="E17" s="8"/>
      <c r="F17" s="36"/>
      <c r="G17" s="36"/>
      <c r="H17" s="36"/>
      <c r="I17" s="36"/>
      <c r="J17" s="15"/>
      <c r="K17" s="16"/>
      <c r="L17" s="16"/>
      <c r="M17" s="16"/>
      <c r="N17" s="16"/>
      <c r="O17" s="16"/>
      <c r="P17" s="16">
        <v>1</v>
      </c>
      <c r="Q17" s="17"/>
      <c r="R17" s="18"/>
      <c r="S17" s="3"/>
      <c r="T17" s="3"/>
      <c r="U17" s="8"/>
      <c r="V17" s="19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6"/>
      <c r="AI17" s="6"/>
    </row>
    <row r="18" spans="1:35" x14ac:dyDescent="0.25">
      <c r="A18" s="29" t="str">
        <f t="shared" ref="A18:A30" si="2">DEC2HEX(HEX2DEC(LEFT(A17,LEN(A17)-1))+1)&amp;"h"</f>
        <v>1h</v>
      </c>
      <c r="B18" s="3" t="str">
        <f t="shared" ref="B18:B38" si="3">BIN2HEX(IF(ISBLANK(F18),0,F18)&amp;IF(ISBLANK(G18),0,G18)&amp;IF(ISBLANK(H18),0,H18)&amp;IF(ISBLANK(I18),0,I18))&amp;BIN2HEX(
IF(ISBLANK(J18),0,J18) &amp;
IF(ISBLANK(K18),0,K18)&amp;
IF(ISBLANK(L18),0,L18)&amp;
IF(ISBLANK(M18),0,M18)&amp;
IF(ISBLANK(N18),0,N18) &amp;
IF(ISBLANK(O18),0,O18)&amp;
IF(ISBLANK(P18),0,P18) &amp;
IF(ISBLANK(Q18),0,Q18),2)&amp;
BIN2HEX(
IF(ISBLANK(R18),0,R18) &amp;
IF(ISBLANK(S18),0,S18)&amp;
IF(ISBLANK(T18),0,T18)&amp;
IF(ISBLANK(U18),0,U18)&amp;
IF(ISBLANK(V18),0,V18) &amp;
IF(ISBLANK(W18),0,W18)&amp;
IF(ISBLANK(X18),0,X18) &amp;
IF(ISBLANK(Y18),0,Y18),2)&amp;
BIN2HEX(
IF(ISBLANK(Z18),0,Z18) &amp;
IF(ISBLANK(AA18),0,AA18)&amp;
IF(ISBLANK(AB18),0,AB18)&amp;
IF(ISBLANK(AC18),0,AC18)&amp;
IF(ISBLANK(AD18),0,AD18) &amp;
IF(ISBLANK(AE18),0,AE18)&amp;
IF(ISBLANK(AF18),0,AF18) &amp;
IF(ISBLANK(AG18),0,AG18),2)</f>
        <v>0000001</v>
      </c>
      <c r="C18" s="21" t="str">
        <f t="shared" si="0"/>
        <v>0</v>
      </c>
      <c r="D18" s="21" t="str">
        <f t="shared" si="1"/>
        <v>0</v>
      </c>
      <c r="E18" s="5"/>
      <c r="F18" s="37"/>
      <c r="G18" s="37"/>
      <c r="H18" s="37"/>
      <c r="I18" s="37"/>
      <c r="J18" s="12"/>
      <c r="K18" s="10"/>
      <c r="L18" s="10"/>
      <c r="M18" s="10"/>
      <c r="N18" s="10"/>
      <c r="O18" s="10"/>
      <c r="P18" s="10"/>
      <c r="Q18" s="14"/>
      <c r="R18" s="2"/>
      <c r="S18" s="29"/>
      <c r="T18" s="29"/>
      <c r="U18" s="5"/>
      <c r="V18" s="12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>
        <v>1</v>
      </c>
      <c r="AH18" s="6"/>
      <c r="AI18" s="6"/>
    </row>
    <row r="19" spans="1:35" x14ac:dyDescent="0.25">
      <c r="A19" s="29" t="str">
        <f t="shared" si="2"/>
        <v>2h</v>
      </c>
      <c r="B19" s="3" t="str">
        <f t="shared" si="3"/>
        <v>0000006</v>
      </c>
      <c r="C19" s="21" t="str">
        <f t="shared" si="0"/>
        <v>0</v>
      </c>
      <c r="D19" s="21" t="str">
        <f t="shared" si="1"/>
        <v>0</v>
      </c>
      <c r="E19" s="5"/>
      <c r="F19" s="37"/>
      <c r="G19" s="37"/>
      <c r="H19" s="37"/>
      <c r="I19" s="37"/>
      <c r="J19" s="12"/>
      <c r="K19" s="10"/>
      <c r="L19" s="10"/>
      <c r="M19" s="10"/>
      <c r="N19" s="10"/>
      <c r="O19" s="10"/>
      <c r="P19" s="10"/>
      <c r="Q19" s="14"/>
      <c r="R19" s="12"/>
      <c r="S19" s="10"/>
      <c r="T19" s="10"/>
      <c r="U19" s="14"/>
      <c r="W19" s="10"/>
      <c r="X19" s="10"/>
      <c r="Y19" s="10"/>
      <c r="Z19" s="10"/>
      <c r="AA19" s="10"/>
      <c r="AB19" s="10"/>
      <c r="AC19" s="10"/>
      <c r="AD19" s="10"/>
      <c r="AE19" s="10">
        <v>1</v>
      </c>
      <c r="AF19" s="10">
        <v>1</v>
      </c>
      <c r="AG19" s="10"/>
      <c r="AH19" s="6"/>
      <c r="AI19" s="6"/>
    </row>
    <row r="20" spans="1:35" x14ac:dyDescent="0.25">
      <c r="A20" s="29" t="str">
        <f t="shared" si="2"/>
        <v>3h</v>
      </c>
      <c r="B20" s="3" t="str">
        <f t="shared" si="3"/>
        <v>0330018</v>
      </c>
      <c r="C20" s="21" t="str">
        <f t="shared" si="0"/>
        <v>3</v>
      </c>
      <c r="D20" s="21" t="str">
        <f t="shared" si="1"/>
        <v>3</v>
      </c>
      <c r="E20" s="5"/>
      <c r="F20" s="37"/>
      <c r="G20" s="37"/>
      <c r="H20" s="37"/>
      <c r="I20" s="37"/>
      <c r="J20" s="12"/>
      <c r="K20" s="10"/>
      <c r="L20" s="10">
        <v>1</v>
      </c>
      <c r="M20" s="10">
        <v>1</v>
      </c>
      <c r="N20" s="10"/>
      <c r="O20" s="10"/>
      <c r="P20" s="10">
        <v>1</v>
      </c>
      <c r="Q20" s="14">
        <v>1</v>
      </c>
      <c r="R20" s="12"/>
      <c r="S20" s="10"/>
      <c r="T20" s="10"/>
      <c r="U20" s="14"/>
      <c r="V20" s="12"/>
      <c r="W20" s="10"/>
      <c r="X20" s="10"/>
      <c r="Y20" s="10"/>
      <c r="Z20" s="10"/>
      <c r="AA20" s="10"/>
      <c r="AB20" s="10"/>
      <c r="AC20" s="10">
        <v>1</v>
      </c>
      <c r="AD20" s="10">
        <v>1</v>
      </c>
      <c r="AE20" s="10"/>
      <c r="AF20" s="10"/>
      <c r="AG20" s="10"/>
      <c r="AH20" s="6"/>
      <c r="AI20" s="6"/>
    </row>
    <row r="21" spans="1:35" x14ac:dyDescent="0.25">
      <c r="A21" s="29" t="str">
        <f t="shared" si="2"/>
        <v>4h</v>
      </c>
      <c r="B21" s="3" t="str">
        <f t="shared" si="3"/>
        <v>0200020</v>
      </c>
      <c r="C21" s="21" t="str">
        <f t="shared" si="0"/>
        <v>2</v>
      </c>
      <c r="D21" s="21" t="str">
        <f t="shared" si="1"/>
        <v>0</v>
      </c>
      <c r="E21" s="5"/>
      <c r="F21" s="37"/>
      <c r="G21" s="37"/>
      <c r="H21" s="37"/>
      <c r="I21" s="37"/>
      <c r="J21" s="12"/>
      <c r="K21" s="10"/>
      <c r="L21" s="10">
        <v>1</v>
      </c>
      <c r="M21" s="10"/>
      <c r="N21" s="10"/>
      <c r="O21" s="10"/>
      <c r="P21" s="10"/>
      <c r="Q21" s="14"/>
      <c r="R21" s="12"/>
      <c r="S21" s="10"/>
      <c r="T21" s="10"/>
      <c r="U21" s="14"/>
      <c r="V21" s="12"/>
      <c r="W21" s="10"/>
      <c r="X21" s="10"/>
      <c r="Y21" s="10"/>
      <c r="Z21" s="10"/>
      <c r="AA21" s="10"/>
      <c r="AB21" s="10">
        <v>1</v>
      </c>
      <c r="AC21" s="10"/>
      <c r="AD21" s="10"/>
      <c r="AE21" s="10"/>
      <c r="AF21" s="10"/>
      <c r="AG21" s="10"/>
      <c r="AH21" s="6"/>
      <c r="AI21" s="6"/>
    </row>
    <row r="22" spans="1:35" x14ac:dyDescent="0.25">
      <c r="A22" s="29" t="str">
        <f t="shared" si="2"/>
        <v>5h</v>
      </c>
      <c r="B22" s="3" t="str">
        <f t="shared" si="3"/>
        <v>1540000</v>
      </c>
      <c r="C22" s="21" t="str">
        <f t="shared" si="0"/>
        <v>15</v>
      </c>
      <c r="D22" s="21" t="str">
        <f t="shared" si="1"/>
        <v>4</v>
      </c>
      <c r="E22" s="5"/>
      <c r="F22" s="37"/>
      <c r="G22" s="37"/>
      <c r="H22" s="37"/>
      <c r="I22" s="37">
        <v>1</v>
      </c>
      <c r="J22" s="12"/>
      <c r="K22" s="10">
        <v>1</v>
      </c>
      <c r="L22" s="10"/>
      <c r="M22" s="10">
        <v>1</v>
      </c>
      <c r="N22" s="10"/>
      <c r="O22" s="10">
        <v>1</v>
      </c>
      <c r="P22" s="10"/>
      <c r="Q22" s="14"/>
      <c r="R22" s="13"/>
      <c r="S22" s="11"/>
      <c r="T22" s="10"/>
      <c r="U22" s="14"/>
      <c r="V22" s="12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6"/>
      <c r="AI22" s="6"/>
    </row>
    <row r="23" spans="1:35" x14ac:dyDescent="0.25">
      <c r="A23" s="29" t="str">
        <f t="shared" si="2"/>
        <v>6h</v>
      </c>
      <c r="B23" s="3" t="str">
        <f t="shared" si="3"/>
        <v>1550000</v>
      </c>
      <c r="C23" s="21" t="str">
        <f t="shared" si="0"/>
        <v>15</v>
      </c>
      <c r="D23" s="21" t="str">
        <f t="shared" si="1"/>
        <v>5</v>
      </c>
      <c r="E23" s="5"/>
      <c r="F23" s="37"/>
      <c r="G23" s="37"/>
      <c r="H23" s="37"/>
      <c r="I23" s="37">
        <v>1</v>
      </c>
      <c r="J23" s="12"/>
      <c r="K23" s="10">
        <v>1</v>
      </c>
      <c r="L23" s="10"/>
      <c r="M23" s="10">
        <v>1</v>
      </c>
      <c r="N23" s="10"/>
      <c r="O23" s="10">
        <v>1</v>
      </c>
      <c r="P23" s="10"/>
      <c r="Q23" s="14">
        <v>1</v>
      </c>
      <c r="R23" s="12"/>
      <c r="S23" s="10"/>
      <c r="T23" s="10"/>
      <c r="U23" s="14"/>
      <c r="V23" s="12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6"/>
      <c r="AI23" s="6"/>
    </row>
    <row r="24" spans="1:35" x14ac:dyDescent="0.25">
      <c r="A24" s="29" t="str">
        <f t="shared" si="2"/>
        <v>7h</v>
      </c>
      <c r="B24" s="3" t="str">
        <f t="shared" si="3"/>
        <v>0000006</v>
      </c>
      <c r="C24" s="21" t="str">
        <f t="shared" si="0"/>
        <v>0</v>
      </c>
      <c r="D24" s="21" t="str">
        <f t="shared" si="1"/>
        <v>0</v>
      </c>
      <c r="E24" s="5"/>
      <c r="F24" s="37"/>
      <c r="G24" s="37"/>
      <c r="H24" s="37"/>
      <c r="I24" s="37"/>
      <c r="J24" s="12"/>
      <c r="K24" s="10"/>
      <c r="L24" s="10"/>
      <c r="M24" s="10"/>
      <c r="N24" s="10"/>
      <c r="O24" s="10"/>
      <c r="P24" s="10"/>
      <c r="Q24" s="14"/>
      <c r="R24" s="12"/>
      <c r="S24" s="10"/>
      <c r="T24" s="10"/>
      <c r="U24" s="14"/>
      <c r="V24" s="12"/>
      <c r="W24" s="10"/>
      <c r="X24" s="10"/>
      <c r="Y24" s="10"/>
      <c r="Z24" s="10"/>
      <c r="AA24" s="10"/>
      <c r="AB24" s="10"/>
      <c r="AC24" s="10"/>
      <c r="AD24" s="10"/>
      <c r="AE24" s="10">
        <v>1</v>
      </c>
      <c r="AF24" s="10">
        <v>1</v>
      </c>
      <c r="AG24" s="10"/>
      <c r="AH24" s="6"/>
      <c r="AI24" s="6"/>
    </row>
    <row r="25" spans="1:35" x14ac:dyDescent="0.25">
      <c r="A25" s="29" t="str">
        <f t="shared" si="2"/>
        <v>8h</v>
      </c>
      <c r="B25" s="3" t="str">
        <f t="shared" si="3"/>
        <v>0830018</v>
      </c>
      <c r="C25" s="21" t="str">
        <f t="shared" si="0"/>
        <v>8</v>
      </c>
      <c r="D25" s="21" t="str">
        <f t="shared" si="1"/>
        <v>3</v>
      </c>
      <c r="E25" s="5"/>
      <c r="F25" s="37"/>
      <c r="G25" s="37"/>
      <c r="H25" s="37"/>
      <c r="I25" s="37"/>
      <c r="J25" s="12">
        <v>1</v>
      </c>
      <c r="K25" s="10"/>
      <c r="L25" s="10"/>
      <c r="M25" s="10"/>
      <c r="N25" s="10"/>
      <c r="O25" s="10"/>
      <c r="P25" s="10">
        <v>1</v>
      </c>
      <c r="Q25" s="14">
        <v>1</v>
      </c>
      <c r="R25" s="13"/>
      <c r="S25" s="11"/>
      <c r="T25" s="10"/>
      <c r="U25" s="14"/>
      <c r="V25" s="12"/>
      <c r="W25" s="10"/>
      <c r="X25" s="10"/>
      <c r="Y25" s="10"/>
      <c r="Z25" s="10"/>
      <c r="AA25" s="10"/>
      <c r="AB25" s="10"/>
      <c r="AC25" s="10">
        <v>1</v>
      </c>
      <c r="AD25" s="10">
        <v>1</v>
      </c>
      <c r="AE25" s="10"/>
      <c r="AF25" s="10"/>
      <c r="AG25" s="10"/>
      <c r="AH25" s="6"/>
      <c r="AI25" s="6"/>
    </row>
    <row r="26" spans="1:35" x14ac:dyDescent="0.25">
      <c r="A26" s="29" t="str">
        <f t="shared" si="2"/>
        <v>9h</v>
      </c>
      <c r="B26" s="3" t="str">
        <f t="shared" si="3"/>
        <v>0000040</v>
      </c>
      <c r="C26" s="21" t="str">
        <f t="shared" si="0"/>
        <v>0</v>
      </c>
      <c r="D26" s="21" t="str">
        <f t="shared" si="1"/>
        <v>0</v>
      </c>
      <c r="E26" s="5"/>
      <c r="F26" s="37"/>
      <c r="G26" s="37"/>
      <c r="H26" s="37"/>
      <c r="I26" s="37"/>
      <c r="J26" s="12"/>
      <c r="K26" s="10"/>
      <c r="L26" s="10"/>
      <c r="M26" s="10"/>
      <c r="N26" s="10"/>
      <c r="O26" s="10"/>
      <c r="P26" s="10"/>
      <c r="Q26" s="14"/>
      <c r="R26" s="12"/>
      <c r="S26" s="10"/>
      <c r="T26" s="10"/>
      <c r="U26" s="14"/>
      <c r="V26" s="12"/>
      <c r="W26" s="10"/>
      <c r="X26" s="10"/>
      <c r="Y26" s="10"/>
      <c r="Z26" s="10"/>
      <c r="AA26" s="10">
        <v>1</v>
      </c>
      <c r="AB26" s="10"/>
      <c r="AC26" s="10"/>
      <c r="AD26" s="10"/>
      <c r="AE26" s="10"/>
      <c r="AF26" s="10"/>
      <c r="AG26" s="10"/>
      <c r="AH26" s="6"/>
      <c r="AI26" s="6"/>
    </row>
    <row r="27" spans="1:35" x14ac:dyDescent="0.25">
      <c r="A27" s="29" t="str">
        <f t="shared" si="2"/>
        <v>Ah</v>
      </c>
      <c r="B27" s="3" t="str">
        <f t="shared" si="3"/>
        <v>1540000</v>
      </c>
      <c r="C27" s="21" t="str">
        <f t="shared" si="0"/>
        <v>15</v>
      </c>
      <c r="D27" s="21" t="str">
        <f t="shared" si="1"/>
        <v>4</v>
      </c>
      <c r="E27" s="5"/>
      <c r="F27" s="37"/>
      <c r="G27" s="37"/>
      <c r="H27" s="37"/>
      <c r="I27" s="37">
        <v>1</v>
      </c>
      <c r="J27" s="12"/>
      <c r="K27" s="10">
        <v>1</v>
      </c>
      <c r="L27" s="10"/>
      <c r="M27" s="10">
        <v>1</v>
      </c>
      <c r="N27" s="10"/>
      <c r="O27" s="10">
        <v>1</v>
      </c>
      <c r="P27" s="10"/>
      <c r="Q27" s="14"/>
      <c r="R27" s="12"/>
      <c r="S27" s="10"/>
      <c r="T27" s="10"/>
      <c r="U27" s="14"/>
      <c r="V27" s="12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6"/>
      <c r="AI27" s="6"/>
    </row>
    <row r="28" spans="1:35" x14ac:dyDescent="0.25">
      <c r="A28" s="29" t="str">
        <f t="shared" si="2"/>
        <v>Bh</v>
      </c>
      <c r="B28" s="3" t="str">
        <f t="shared" si="3"/>
        <v>1560000</v>
      </c>
      <c r="C28" s="21" t="str">
        <f t="shared" si="0"/>
        <v>15</v>
      </c>
      <c r="D28" s="21" t="str">
        <f t="shared" si="1"/>
        <v>6</v>
      </c>
      <c r="E28" s="5"/>
      <c r="F28" s="37"/>
      <c r="G28" s="37"/>
      <c r="H28" s="37"/>
      <c r="I28" s="37">
        <v>1</v>
      </c>
      <c r="J28" s="12"/>
      <c r="K28" s="10">
        <v>1</v>
      </c>
      <c r="L28" s="10"/>
      <c r="M28" s="10">
        <v>1</v>
      </c>
      <c r="N28" s="10"/>
      <c r="O28" s="10">
        <v>1</v>
      </c>
      <c r="P28" s="10">
        <v>1</v>
      </c>
      <c r="Q28" s="14"/>
      <c r="R28" s="12"/>
      <c r="S28" s="10"/>
      <c r="T28" s="10"/>
      <c r="U28" s="14"/>
      <c r="V28" s="12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6"/>
      <c r="AI28" s="6"/>
    </row>
    <row r="29" spans="1:35" x14ac:dyDescent="0.25">
      <c r="A29" s="29" t="str">
        <f t="shared" si="2"/>
        <v>Ch</v>
      </c>
      <c r="B29" s="3" t="str">
        <f t="shared" si="3"/>
        <v>1470000</v>
      </c>
      <c r="C29" s="21" t="str">
        <f t="shared" si="0"/>
        <v>14</v>
      </c>
      <c r="D29" s="21" t="str">
        <f t="shared" si="1"/>
        <v>7</v>
      </c>
      <c r="E29" s="5"/>
      <c r="F29" s="37"/>
      <c r="G29" s="37"/>
      <c r="H29" s="37"/>
      <c r="I29" s="37">
        <v>1</v>
      </c>
      <c r="J29" s="12"/>
      <c r="K29" s="10">
        <v>1</v>
      </c>
      <c r="L29" s="10"/>
      <c r="M29" s="10"/>
      <c r="N29" s="10"/>
      <c r="O29" s="10">
        <v>1</v>
      </c>
      <c r="P29" s="10">
        <v>1</v>
      </c>
      <c r="Q29" s="14">
        <v>1</v>
      </c>
      <c r="R29" s="12"/>
      <c r="S29" s="10"/>
      <c r="T29" s="10"/>
      <c r="U29" s="14"/>
      <c r="V29" s="12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6"/>
      <c r="AI29" s="6"/>
    </row>
    <row r="30" spans="1:35" x14ac:dyDescent="0.25">
      <c r="A30" s="29" t="str">
        <f t="shared" si="2"/>
        <v>Dh</v>
      </c>
      <c r="B30" s="3" t="str">
        <f t="shared" si="3"/>
        <v>0000006</v>
      </c>
      <c r="C30" s="21" t="str">
        <f t="shared" si="0"/>
        <v>0</v>
      </c>
      <c r="D30" s="21" t="str">
        <f t="shared" si="1"/>
        <v>0</v>
      </c>
      <c r="E30" s="5"/>
      <c r="F30" s="37"/>
      <c r="G30" s="37"/>
      <c r="H30" s="37"/>
      <c r="I30" s="37"/>
      <c r="J30" s="12"/>
      <c r="K30" s="10"/>
      <c r="L30" s="10"/>
      <c r="M30" s="10"/>
      <c r="N30" s="10"/>
      <c r="O30" s="10"/>
      <c r="P30" s="10"/>
      <c r="Q30" s="14"/>
      <c r="R30" s="12"/>
      <c r="S30" s="10"/>
      <c r="T30" s="10"/>
      <c r="U30" s="14"/>
      <c r="V30" s="12"/>
      <c r="W30" s="10"/>
      <c r="X30" s="10"/>
      <c r="Y30" s="10"/>
      <c r="Z30" s="10"/>
      <c r="AA30" s="10"/>
      <c r="AB30" s="10"/>
      <c r="AC30" s="10"/>
      <c r="AD30" s="10"/>
      <c r="AE30" s="10">
        <v>1</v>
      </c>
      <c r="AF30" s="10">
        <v>1</v>
      </c>
      <c r="AG30" s="10"/>
      <c r="AH30" s="6"/>
      <c r="AI30" s="6"/>
    </row>
    <row r="31" spans="1:35" x14ac:dyDescent="0.25">
      <c r="A31" s="39" t="str">
        <f>DEC2HEX(HEX2DEC(LEFT(A30,LEN(A30)-1))+1)&amp;"h"</f>
        <v>Eh</v>
      </c>
      <c r="B31" s="39" t="str">
        <f t="shared" ref="B31:B37" si="4">BIN2HEX(IF(ISBLANK(F31),0,F31)&amp;IF(ISBLANK(G31),0,G31)&amp;IF(ISBLANK(H31),0,H31)&amp;IF(ISBLANK(I31),0,I31))&amp;BIN2HEX(
IF(ISBLANK(J31),0,J31) &amp;
IF(ISBLANK(K31),0,K31)&amp;
IF(ISBLANK(L31),0,L31)&amp;
IF(ISBLANK(M31),0,M31)&amp;
IF(ISBLANK(N31),0,N31) &amp;
IF(ISBLANK(O31),0,O31)&amp;
IF(ISBLANK(P31),0,P31) &amp;
IF(ISBLANK(Q31),0,Q31),2)&amp;
BIN2HEX(
IF(ISBLANK(R31),0,R31) &amp;
IF(ISBLANK(S31),0,S31)&amp;
IF(ISBLANK(T31),0,T31)&amp;
IF(ISBLANK(U31),0,U31)&amp;
IF(ISBLANK(V31),0,V31) &amp;
IF(ISBLANK(W31),0,W31)&amp;
IF(ISBLANK(X31),0,X31) &amp;
IF(ISBLANK(Y31),0,Y31),2)&amp;
BIN2HEX(
IF(ISBLANK(Z31),0,Z31) &amp;
IF(ISBLANK(AA31),0,AA31)&amp;
IF(ISBLANK(AB31),0,AB31)&amp;
IF(ISBLANK(AC31),0,AC31)&amp;
IF(ISBLANK(AD31),0,AD31) &amp;
IF(ISBLANK(AE31),0,AE31)&amp;
IF(ISBLANK(AF31),0,AF31) &amp;
IF(ISBLANK(AG31),0,AG31),2)</f>
        <v>0E30018</v>
      </c>
      <c r="C31" s="40" t="str">
        <f t="shared" si="0"/>
        <v>E</v>
      </c>
      <c r="D31" s="40" t="str">
        <f t="shared" si="1"/>
        <v>3</v>
      </c>
      <c r="E31" s="41"/>
      <c r="F31" s="42"/>
      <c r="G31" s="37"/>
      <c r="H31" s="37"/>
      <c r="I31" s="37"/>
      <c r="J31" s="10">
        <v>1</v>
      </c>
      <c r="K31" s="10">
        <v>1</v>
      </c>
      <c r="L31" s="10">
        <v>1</v>
      </c>
      <c r="M31" s="10"/>
      <c r="N31" s="10"/>
      <c r="O31" s="10"/>
      <c r="P31" s="10">
        <v>1</v>
      </c>
      <c r="Q31" s="14">
        <v>1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>
        <v>1</v>
      </c>
      <c r="AD31" s="10">
        <v>1</v>
      </c>
      <c r="AE31" s="10"/>
      <c r="AF31" s="10"/>
      <c r="AG31" s="10"/>
      <c r="AH31" s="6"/>
      <c r="AI31" s="6"/>
    </row>
    <row r="32" spans="1:35" x14ac:dyDescent="0.25">
      <c r="A32" s="39" t="str">
        <f t="shared" ref="A32:A38" si="5">DEC2HEX(HEX2DEC(LEFT(A31,LEN(A31)-1))+1)&amp;"h"</f>
        <v>Fh</v>
      </c>
      <c r="B32" s="39" t="str">
        <f t="shared" si="4"/>
        <v>1580080</v>
      </c>
      <c r="C32" s="40" t="str">
        <f t="shared" si="0"/>
        <v>15</v>
      </c>
      <c r="D32" s="40" t="str">
        <f t="shared" si="1"/>
        <v>8</v>
      </c>
      <c r="E32" s="41"/>
      <c r="F32" s="42"/>
      <c r="G32" s="37"/>
      <c r="H32" s="37"/>
      <c r="I32" s="37">
        <v>1</v>
      </c>
      <c r="J32" s="10"/>
      <c r="K32" s="10">
        <v>1</v>
      </c>
      <c r="L32" s="10"/>
      <c r="M32" s="10">
        <v>1</v>
      </c>
      <c r="N32" s="10">
        <v>1</v>
      </c>
      <c r="O32" s="10"/>
      <c r="P32" s="10"/>
      <c r="Q32" s="14"/>
      <c r="R32" s="10"/>
      <c r="S32" s="10"/>
      <c r="T32" s="10"/>
      <c r="U32" s="10"/>
      <c r="V32" s="10"/>
      <c r="W32" s="10"/>
      <c r="X32" s="10"/>
      <c r="Y32" s="10"/>
      <c r="Z32" s="10">
        <v>1</v>
      </c>
      <c r="AA32" s="10"/>
      <c r="AB32" s="10"/>
      <c r="AC32" s="10"/>
      <c r="AD32" s="10"/>
      <c r="AE32" s="10"/>
      <c r="AF32" s="10"/>
      <c r="AG32" s="10"/>
      <c r="AH32" s="6"/>
      <c r="AI32" s="6"/>
    </row>
    <row r="33" spans="1:35" x14ac:dyDescent="0.25">
      <c r="A33" s="39" t="str">
        <f t="shared" si="5"/>
        <v>10h</v>
      </c>
      <c r="B33" s="39" t="str">
        <f t="shared" si="4"/>
        <v>1490000</v>
      </c>
      <c r="C33" s="40" t="str">
        <f t="shared" si="0"/>
        <v>14</v>
      </c>
      <c r="D33" s="40" t="str">
        <f t="shared" si="1"/>
        <v>9</v>
      </c>
      <c r="E33" s="41"/>
      <c r="F33" s="42"/>
      <c r="G33" s="37"/>
      <c r="H33" s="37"/>
      <c r="I33" s="37">
        <v>1</v>
      </c>
      <c r="J33" s="10"/>
      <c r="K33" s="10">
        <v>1</v>
      </c>
      <c r="L33" s="10"/>
      <c r="M33" s="10"/>
      <c r="N33" s="10">
        <v>1</v>
      </c>
      <c r="O33" s="10"/>
      <c r="P33" s="10"/>
      <c r="Q33" s="14">
        <v>1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6"/>
      <c r="AI33" s="6"/>
    </row>
    <row r="34" spans="1:35" x14ac:dyDescent="0.25">
      <c r="A34" s="39" t="str">
        <f t="shared" si="5"/>
        <v>11h</v>
      </c>
      <c r="B34" s="39" t="str">
        <f t="shared" si="4"/>
        <v>0000006</v>
      </c>
      <c r="C34" s="40" t="str">
        <f t="shared" si="0"/>
        <v>0</v>
      </c>
      <c r="D34" s="40" t="str">
        <f t="shared" si="1"/>
        <v>0</v>
      </c>
      <c r="E34" s="41"/>
      <c r="F34" s="42"/>
      <c r="G34" s="37"/>
      <c r="H34" s="37"/>
      <c r="I34" s="37"/>
      <c r="J34" s="10"/>
      <c r="K34" s="10"/>
      <c r="L34" s="10"/>
      <c r="M34" s="10"/>
      <c r="N34" s="10"/>
      <c r="O34" s="10"/>
      <c r="P34" s="10"/>
      <c r="Q34" s="14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>
        <v>1</v>
      </c>
      <c r="AF34" s="10">
        <v>1</v>
      </c>
      <c r="AG34" s="10"/>
      <c r="AH34" s="6"/>
      <c r="AI34" s="6"/>
    </row>
    <row r="35" spans="1:35" x14ac:dyDescent="0.25">
      <c r="A35" s="39" t="str">
        <f t="shared" si="5"/>
        <v>12h</v>
      </c>
      <c r="B35" s="39" t="str">
        <f t="shared" si="4"/>
        <v>1230018</v>
      </c>
      <c r="C35" s="40" t="str">
        <f t="shared" si="0"/>
        <v>12</v>
      </c>
      <c r="D35" s="40" t="str">
        <f t="shared" si="1"/>
        <v>3</v>
      </c>
      <c r="E35" s="41"/>
      <c r="F35" s="42"/>
      <c r="G35" s="37"/>
      <c r="H35" s="37"/>
      <c r="I35" s="37">
        <v>1</v>
      </c>
      <c r="J35" s="10"/>
      <c r="K35" s="10"/>
      <c r="L35" s="10">
        <v>1</v>
      </c>
      <c r="M35" s="10"/>
      <c r="N35" s="10"/>
      <c r="O35" s="10"/>
      <c r="P35" s="10">
        <v>1</v>
      </c>
      <c r="Q35" s="14">
        <v>1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>
        <v>1</v>
      </c>
      <c r="AD35" s="10">
        <v>1</v>
      </c>
      <c r="AE35" s="10"/>
      <c r="AF35" s="10"/>
      <c r="AG35" s="10"/>
      <c r="AH35" s="6"/>
      <c r="AI35" s="6"/>
    </row>
    <row r="36" spans="1:35" x14ac:dyDescent="0.25">
      <c r="A36" s="39" t="str">
        <f t="shared" si="5"/>
        <v>13h</v>
      </c>
      <c r="B36" s="39" t="str">
        <f t="shared" si="4"/>
        <v>0000100</v>
      </c>
      <c r="C36" s="40" t="str">
        <f t="shared" si="0"/>
        <v>0</v>
      </c>
      <c r="D36" s="40" t="str">
        <f t="shared" si="1"/>
        <v>0</v>
      </c>
      <c r="E36" s="41"/>
      <c r="F36" s="42"/>
      <c r="G36" s="37"/>
      <c r="H36" s="37"/>
      <c r="I36" s="37"/>
      <c r="J36" s="10"/>
      <c r="K36" s="10"/>
      <c r="L36" s="10"/>
      <c r="M36" s="10"/>
      <c r="N36" s="10"/>
      <c r="O36" s="10"/>
      <c r="P36" s="10"/>
      <c r="Q36" s="14"/>
      <c r="R36" s="10"/>
      <c r="S36" s="10"/>
      <c r="T36" s="10"/>
      <c r="U36" s="10"/>
      <c r="V36" s="10"/>
      <c r="W36" s="10"/>
      <c r="X36" s="10"/>
      <c r="Y36" s="10">
        <v>1</v>
      </c>
      <c r="Z36" s="10"/>
      <c r="AA36" s="10"/>
      <c r="AB36" s="10"/>
      <c r="AC36" s="10"/>
      <c r="AD36" s="10"/>
      <c r="AE36" s="10"/>
      <c r="AF36" s="10"/>
      <c r="AG36" s="10"/>
      <c r="AH36" s="6"/>
      <c r="AI36" s="6"/>
    </row>
    <row r="37" spans="1:35" x14ac:dyDescent="0.25">
      <c r="A37" s="39" t="str">
        <f t="shared" si="5"/>
        <v>14h</v>
      </c>
      <c r="B37" s="39" t="str">
        <f t="shared" si="4"/>
        <v>0010E00</v>
      </c>
      <c r="C37" s="40" t="str">
        <f t="shared" si="0"/>
        <v>0</v>
      </c>
      <c r="D37" s="40" t="str">
        <f t="shared" si="1"/>
        <v>1</v>
      </c>
      <c r="E37" s="41"/>
      <c r="F37" s="42"/>
      <c r="G37" s="37"/>
      <c r="H37" s="37"/>
      <c r="I37" s="37"/>
      <c r="J37" s="10"/>
      <c r="K37" s="10"/>
      <c r="L37" s="10"/>
      <c r="M37" s="10"/>
      <c r="N37" s="10"/>
      <c r="O37" s="10"/>
      <c r="P37" s="10"/>
      <c r="Q37" s="14">
        <v>1</v>
      </c>
      <c r="R37" s="10"/>
      <c r="S37" s="10"/>
      <c r="T37" s="10"/>
      <c r="U37" s="10"/>
      <c r="V37" s="10">
        <v>1</v>
      </c>
      <c r="W37" s="10">
        <v>1</v>
      </c>
      <c r="X37" s="10">
        <v>1</v>
      </c>
      <c r="Y37" s="10"/>
      <c r="Z37" s="10"/>
      <c r="AA37" s="10"/>
      <c r="AB37" s="10"/>
      <c r="AC37" s="10"/>
      <c r="AD37" s="10"/>
      <c r="AE37" s="10"/>
      <c r="AF37" s="10"/>
      <c r="AG37" s="10"/>
      <c r="AH37" s="6"/>
      <c r="AI37" s="6"/>
    </row>
    <row r="38" spans="1:35" x14ac:dyDescent="0.25">
      <c r="A38" s="39" t="str">
        <f t="shared" si="5"/>
        <v>15h</v>
      </c>
      <c r="B38" s="22" t="str">
        <f t="shared" si="3"/>
        <v>0011600</v>
      </c>
      <c r="C38" s="23" t="str">
        <f t="shared" si="0"/>
        <v>0</v>
      </c>
      <c r="D38" s="23" t="str">
        <f t="shared" si="1"/>
        <v>1</v>
      </c>
      <c r="E38" s="24"/>
      <c r="F38" s="38"/>
      <c r="G38" s="38"/>
      <c r="H38" s="38"/>
      <c r="I38" s="38"/>
      <c r="J38" s="25"/>
      <c r="K38" s="26"/>
      <c r="L38" s="26"/>
      <c r="M38" s="26"/>
      <c r="N38" s="26"/>
      <c r="O38" s="26"/>
      <c r="P38" s="26"/>
      <c r="Q38" s="27">
        <v>1</v>
      </c>
      <c r="R38" s="26"/>
      <c r="S38" s="26"/>
      <c r="T38" s="26"/>
      <c r="U38" s="26">
        <v>1</v>
      </c>
      <c r="V38" s="26"/>
      <c r="W38" s="26">
        <v>1</v>
      </c>
      <c r="X38" s="26">
        <v>1</v>
      </c>
      <c r="Y38" s="26"/>
      <c r="Z38" s="26"/>
      <c r="AA38" s="26"/>
      <c r="AB38" s="26"/>
      <c r="AC38" s="26"/>
      <c r="AD38" s="26"/>
      <c r="AE38" s="26"/>
      <c r="AF38" s="26"/>
      <c r="AG38" s="26"/>
      <c r="AH38" s="6"/>
      <c r="AI38" s="6"/>
    </row>
    <row r="39" spans="1:35" x14ac:dyDescent="0.25">
      <c r="J39" s="31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</row>
  </sheetData>
  <mergeCells count="22">
    <mergeCell ref="E15:E16"/>
    <mergeCell ref="B15:B16"/>
    <mergeCell ref="A15:A16"/>
    <mergeCell ref="C15:C16"/>
    <mergeCell ref="D15:D16"/>
    <mergeCell ref="N7:P7"/>
    <mergeCell ref="N8:P8"/>
    <mergeCell ref="N9:P9"/>
    <mergeCell ref="N10:P10"/>
    <mergeCell ref="N13:P13"/>
    <mergeCell ref="R1:U1"/>
    <mergeCell ref="R4:U4"/>
    <mergeCell ref="N2:P2"/>
    <mergeCell ref="N5:P5"/>
    <mergeCell ref="N6:P6"/>
    <mergeCell ref="N1:P1"/>
    <mergeCell ref="N4:P4"/>
    <mergeCell ref="F16:I16"/>
    <mergeCell ref="J16:M16"/>
    <mergeCell ref="N16:Q16"/>
    <mergeCell ref="N11:P11"/>
    <mergeCell ref="N12:P12"/>
  </mergeCells>
  <pageMargins left="0.7" right="0.7" top="0.75" bottom="0.75" header="0.3" footer="0.3"/>
  <pageSetup orientation="portrait" r:id="rId1"/>
  <ignoredErrors>
    <ignoredError sqref="A17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2" ma:contentTypeDescription="Create a new document." ma:contentTypeScope="" ma:versionID="8440ede80b3c0066d742a1a7cd959f54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f15f319e3c55583ed43e5575d09bd85a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31B934-A92B-4830-803B-4309ABCF7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1E3EF2-BAD3-4E97-BE27-EC1A9AEE38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DEC8AF-A0A9-48CA-88B2-EC832FE1E20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FETCH_Resenje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danko</dc:creator>
  <cp:keywords/>
  <dc:description/>
  <cp:lastModifiedBy>Ilija</cp:lastModifiedBy>
  <cp:revision/>
  <dcterms:created xsi:type="dcterms:W3CDTF">2020-12-14T14:57:27Z</dcterms:created>
  <dcterms:modified xsi:type="dcterms:W3CDTF">2021-02-26T16:02:35Z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