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Andrija programer\PIS\1. Prijedlog projekta\"/>
    </mc:Choice>
  </mc:AlternateContent>
  <bookViews>
    <workbookView xWindow="0" yWindow="0" windowWidth="21570" windowHeight="80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D10" i="1"/>
  <c r="D36" i="1"/>
  <c r="D28" i="1"/>
  <c r="D29" i="1"/>
  <c r="D30" i="1"/>
  <c r="D31" i="1"/>
  <c r="D32" i="1"/>
  <c r="D33" i="1"/>
  <c r="D34" i="1"/>
  <c r="D35" i="1"/>
  <c r="D17" i="1"/>
  <c r="D15" i="1"/>
  <c r="D16" i="1"/>
  <c r="D14" i="1"/>
  <c r="D7" i="1"/>
  <c r="D5" i="1"/>
  <c r="D6" i="1"/>
  <c r="D8" i="1"/>
  <c r="D9" i="1"/>
</calcChain>
</file>

<file path=xl/sharedStrings.xml><?xml version="1.0" encoding="utf-8"?>
<sst xmlns="http://schemas.openxmlformats.org/spreadsheetml/2006/main" count="102" uniqueCount="62">
  <si>
    <t>Analiza troškova</t>
  </si>
  <si>
    <t>Ljudski rad</t>
  </si>
  <si>
    <t>Funkcija</t>
  </si>
  <si>
    <t>Količina (u satima)</t>
  </si>
  <si>
    <t>Cijena (po satu)</t>
  </si>
  <si>
    <t>Ukupno</t>
  </si>
  <si>
    <t>Analitičar sustava</t>
  </si>
  <si>
    <t>Upravitelj projekta</t>
  </si>
  <si>
    <t>Projektni koordinator</t>
  </si>
  <si>
    <t>Programer</t>
  </si>
  <si>
    <t>Administrator baze podataka</t>
  </si>
  <si>
    <t>Edukacije</t>
  </si>
  <si>
    <t>Vrsta</t>
  </si>
  <si>
    <t>Količina (u danima)</t>
  </si>
  <si>
    <t>Cijena (po danu)</t>
  </si>
  <si>
    <t>Poduke za programere</t>
  </si>
  <si>
    <t>Obuka za sudionike turnira</t>
  </si>
  <si>
    <t>Obuka za organizatore turnira</t>
  </si>
  <si>
    <t>Materijal</t>
  </si>
  <si>
    <t>Cijena</t>
  </si>
  <si>
    <t>Marketinški materijal</t>
  </si>
  <si>
    <t>Tehnička dokumentacija</t>
  </si>
  <si>
    <t>Hosting infrastuktura</t>
  </si>
  <si>
    <t>Oprema</t>
  </si>
  <si>
    <t>Količina</t>
  </si>
  <si>
    <t>Cijena (po komadu)</t>
  </si>
  <si>
    <t>MS Office licence</t>
  </si>
  <si>
    <t>Windows licence</t>
  </si>
  <si>
    <t>Licence za upravljanje projektom</t>
  </si>
  <si>
    <t>Gaming oprema</t>
  </si>
  <si>
    <t>Microsoft Visual Studio Enterprise</t>
  </si>
  <si>
    <t>Adobe Creative Cloud</t>
  </si>
  <si>
    <t>MySQL Enterprise Edition</t>
  </si>
  <si>
    <t>Održavanje postojeće opreme</t>
  </si>
  <si>
    <t>Ukupni troškovi</t>
  </si>
  <si>
    <t>Kategorija</t>
  </si>
  <si>
    <t>UKUPNO</t>
  </si>
  <si>
    <t>Analiza izvedivosti</t>
  </si>
  <si>
    <t>Sigurnost i privatnost podataka korisnika</t>
  </si>
  <si>
    <t>Podrška za više uređaja</t>
  </si>
  <si>
    <t>Višejezična podrška</t>
  </si>
  <si>
    <t>Pravna i regulativna usklađenost</t>
  </si>
  <si>
    <t>Skalabilnost baze podataka</t>
  </si>
  <si>
    <t>Izrada vlastitog sustava</t>
  </si>
  <si>
    <t>Operativna</t>
  </si>
  <si>
    <t>Tehnička</t>
  </si>
  <si>
    <t>Vremenska</t>
  </si>
  <si>
    <t>Pravna</t>
  </si>
  <si>
    <t>Rizici</t>
  </si>
  <si>
    <t>Financijska</t>
  </si>
  <si>
    <t>Ocjena alternative</t>
  </si>
  <si>
    <t>Nabava novog sustava</t>
  </si>
  <si>
    <t>x</t>
  </si>
  <si>
    <t>Brzina pristupa turnirima</t>
  </si>
  <si>
    <t>Visoka kvaliteta streaminga mečeva</t>
  </si>
  <si>
    <t>Integracija s platformama društvenih medija</t>
  </si>
  <si>
    <t>Troškovi</t>
  </si>
  <si>
    <t>Sigurnosno kopiranje i oporavak podataka</t>
  </si>
  <si>
    <t>Izrada</t>
  </si>
  <si>
    <t>Nabava</t>
  </si>
  <si>
    <t>Sigurnost i privatnost</t>
  </si>
  <si>
    <t>Finalni Prijedlog Najpovoljnije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</si>
</sst>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zoomScale="85" zoomScaleNormal="85" workbookViewId="0">
      <selection activeCell="L39" sqref="L39"/>
    </sheetView>
  </sheetViews>
  <sheetFormatPr defaultRowHeight="15" x14ac:dyDescent="0.25"/>
  <cols>
    <col min="1" max="1" width="29.28515625" customWidth="1"/>
    <col min="2" max="2" width="25.140625" customWidth="1"/>
    <col min="3" max="3" width="23.28515625" customWidth="1"/>
  </cols>
  <sheetData>
    <row r="1" spans="1:4" x14ac:dyDescent="0.25">
      <c r="A1" s="1" t="s">
        <v>0</v>
      </c>
    </row>
    <row r="3" spans="1:4" x14ac:dyDescent="0.25">
      <c r="A3" s="1" t="s">
        <v>1</v>
      </c>
    </row>
    <row r="4" spans="1:4" x14ac:dyDescent="0.25">
      <c r="A4" s="4" t="s">
        <v>2</v>
      </c>
      <c r="B4" s="5" t="s">
        <v>3</v>
      </c>
      <c r="C4" s="5" t="s">
        <v>4</v>
      </c>
      <c r="D4" s="5" t="s">
        <v>5</v>
      </c>
    </row>
    <row r="5" spans="1:4" x14ac:dyDescent="0.25">
      <c r="A5" s="2" t="s">
        <v>6</v>
      </c>
      <c r="B5" s="3">
        <v>300</v>
      </c>
      <c r="C5" s="3">
        <v>40</v>
      </c>
      <c r="D5" s="3">
        <f>SUMPRODUCT(B5,C5)</f>
        <v>12000</v>
      </c>
    </row>
    <row r="6" spans="1:4" x14ac:dyDescent="0.25">
      <c r="A6" s="2" t="s">
        <v>7</v>
      </c>
      <c r="B6" s="3">
        <v>200</v>
      </c>
      <c r="C6" s="3">
        <v>50</v>
      </c>
      <c r="D6" s="3">
        <f t="shared" ref="D6:D9" si="0">SUMPRODUCT(B6,C6)</f>
        <v>10000</v>
      </c>
    </row>
    <row r="7" spans="1:4" x14ac:dyDescent="0.25">
      <c r="A7" s="2" t="s">
        <v>8</v>
      </c>
      <c r="B7" s="3">
        <v>150</v>
      </c>
      <c r="C7" s="3">
        <v>35</v>
      </c>
      <c r="D7" s="3">
        <f>SUMPRODUCT(B7,C7)</f>
        <v>5250</v>
      </c>
    </row>
    <row r="8" spans="1:4" x14ac:dyDescent="0.25">
      <c r="A8" s="2" t="s">
        <v>9</v>
      </c>
      <c r="B8" s="3">
        <v>250</v>
      </c>
      <c r="C8" s="3">
        <v>45</v>
      </c>
      <c r="D8" s="3">
        <f t="shared" si="0"/>
        <v>11250</v>
      </c>
    </row>
    <row r="9" spans="1:4" x14ac:dyDescent="0.25">
      <c r="A9" s="2" t="s">
        <v>10</v>
      </c>
      <c r="B9" s="3">
        <v>220</v>
      </c>
      <c r="C9" s="3">
        <v>45</v>
      </c>
      <c r="D9" s="3">
        <f t="shared" si="0"/>
        <v>9900</v>
      </c>
    </row>
    <row r="10" spans="1:4" x14ac:dyDescent="0.25">
      <c r="A10" s="2" t="s">
        <v>5</v>
      </c>
      <c r="B10" s="3"/>
      <c r="C10" s="3"/>
      <c r="D10" s="3">
        <f>SUM(D5,D6,D7,D8,D9)</f>
        <v>48400</v>
      </c>
    </row>
    <row r="12" spans="1:4" x14ac:dyDescent="0.25">
      <c r="A12" s="1" t="s">
        <v>11</v>
      </c>
    </row>
    <row r="13" spans="1:4" x14ac:dyDescent="0.25">
      <c r="A13" s="6" t="s">
        <v>12</v>
      </c>
      <c r="B13" s="5" t="s">
        <v>13</v>
      </c>
      <c r="C13" s="5" t="s">
        <v>14</v>
      </c>
      <c r="D13" s="5" t="s">
        <v>5</v>
      </c>
    </row>
    <row r="14" spans="1:4" x14ac:dyDescent="0.25">
      <c r="A14" s="2" t="s">
        <v>15</v>
      </c>
      <c r="B14" s="3">
        <v>3</v>
      </c>
      <c r="C14" s="3">
        <v>2000</v>
      </c>
      <c r="D14" s="3">
        <f>SUMPRODUCT(B14,C14)</f>
        <v>6000</v>
      </c>
    </row>
    <row r="15" spans="1:4" x14ac:dyDescent="0.25">
      <c r="A15" s="2" t="s">
        <v>16</v>
      </c>
      <c r="B15" s="3">
        <v>4</v>
      </c>
      <c r="C15" s="3">
        <v>2000</v>
      </c>
      <c r="D15" s="3">
        <f t="shared" ref="D15:D16" si="1">SUMPRODUCT(B15,C15)</f>
        <v>8000</v>
      </c>
    </row>
    <row r="16" spans="1:4" x14ac:dyDescent="0.25">
      <c r="A16" s="2" t="s">
        <v>17</v>
      </c>
      <c r="B16" s="3">
        <v>3</v>
      </c>
      <c r="C16" s="3">
        <v>2500</v>
      </c>
      <c r="D16" s="3">
        <f t="shared" si="1"/>
        <v>7500</v>
      </c>
    </row>
    <row r="17" spans="1:4" x14ac:dyDescent="0.25">
      <c r="A17" s="2" t="s">
        <v>5</v>
      </c>
      <c r="B17" s="3"/>
      <c r="C17" s="3"/>
      <c r="D17" s="3">
        <f>SUM(D14,D15,D16)</f>
        <v>21500</v>
      </c>
    </row>
    <row r="19" spans="1:4" x14ac:dyDescent="0.25">
      <c r="A19" s="1" t="s">
        <v>18</v>
      </c>
    </row>
    <row r="20" spans="1:4" x14ac:dyDescent="0.25">
      <c r="A20" s="4" t="s">
        <v>12</v>
      </c>
      <c r="B20" s="2"/>
      <c r="C20" s="2"/>
      <c r="D20" s="5" t="s">
        <v>19</v>
      </c>
    </row>
    <row r="21" spans="1:4" x14ac:dyDescent="0.25">
      <c r="A21" s="2" t="s">
        <v>20</v>
      </c>
      <c r="B21" s="2"/>
      <c r="C21" s="2"/>
      <c r="D21" s="3">
        <v>3000</v>
      </c>
    </row>
    <row r="22" spans="1:4" x14ac:dyDescent="0.25">
      <c r="A22" s="2" t="s">
        <v>21</v>
      </c>
      <c r="B22" s="2"/>
      <c r="C22" s="2"/>
      <c r="D22" s="3">
        <v>2000</v>
      </c>
    </row>
    <row r="23" spans="1:4" x14ac:dyDescent="0.25">
      <c r="A23" s="2" t="s">
        <v>22</v>
      </c>
      <c r="B23" s="2"/>
      <c r="C23" s="2"/>
      <c r="D23" s="3">
        <v>5000</v>
      </c>
    </row>
    <row r="24" spans="1:4" x14ac:dyDescent="0.25">
      <c r="A24" s="2" t="s">
        <v>5</v>
      </c>
      <c r="B24" s="2"/>
      <c r="C24" s="2"/>
      <c r="D24" s="3">
        <v>10000</v>
      </c>
    </row>
    <row r="26" spans="1:4" ht="15.75" thickBot="1" x14ac:dyDescent="0.3">
      <c r="A26" s="1" t="s">
        <v>23</v>
      </c>
    </row>
    <row r="27" spans="1:4" x14ac:dyDescent="0.25">
      <c r="A27" s="12" t="s">
        <v>12</v>
      </c>
      <c r="B27" s="13" t="s">
        <v>24</v>
      </c>
      <c r="C27" s="13" t="s">
        <v>25</v>
      </c>
      <c r="D27" s="7" t="s">
        <v>5</v>
      </c>
    </row>
    <row r="28" spans="1:4" x14ac:dyDescent="0.25">
      <c r="A28" s="8" t="s">
        <v>26</v>
      </c>
      <c r="B28" s="3">
        <v>3</v>
      </c>
      <c r="C28" s="3">
        <v>10000</v>
      </c>
      <c r="D28" s="9">
        <f>SUM(C28*B28)</f>
        <v>30000</v>
      </c>
    </row>
    <row r="29" spans="1:4" x14ac:dyDescent="0.25">
      <c r="A29" s="8" t="s">
        <v>27</v>
      </c>
      <c r="B29" s="3">
        <v>5</v>
      </c>
      <c r="C29" s="3">
        <v>1000</v>
      </c>
      <c r="D29" s="9">
        <f t="shared" ref="D29:D35" si="2">SUM(C29*B29)</f>
        <v>5000</v>
      </c>
    </row>
    <row r="30" spans="1:4" x14ac:dyDescent="0.25">
      <c r="A30" s="8" t="s">
        <v>28</v>
      </c>
      <c r="B30" s="3">
        <v>3</v>
      </c>
      <c r="C30" s="3">
        <v>1500</v>
      </c>
      <c r="D30" s="9">
        <f t="shared" si="2"/>
        <v>4500</v>
      </c>
    </row>
    <row r="31" spans="1:4" x14ac:dyDescent="0.25">
      <c r="A31" s="8" t="s">
        <v>29</v>
      </c>
      <c r="B31" s="3">
        <v>2</v>
      </c>
      <c r="C31" s="3">
        <v>10000</v>
      </c>
      <c r="D31" s="9">
        <f t="shared" si="2"/>
        <v>20000</v>
      </c>
    </row>
    <row r="32" spans="1:4" x14ac:dyDescent="0.25">
      <c r="A32" s="8" t="s">
        <v>30</v>
      </c>
      <c r="B32" s="3">
        <v>2</v>
      </c>
      <c r="C32" s="3">
        <v>6000</v>
      </c>
      <c r="D32" s="9">
        <f t="shared" si="2"/>
        <v>12000</v>
      </c>
    </row>
    <row r="33" spans="1:4" x14ac:dyDescent="0.25">
      <c r="A33" s="8" t="s">
        <v>31</v>
      </c>
      <c r="B33" s="3">
        <v>1</v>
      </c>
      <c r="C33" s="3">
        <v>600</v>
      </c>
      <c r="D33" s="9">
        <f t="shared" si="2"/>
        <v>600</v>
      </c>
    </row>
    <row r="34" spans="1:4" x14ac:dyDescent="0.25">
      <c r="A34" s="8" t="s">
        <v>32</v>
      </c>
      <c r="B34" s="3">
        <v>1</v>
      </c>
      <c r="C34" s="3">
        <v>5000</v>
      </c>
      <c r="D34" s="9">
        <f t="shared" si="2"/>
        <v>5000</v>
      </c>
    </row>
    <row r="35" spans="1:4" x14ac:dyDescent="0.25">
      <c r="A35" s="8" t="s">
        <v>33</v>
      </c>
      <c r="B35" s="3">
        <v>1</v>
      </c>
      <c r="C35" s="3">
        <v>6000</v>
      </c>
      <c r="D35" s="9">
        <f t="shared" si="2"/>
        <v>6000</v>
      </c>
    </row>
    <row r="36" spans="1:4" ht="15.75" thickBot="1" x14ac:dyDescent="0.3">
      <c r="A36" s="10" t="s">
        <v>5</v>
      </c>
      <c r="B36" s="14"/>
      <c r="C36" s="14"/>
      <c r="D36" s="11">
        <f>SUM(D28:D35)</f>
        <v>83100</v>
      </c>
    </row>
    <row r="38" spans="1:4" x14ac:dyDescent="0.25">
      <c r="A38" s="1" t="s">
        <v>34</v>
      </c>
    </row>
    <row r="39" spans="1:4" x14ac:dyDescent="0.25">
      <c r="A39" s="4" t="s">
        <v>35</v>
      </c>
      <c r="B39" s="5" t="s">
        <v>5</v>
      </c>
    </row>
    <row r="40" spans="1:4" x14ac:dyDescent="0.25">
      <c r="A40" s="4" t="s">
        <v>1</v>
      </c>
      <c r="B40" s="3">
        <v>48400</v>
      </c>
    </row>
    <row r="41" spans="1:4" x14ac:dyDescent="0.25">
      <c r="A41" s="4" t="s">
        <v>11</v>
      </c>
      <c r="B41" s="3">
        <v>21500</v>
      </c>
    </row>
    <row r="42" spans="1:4" x14ac:dyDescent="0.25">
      <c r="A42" s="4" t="s">
        <v>18</v>
      </c>
      <c r="B42" s="3">
        <v>10000</v>
      </c>
    </row>
    <row r="43" spans="1:4" x14ac:dyDescent="0.25">
      <c r="A43" s="4" t="s">
        <v>23</v>
      </c>
      <c r="B43" s="3">
        <v>83100</v>
      </c>
    </row>
    <row r="44" spans="1:4" x14ac:dyDescent="0.25">
      <c r="A44" s="4" t="s">
        <v>36</v>
      </c>
      <c r="B44" s="3">
        <f>SUM(B40:B43)</f>
        <v>163000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N32" sqref="N32"/>
    </sheetView>
  </sheetViews>
  <sheetFormatPr defaultRowHeight="15" x14ac:dyDescent="0.25"/>
  <cols>
    <col min="1" max="1" width="44.7109375" customWidth="1"/>
    <col min="2" max="2" width="14.85546875" customWidth="1"/>
    <col min="3" max="3" width="20.28515625" customWidth="1"/>
    <col min="4" max="4" width="17.42578125" customWidth="1"/>
    <col min="5" max="5" width="18" customWidth="1"/>
    <col min="6" max="6" width="20.140625" customWidth="1"/>
    <col min="7" max="7" width="17" customWidth="1"/>
    <col min="8" max="8" width="10.7109375" bestFit="1" customWidth="1"/>
    <col min="9" max="9" width="18" customWidth="1"/>
    <col min="10" max="10" width="17" customWidth="1"/>
    <col min="11" max="11" width="17.85546875" customWidth="1"/>
  </cols>
  <sheetData>
    <row r="1" spans="1:11" ht="45" x14ac:dyDescent="0.25">
      <c r="A1" s="17" t="s">
        <v>37</v>
      </c>
      <c r="B1" s="17" t="s">
        <v>53</v>
      </c>
      <c r="C1" s="17" t="s">
        <v>38</v>
      </c>
      <c r="D1" s="17" t="s">
        <v>54</v>
      </c>
      <c r="E1" s="17" t="s">
        <v>39</v>
      </c>
      <c r="F1" s="17" t="s">
        <v>55</v>
      </c>
      <c r="G1" s="17" t="s">
        <v>40</v>
      </c>
      <c r="H1" s="17" t="s">
        <v>56</v>
      </c>
      <c r="I1" s="17" t="s">
        <v>57</v>
      </c>
      <c r="J1" s="17" t="s">
        <v>41</v>
      </c>
      <c r="K1" s="17" t="s">
        <v>42</v>
      </c>
    </row>
    <row r="2" spans="1:11" ht="30" x14ac:dyDescent="0.25">
      <c r="A2" s="18" t="s">
        <v>43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18" t="s">
        <v>44</v>
      </c>
      <c r="B3" s="19">
        <v>3</v>
      </c>
      <c r="C3" s="19">
        <v>3</v>
      </c>
      <c r="D3" s="19">
        <v>2</v>
      </c>
      <c r="E3" s="19">
        <v>2</v>
      </c>
      <c r="F3" s="19">
        <v>1</v>
      </c>
      <c r="G3" s="19">
        <v>3</v>
      </c>
      <c r="H3" s="19">
        <v>1</v>
      </c>
      <c r="I3" s="19">
        <v>3</v>
      </c>
      <c r="J3" s="19">
        <v>3</v>
      </c>
      <c r="K3" s="19">
        <v>3</v>
      </c>
    </row>
    <row r="4" spans="1:11" x14ac:dyDescent="0.25">
      <c r="A4" s="18" t="s">
        <v>45</v>
      </c>
      <c r="B4" s="19">
        <v>2</v>
      </c>
      <c r="C4" s="19">
        <v>2</v>
      </c>
      <c r="D4" s="19">
        <v>3</v>
      </c>
      <c r="E4" s="19">
        <v>3</v>
      </c>
      <c r="F4" s="19">
        <v>3</v>
      </c>
      <c r="G4" s="19">
        <v>2</v>
      </c>
      <c r="H4" s="19">
        <v>2</v>
      </c>
      <c r="I4" s="19">
        <v>2</v>
      </c>
      <c r="J4" s="19">
        <v>3</v>
      </c>
      <c r="K4" s="19">
        <v>3</v>
      </c>
    </row>
    <row r="5" spans="1:11" x14ac:dyDescent="0.25">
      <c r="A5" s="18" t="s">
        <v>46</v>
      </c>
      <c r="B5" s="19">
        <v>1</v>
      </c>
      <c r="C5" s="19">
        <v>3</v>
      </c>
      <c r="D5" s="19">
        <v>2</v>
      </c>
      <c r="E5" s="19">
        <v>1</v>
      </c>
      <c r="F5" s="19">
        <v>1</v>
      </c>
      <c r="G5" s="19">
        <v>3</v>
      </c>
      <c r="H5" s="19">
        <v>1</v>
      </c>
      <c r="I5" s="19">
        <v>3</v>
      </c>
      <c r="J5" s="19">
        <v>3</v>
      </c>
      <c r="K5" s="19">
        <v>3</v>
      </c>
    </row>
    <row r="6" spans="1:11" x14ac:dyDescent="0.25">
      <c r="A6" s="18" t="s">
        <v>47</v>
      </c>
      <c r="B6" s="19">
        <v>3</v>
      </c>
      <c r="C6" s="19">
        <v>3</v>
      </c>
      <c r="D6" s="19">
        <v>1</v>
      </c>
      <c r="E6" s="19">
        <v>3</v>
      </c>
      <c r="F6" s="19">
        <v>2</v>
      </c>
      <c r="G6" s="19">
        <v>1</v>
      </c>
      <c r="H6" s="19">
        <v>3</v>
      </c>
      <c r="I6" s="19">
        <v>3</v>
      </c>
      <c r="J6" s="19">
        <v>3</v>
      </c>
      <c r="K6" s="19">
        <v>3</v>
      </c>
    </row>
    <row r="7" spans="1:11" x14ac:dyDescent="0.25">
      <c r="A7" s="18" t="s">
        <v>48</v>
      </c>
      <c r="B7" s="19">
        <v>2</v>
      </c>
      <c r="C7" s="19">
        <v>2</v>
      </c>
      <c r="D7" s="19">
        <v>1</v>
      </c>
      <c r="E7" s="19">
        <v>3</v>
      </c>
      <c r="F7" s="19">
        <v>2</v>
      </c>
      <c r="G7" s="19">
        <v>2</v>
      </c>
      <c r="H7" s="19">
        <v>2</v>
      </c>
      <c r="I7" s="19">
        <v>3</v>
      </c>
      <c r="J7" s="19">
        <v>3</v>
      </c>
      <c r="K7" s="19">
        <v>3</v>
      </c>
    </row>
    <row r="8" spans="1:11" x14ac:dyDescent="0.25">
      <c r="A8" s="18" t="s">
        <v>49</v>
      </c>
      <c r="B8" s="19">
        <v>2</v>
      </c>
      <c r="C8" s="19">
        <v>2</v>
      </c>
      <c r="D8" s="19">
        <v>3</v>
      </c>
      <c r="E8" s="19">
        <v>2</v>
      </c>
      <c r="F8" s="19">
        <v>2</v>
      </c>
      <c r="G8" s="19">
        <v>2</v>
      </c>
      <c r="H8" s="19">
        <v>2</v>
      </c>
      <c r="I8" s="19">
        <v>2</v>
      </c>
      <c r="J8" s="19">
        <v>3</v>
      </c>
      <c r="K8" s="19">
        <v>3</v>
      </c>
    </row>
    <row r="9" spans="1:11" x14ac:dyDescent="0.25">
      <c r="A9" s="18" t="s">
        <v>50</v>
      </c>
      <c r="B9" s="19">
        <v>2.1669999999999998</v>
      </c>
      <c r="C9" s="19">
        <v>2.5</v>
      </c>
      <c r="D9" s="19">
        <v>2.1669999999999998</v>
      </c>
      <c r="E9" s="19">
        <v>2.33</v>
      </c>
      <c r="F9" s="19">
        <v>1.833</v>
      </c>
      <c r="G9" s="19">
        <v>2.1669999999999998</v>
      </c>
      <c r="H9" s="19">
        <v>1.833</v>
      </c>
      <c r="I9" s="19">
        <v>2.6669999999999998</v>
      </c>
      <c r="J9" s="19">
        <v>3</v>
      </c>
      <c r="K9" s="19">
        <v>3</v>
      </c>
    </row>
    <row r="10" spans="1:11" ht="30" customHeight="1" x14ac:dyDescent="0.25">
      <c r="A10" s="18" t="s">
        <v>51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A11" s="18" t="s">
        <v>44</v>
      </c>
      <c r="B11" s="19">
        <v>2</v>
      </c>
      <c r="C11" s="19">
        <v>2</v>
      </c>
      <c r="D11" s="19">
        <v>2</v>
      </c>
      <c r="E11" s="19">
        <v>3</v>
      </c>
      <c r="F11" s="19">
        <v>2</v>
      </c>
      <c r="G11" s="19">
        <v>2</v>
      </c>
      <c r="H11" s="19">
        <v>1</v>
      </c>
      <c r="I11" s="19">
        <v>3</v>
      </c>
      <c r="J11" s="19">
        <v>2</v>
      </c>
      <c r="K11" s="19">
        <v>2</v>
      </c>
    </row>
    <row r="12" spans="1:11" x14ac:dyDescent="0.25">
      <c r="A12" s="18" t="s">
        <v>45</v>
      </c>
      <c r="B12" s="19">
        <v>1</v>
      </c>
      <c r="C12" s="19">
        <v>3</v>
      </c>
      <c r="D12" s="19">
        <v>2</v>
      </c>
      <c r="E12" s="19">
        <v>3</v>
      </c>
      <c r="F12" s="19">
        <v>3</v>
      </c>
      <c r="G12" s="19">
        <v>2</v>
      </c>
      <c r="H12" s="19">
        <v>1</v>
      </c>
      <c r="I12" s="19">
        <v>3</v>
      </c>
      <c r="J12" s="19">
        <v>3</v>
      </c>
      <c r="K12" s="19">
        <v>3</v>
      </c>
    </row>
    <row r="13" spans="1:11" x14ac:dyDescent="0.25">
      <c r="A13" s="18" t="s">
        <v>46</v>
      </c>
      <c r="B13" s="19">
        <v>3</v>
      </c>
      <c r="C13" s="19">
        <v>3</v>
      </c>
      <c r="D13" s="19">
        <v>3</v>
      </c>
      <c r="E13" s="19">
        <v>3</v>
      </c>
      <c r="F13" s="19">
        <v>3</v>
      </c>
      <c r="G13" s="19">
        <v>3</v>
      </c>
      <c r="H13" s="19">
        <v>1</v>
      </c>
      <c r="I13" s="19">
        <v>3</v>
      </c>
      <c r="J13" s="19">
        <v>3</v>
      </c>
      <c r="K13" s="19">
        <v>3</v>
      </c>
    </row>
    <row r="14" spans="1:11" x14ac:dyDescent="0.25">
      <c r="A14" s="18" t="s">
        <v>47</v>
      </c>
      <c r="B14" s="19">
        <v>1</v>
      </c>
      <c r="C14" s="19">
        <v>2</v>
      </c>
      <c r="D14" s="19">
        <v>1</v>
      </c>
      <c r="E14" s="19">
        <v>2</v>
      </c>
      <c r="F14" s="19">
        <v>3</v>
      </c>
      <c r="G14" s="19">
        <v>2</v>
      </c>
      <c r="H14" s="19">
        <v>3</v>
      </c>
      <c r="I14" s="19">
        <v>3</v>
      </c>
      <c r="J14" s="19">
        <v>3</v>
      </c>
      <c r="K14" s="19">
        <v>3</v>
      </c>
    </row>
    <row r="15" spans="1:11" x14ac:dyDescent="0.25">
      <c r="A15" s="18" t="s">
        <v>48</v>
      </c>
      <c r="B15" s="19">
        <v>1</v>
      </c>
      <c r="C15" s="19">
        <v>2</v>
      </c>
      <c r="D15" s="19">
        <v>1</v>
      </c>
      <c r="E15" s="19">
        <v>2</v>
      </c>
      <c r="F15" s="19">
        <v>3</v>
      </c>
      <c r="G15" s="19">
        <v>1</v>
      </c>
      <c r="H15" s="19">
        <v>2</v>
      </c>
      <c r="I15" s="19">
        <v>3</v>
      </c>
      <c r="J15" s="19">
        <v>2</v>
      </c>
      <c r="K15" s="19">
        <v>2</v>
      </c>
    </row>
    <row r="16" spans="1:11" x14ac:dyDescent="0.25">
      <c r="A16" s="18" t="s">
        <v>49</v>
      </c>
      <c r="B16" s="19">
        <v>3</v>
      </c>
      <c r="C16" s="19">
        <v>3</v>
      </c>
      <c r="D16" s="19">
        <v>2</v>
      </c>
      <c r="E16" s="19">
        <v>3</v>
      </c>
      <c r="F16" s="19">
        <v>3</v>
      </c>
      <c r="G16" s="19">
        <v>3</v>
      </c>
      <c r="H16" s="19">
        <v>1</v>
      </c>
      <c r="I16" s="19">
        <v>3</v>
      </c>
      <c r="J16" s="19">
        <v>3</v>
      </c>
      <c r="K16" s="19">
        <v>3</v>
      </c>
    </row>
    <row r="17" spans="1:11" x14ac:dyDescent="0.25">
      <c r="A17" s="18" t="s">
        <v>50</v>
      </c>
      <c r="B17" s="19">
        <v>1.833</v>
      </c>
      <c r="C17" s="19">
        <v>2.5</v>
      </c>
      <c r="D17" s="19">
        <v>1.833</v>
      </c>
      <c r="E17" s="19">
        <v>2.67</v>
      </c>
      <c r="F17" s="19">
        <v>2.8330000000000002</v>
      </c>
      <c r="G17" s="19">
        <v>2.1669999999999998</v>
      </c>
      <c r="H17" s="19">
        <v>1.5</v>
      </c>
      <c r="I17" s="19">
        <v>3</v>
      </c>
      <c r="J17" s="19">
        <v>2.6669999999999998</v>
      </c>
      <c r="K17" s="19">
        <v>2.6669999999999998</v>
      </c>
    </row>
    <row r="19" spans="1:11" x14ac:dyDescent="0.25">
      <c r="A19" s="4" t="s">
        <v>61</v>
      </c>
      <c r="B19" s="17" t="s">
        <v>58</v>
      </c>
      <c r="C19" s="17" t="s">
        <v>59</v>
      </c>
      <c r="D19" s="15"/>
    </row>
    <row r="20" spans="1:11" x14ac:dyDescent="0.25">
      <c r="A20" s="20" t="s">
        <v>53</v>
      </c>
      <c r="B20" s="19" t="s">
        <v>52</v>
      </c>
      <c r="C20" s="19"/>
      <c r="D20" s="16"/>
    </row>
    <row r="21" spans="1:11" x14ac:dyDescent="0.25">
      <c r="A21" s="20" t="s">
        <v>60</v>
      </c>
      <c r="B21" s="19" t="s">
        <v>52</v>
      </c>
      <c r="C21" s="19"/>
      <c r="D21" s="16"/>
    </row>
    <row r="22" spans="1:11" x14ac:dyDescent="0.25">
      <c r="A22" s="20" t="s">
        <v>54</v>
      </c>
      <c r="B22" s="19" t="s">
        <v>52</v>
      </c>
      <c r="C22" s="19"/>
      <c r="D22" s="16"/>
    </row>
    <row r="23" spans="1:11" x14ac:dyDescent="0.25">
      <c r="A23" s="20" t="s">
        <v>39</v>
      </c>
      <c r="B23" s="19" t="s">
        <v>52</v>
      </c>
      <c r="C23" s="19"/>
      <c r="D23" s="16"/>
    </row>
    <row r="24" spans="1:11" x14ac:dyDescent="0.25">
      <c r="A24" s="20" t="s">
        <v>55</v>
      </c>
      <c r="B24" s="19" t="s">
        <v>52</v>
      </c>
      <c r="C24" s="19"/>
      <c r="D24" s="16"/>
    </row>
    <row r="25" spans="1:11" x14ac:dyDescent="0.25">
      <c r="A25" s="20" t="s">
        <v>40</v>
      </c>
      <c r="B25" s="19" t="s">
        <v>52</v>
      </c>
      <c r="C25" s="19"/>
      <c r="D25" s="16"/>
    </row>
    <row r="26" spans="1:11" x14ac:dyDescent="0.25">
      <c r="A26" s="20" t="s">
        <v>56</v>
      </c>
      <c r="B26" s="19"/>
      <c r="C26" s="19" t="s">
        <v>52</v>
      </c>
      <c r="D26" s="16"/>
    </row>
    <row r="27" spans="1:11" x14ac:dyDescent="0.25">
      <c r="A27" s="20" t="s">
        <v>57</v>
      </c>
      <c r="B27" s="19" t="s">
        <v>52</v>
      </c>
      <c r="C27" s="19"/>
      <c r="D27" s="16"/>
    </row>
    <row r="28" spans="1:11" x14ac:dyDescent="0.25">
      <c r="A28" s="20" t="s">
        <v>41</v>
      </c>
      <c r="B28" s="19" t="s">
        <v>52</v>
      </c>
      <c r="C28" s="19" t="s">
        <v>52</v>
      </c>
      <c r="D28" s="16"/>
    </row>
    <row r="29" spans="1:11" x14ac:dyDescent="0.25">
      <c r="A29" s="20" t="s">
        <v>42</v>
      </c>
      <c r="B29" s="19" t="s">
        <v>52</v>
      </c>
      <c r="C29" s="19" t="s">
        <v>52</v>
      </c>
      <c r="D2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2024-06-16T22:02:41Z</dcterms:created>
  <dcterms:modified xsi:type="dcterms:W3CDTF">2024-07-04T10:48:28Z</dcterms:modified>
</cp:coreProperties>
</file>