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7">
      <text>
        <t xml:space="preserve">Dette stemmer ikke overens med måledata
	-Andreas Moe</t>
      </text>
    </comment>
  </commentList>
</comments>
</file>

<file path=xl/sharedStrings.xml><?xml version="1.0" encoding="utf-8"?>
<sst xmlns="http://schemas.openxmlformats.org/spreadsheetml/2006/main" count="285" uniqueCount="254">
  <si>
    <t>Måling ved løypen, ved smistadveien. Før VM</t>
  </si>
  <si>
    <t>Måling ved myren, mot Flatåsen. Før VM</t>
  </si>
  <si>
    <t>Måling ved myra under VM</t>
  </si>
  <si>
    <t>Måling på veien ved Rema 1000</t>
  </si>
  <si>
    <t>Måling under VM - vei kombinert fellesstart 5km kvinner</t>
  </si>
  <si>
    <t>Måling ved veien mot Byåsen</t>
  </si>
  <si>
    <t>Måling ved Rema 1000, 19.02.2025</t>
  </si>
  <si>
    <t>Måling REMA 1000 Sprint</t>
  </si>
  <si>
    <t>REMA 1000 Under VM stafett</t>
  </si>
  <si>
    <t>Måling før VM -  i byen - utenfor Framti</t>
  </si>
  <si>
    <t>Måling under VM i byen 1</t>
  </si>
  <si>
    <t>Måling under VM i byen 2</t>
  </si>
  <si>
    <t>Notatkilde</t>
  </si>
  <si>
    <t>myra og løypen, notater fra måling, 12. Feb (første måleøkt)</t>
  </si>
  <si>
    <t>Måling under VM - ved myra</t>
  </si>
  <si>
    <t>Måling før VM - på veien ved REMA 1000</t>
  </si>
  <si>
    <t>Måling under VM - vei 27.02 kombinert fellesstart 5km kvinner</t>
  </si>
  <si>
    <t>Måling før VM - svingen ved Granåsen</t>
  </si>
  <si>
    <t>Måling før VM - ved REMA 1000</t>
  </si>
  <si>
    <t>Måling under VM - REMA 1000 27.02 Sprint</t>
  </si>
  <si>
    <t>Under VM stafett 07.03.2025</t>
  </si>
  <si>
    <t>Måledata</t>
  </si>
  <si>
    <t>moling_1_før_vm_cutters_munkgata.xlsx</t>
  </si>
  <si>
    <t>Før VM - ved løype.xlsx</t>
  </si>
  <si>
    <t>Før VM - myra mot Byåsen.xlsx</t>
  </si>
  <si>
    <t>Under VM - myra mot Byåsen.xlsx</t>
  </si>
  <si>
    <t>Før VM - Flatåsen - Rema.xlsx</t>
  </si>
  <si>
    <t>Under VM: Rema og veien ved Rema.xlsx</t>
  </si>
  <si>
    <t>Før VM - vei mot bensinstasjon - byen.xlsx</t>
  </si>
  <si>
    <t>Under VM stafett: ved Rema.xlsx</t>
  </si>
  <si>
    <t>SENTRUM_Under_2025-03-09.xlsx</t>
  </si>
  <si>
    <t>Før/under VM</t>
  </si>
  <si>
    <t>Før VM</t>
  </si>
  <si>
    <t>Under VM</t>
  </si>
  <si>
    <t>Målingnummer</t>
  </si>
  <si>
    <t>Dato</t>
  </si>
  <si>
    <t>Starttidpunkt</t>
  </si>
  <si>
    <t>15:12</t>
  </si>
  <si>
    <t>13:00</t>
  </si>
  <si>
    <t>15:31</t>
  </si>
  <si>
    <t>14:25</t>
  </si>
  <si>
    <t>12:37</t>
  </si>
  <si>
    <t>14:41</t>
  </si>
  <si>
    <t>12:55</t>
  </si>
  <si>
    <t>14:44</t>
  </si>
  <si>
    <t>12:49</t>
  </si>
  <si>
    <t>14:01</t>
  </si>
  <si>
    <t>Vind (m/s)</t>
  </si>
  <si>
    <t>0.1</t>
  </si>
  <si>
    <t>0.0</t>
  </si>
  <si>
    <t>Temperatur (C)</t>
  </si>
  <si>
    <t>Måler (serienummer)</t>
  </si>
  <si>
    <t>Kanal nærmest arena</t>
  </si>
  <si>
    <t>Kanal lengst unna arena</t>
  </si>
  <si>
    <t>Sted</t>
  </si>
  <si>
    <t>Sentrum</t>
  </si>
  <si>
    <t>Løype</t>
  </si>
  <si>
    <t>Myr</t>
  </si>
  <si>
    <t>Vei</t>
  </si>
  <si>
    <t>Vei mot Byåsen</t>
  </si>
  <si>
    <t>Rema 1000</t>
  </si>
  <si>
    <t>Kanal 1: LAeq</t>
  </si>
  <si>
    <t>Kanal 2: LAeq</t>
  </si>
  <si>
    <t>Kanal 1: LAFmax</t>
  </si>
  <si>
    <t>Kanal 2: LAFmax</t>
  </si>
  <si>
    <t>LAeq nærmest arena</t>
  </si>
  <si>
    <t>LAeq lengst unna arena</t>
  </si>
  <si>
    <t>LAFmax nærmest arena</t>
  </si>
  <si>
    <t>LAFmax lengst unna arena</t>
  </si>
  <si>
    <t>Annet område</t>
  </si>
  <si>
    <t>Bilkryss</t>
  </si>
  <si>
    <t>Nærme myren og veien (peker mot Byåsen)</t>
  </si>
  <si>
    <t>Byåsen</t>
  </si>
  <si>
    <t>"Lenger øst"</t>
  </si>
  <si>
    <t>Bensinstasjon</t>
  </si>
  <si>
    <t>Kalibrering kanal 1 (dB)</t>
  </si>
  <si>
    <t>Kalibrering kanal 2 (dB)</t>
  </si>
  <si>
    <t>Preamp kanal 1</t>
  </si>
  <si>
    <t>1201/23824</t>
  </si>
  <si>
    <t xml:space="preserve"> 1201/23824</t>
  </si>
  <si>
    <t>NOR 1201</t>
  </si>
  <si>
    <t>Mikrofon kanal 1</t>
  </si>
  <si>
    <t>4165 923775</t>
  </si>
  <si>
    <t>Preamp kanal 2</t>
  </si>
  <si>
    <t xml:space="preserve">1201/23891 </t>
  </si>
  <si>
    <t>1201/23891</t>
  </si>
  <si>
    <t>Mikrofon kanal 2</t>
  </si>
  <si>
    <t>4165 775257</t>
  </si>
  <si>
    <t>Avstand mellom mikrofoner (m)</t>
  </si>
  <si>
    <t>ca. 70 meter mellom mikrofonene. (Ikke mulig å få større avstand på grunn av vann/myr)</t>
  </si>
  <si>
    <t>(Kanal 2) 23191 (70 m unna),  (Kanal 1) 23824 (30 m unna)</t>
  </si>
  <si>
    <t>Mye fottrafikk</t>
  </si>
  <si>
    <t>Lett trafikk</t>
  </si>
  <si>
    <t>Sprint, friteknikk</t>
  </si>
  <si>
    <t>OBS: det er gjørmete på parkeringsplassen, biler lager en del lyd når de kjører</t>
  </si>
  <si>
    <t>Da denne målingen startet var sprinten akkurat ferdig. Det var mye folk som gikk fra arenaen. Folk gikk langs veien mot Byåsen.</t>
  </si>
  <si>
    <t>Måtte flytte måler nærmest arena Ca. 3m for å rekke med kabel</t>
  </si>
  <si>
    <t>Kombinert startet klokken 15:00. Det var litt lyd fra arenaen, men ikke så mye som ved Rema.</t>
  </si>
  <si>
    <t>Kanal 1 ved REMA</t>
  </si>
  <si>
    <t>Måler på parkeringsplassen ved Rema 1000</t>
  </si>
  <si>
    <t>Kanal 2 lenger øst</t>
  </si>
  <si>
    <t>Hendelser</t>
  </si>
  <si>
    <t>11:50 - Lastebil piper</t>
  </si>
  <si>
    <t>03:00 - Noen prater i skibakken</t>
  </si>
  <si>
    <t>Musikk fra arenaen - 03.40</t>
  </si>
  <si>
    <t>02:51 - buss/lastebil</t>
  </si>
  <si>
    <t>00:03:10 Forstyrret Logger for å sette i strøm</t>
  </si>
  <si>
    <t>00:00:00 Litt snakking fra oss første 2 min.</t>
  </si>
  <si>
    <t>00:17:00 Ryggevarsling</t>
  </si>
  <si>
    <t>00:11:50 Jubel</t>
  </si>
  <si>
    <t>00:05:00 Jubel</t>
  </si>
  <si>
    <t>13:00 - Flylyder. Noen går forbi målerene</t>
  </si>
  <si>
    <t>05:00 - Noen prater fortsatt i skibakken</t>
  </si>
  <si>
    <t>Mye prating på høyttaler på arenaen - 07.00</t>
  </si>
  <si>
    <t>05:28 - lastebil</t>
  </si>
  <si>
    <t>00:17:50 Busser</t>
  </si>
  <si>
    <t>00:08:30 Fotgjenger</t>
  </si>
  <si>
    <t>00:22:15 Fly</t>
  </si>
  <si>
    <t>00:13:15 Jubel</t>
  </si>
  <si>
    <t>00:09:00 Jubel</t>
  </si>
  <si>
    <t>17:40 - Vi spiser lunsj, som er innpakket i plastikk, som lager lyd</t>
  </si>
  <si>
    <t>07:00 - en del lyd i bilveien</t>
  </si>
  <si>
    <t>Jubling på arena - 07.33</t>
  </si>
  <si>
    <t>05:40 - lastebil</t>
  </si>
  <si>
    <t>00:26:30 Busser</t>
  </si>
  <si>
    <t>00:10:30 Fotgjenger. Litt snakking</t>
  </si>
  <si>
    <t>00:56:30 Hjullaster</t>
  </si>
  <si>
    <t>00:14:10 Jubel</t>
  </si>
  <si>
    <t>00:12:13 Varebil</t>
  </si>
  <si>
    <t>18:50 til 19:30 ish - Helikopter, gir mest utslag ved krysset</t>
  </si>
  <si>
    <t>09:00 - Gravemaskin ved parkeringsplass starter</t>
  </si>
  <si>
    <t>“Ja vi elsker” synges på arenaen - 08.40</t>
  </si>
  <si>
    <t>09:20 - barnevogn</t>
  </si>
  <si>
    <t>00:29:18 Kolonne Biler</t>
  </si>
  <si>
    <t>00:13:10 Buss stopper</t>
  </si>
  <si>
    <t>00:14:50 Jubel</t>
  </si>
  <si>
    <t>00:14:26 Jubel</t>
  </si>
  <si>
    <t>24 til 24:30 - Skiløpere i løypen</t>
  </si>
  <si>
    <t>12:00 - Motorsag i bakgrunnen</t>
  </si>
  <si>
    <t>Prating på høyttalere - 18.20</t>
  </si>
  <si>
    <t>11:05 - lastebil</t>
  </si>
  <si>
    <t>00:30:00 Busser</t>
  </si>
  <si>
    <t>00:13:30 Fotgjenger med brodder</t>
  </si>
  <si>
    <t>00:15:10 Buss</t>
  </si>
  <si>
    <t>00:17:42 Bil</t>
  </si>
  <si>
    <t>26:30 til 26:40 - Lastebiler som møtes i krysset</t>
  </si>
  <si>
    <t>22:17 - Måleren stopper et par sekunder (begge kanalene), vi “avpauser” den når vi ser det.</t>
  </si>
  <si>
    <t>Kombinert start - 34.00</t>
  </si>
  <si>
    <t>11:20 - brøytebil/traktor</t>
  </si>
  <si>
    <t>00:35:50 Trafikk</t>
  </si>
  <si>
    <t>00:16:00 Snakking fra oss</t>
  </si>
  <si>
    <t>00:15:50 Varebil parkerer</t>
  </si>
  <si>
    <t>00:18:40 Varebil</t>
  </si>
  <si>
    <t>36:00 - skiløper i løypen</t>
  </si>
  <si>
    <t>30:20 - Motorsag igjen</t>
  </si>
  <si>
    <t>Ivrige kommentatorer - 44.00 - 50.00</t>
  </si>
  <si>
    <t>11:30 - buss</t>
  </si>
  <si>
    <t>00:38:50 Litt vind</t>
  </si>
  <si>
    <t>00:18:10 Barnevogn</t>
  </si>
  <si>
    <t>00:17:10 Jubel</t>
  </si>
  <si>
    <t>00:19:00 Jubel</t>
  </si>
  <si>
    <t>51:50 og 52:50 - skiløpere i løypen</t>
  </si>
  <si>
    <t>34:30 - Hørte en rar lyd, kanskje et dyr</t>
  </si>
  <si>
    <t>Prating på høyttalere - 52.25</t>
  </si>
  <si>
    <t>14:00 - lastebil, litt mer trafikk en periode</t>
  </si>
  <si>
    <t>00:43:25 Busser</t>
  </si>
  <si>
    <t>00:18:40 Fotgjenger med brodder</t>
  </si>
  <si>
    <t>00:19:35 Søppelbil</t>
  </si>
  <si>
    <t>00:25:55 Bil</t>
  </si>
  <si>
    <t>35:25 - Lyd fra skistaver i løypen</t>
  </si>
  <si>
    <t>17:52 - lastebiler</t>
  </si>
  <si>
    <t>00:45:30 Trafikk</t>
  </si>
  <si>
    <t>00:25:00 flere fotgjengere</t>
  </si>
  <si>
    <t>00:21:05 Søppelbil</t>
  </si>
  <si>
    <t>00:27:40 Bil og Jubel</t>
  </si>
  <si>
    <t>38:50 til 41:30 - en del arbeid ved parkeringsplassen: tuting, piping, stållyder, gravemaskin</t>
  </si>
  <si>
    <t>19:03 - brøytebil/lastebiler</t>
  </si>
  <si>
    <t>00:49:30 Busser</t>
  </si>
  <si>
    <t>00:27:15 Barnevogn</t>
  </si>
  <si>
    <t>00:23:00 Jubel</t>
  </si>
  <si>
    <t>00:28:55 Jubel</t>
  </si>
  <si>
    <t>45:00 - måleren blir forlatt fordi Olav går og ser etter Morten, den står uvoktet i ca 2 minutt.</t>
  </si>
  <si>
    <t>19:50 - lastebil/buss</t>
  </si>
  <si>
    <t>00:52:55 Bil</t>
  </si>
  <si>
    <t>00:28:25 Syklist</t>
  </si>
  <si>
    <t>00:24:50 Jubel</t>
  </si>
  <si>
    <t>00:29:05 Varebil</t>
  </si>
  <si>
    <t>51:30 - tuting ved parkeringsplassen</t>
  </si>
  <si>
    <t>20:30 - mer trafikk en kort periode igjen</t>
  </si>
  <si>
    <t>00:53:30 Busser</t>
  </si>
  <si>
    <t>00:31:47 Fotgjenger</t>
  </si>
  <si>
    <t>00:25:45 Varebil</t>
  </si>
  <si>
    <t>00:29:51 Bil</t>
  </si>
  <si>
    <t>54:?? - Piping ved parkeringsplassen</t>
  </si>
  <si>
    <t>24:40 - buss, brøytebil</t>
  </si>
  <si>
    <t>00:53:50 Skrik inn i mikrofon</t>
  </si>
  <si>
    <t>00:32:20 To Fotgjengere</t>
  </si>
  <si>
    <t>00:25:20 Jubel</t>
  </si>
  <si>
    <t>00:32:04 Bil</t>
  </si>
  <si>
    <t>33:10 - buss</t>
  </si>
  <si>
    <t>00:54:35 Busser</t>
  </si>
  <si>
    <t>00:34:10 Bil stoppet åpnet dører, bagasjerom</t>
  </si>
  <si>
    <t>00:29:00 Søppelbil</t>
  </si>
  <si>
    <t>00:33:00 Smalt igjen bildør</t>
  </si>
  <si>
    <t>43:18 - fly</t>
  </si>
  <si>
    <t>00:59:35 Busser</t>
  </si>
  <si>
    <t>00:36:00 Person i El rullestol</t>
  </si>
  <si>
    <t>00:31:00 Søppelbil</t>
  </si>
  <si>
    <t>00:34:20 KuBjelle ved veien (tror jeg)</t>
  </si>
  <si>
    <t>44:03 - traktor/brøytebil</t>
  </si>
  <si>
    <t>00:36:30 Barnevogn</t>
  </si>
  <si>
    <t>00:31:20 Ambulanse uten sirene lukker dør</t>
  </si>
  <si>
    <t>00:34:53 Jubel</t>
  </si>
  <si>
    <t>50:10 - lastebil</t>
  </si>
  <si>
    <t>00:36:50 Brøytebil på fortau</t>
  </si>
  <si>
    <t>00:31:50 Bil</t>
  </si>
  <si>
    <t>00:35:05 Bil kjører ut av P-plass med skrensende gruslyder</t>
  </si>
  <si>
    <t>00:37:40 Flere fotgjengere</t>
  </si>
  <si>
    <t>00:33:00 Båre trilles over grus</t>
  </si>
  <si>
    <t>00:39:55 en motor av noe slag, nært arenaen</t>
  </si>
  <si>
    <t>00:37:55 Forstyrret kabel</t>
  </si>
  <si>
    <t>00:36:00 Varebil lukker dør</t>
  </si>
  <si>
    <t>00:41:20 Buss</t>
  </si>
  <si>
    <t>00:44:30 Litt snakking</t>
  </si>
  <si>
    <t>00:37:20 Jubel</t>
  </si>
  <si>
    <t>00:50:00 Fotgjenger med kubjelle</t>
  </si>
  <si>
    <t>00:45:00 Fotgjenger</t>
  </si>
  <si>
    <t>00:37:40 Bil</t>
  </si>
  <si>
    <t>00:52:40 Latter nærme mikrofon</t>
  </si>
  <si>
    <t>00:45:30 Fotgjenger. Snakking</t>
  </si>
  <si>
    <t>00:38:50 Jubel</t>
  </si>
  <si>
    <t>00:56:53 Musikk</t>
  </si>
  <si>
    <t>00:48:00 Fotgjenger med brodder</t>
  </si>
  <si>
    <t>00:39:00 Ambulanse drar. Ingen sirene</t>
  </si>
  <si>
    <t>00:49:30 Fotgjenger</t>
  </si>
  <si>
    <t>00:40:00 Bil</t>
  </si>
  <si>
    <t>00:52:06 Fotgjenger</t>
  </si>
  <si>
    <t>00:40:20 Buss</t>
  </si>
  <si>
    <t>00:52:35 Fotgjenger med spark</t>
  </si>
  <si>
    <t>00:41:32 Jubel</t>
  </si>
  <si>
    <t>00:56:40 Hundebjeff + rullestol</t>
  </si>
  <si>
    <t>00:42:14 Varebil</t>
  </si>
  <si>
    <t>00:58:00 Fotgjenger</t>
  </si>
  <si>
    <t>00:43:00 Buss</t>
  </si>
  <si>
    <t>00:43:30 Buss</t>
  </si>
  <si>
    <t>00:43:40 Jubel</t>
  </si>
  <si>
    <t>00:44:51 Biler</t>
  </si>
  <si>
    <t>00:45:17 Jubel</t>
  </si>
  <si>
    <t>00:51:15 Bil</t>
  </si>
  <si>
    <t>00:51:50 Jubel</t>
  </si>
  <si>
    <t>00:54:37 Jubel</t>
  </si>
  <si>
    <t>00:54:47 Jubel</t>
  </si>
  <si>
    <t>00:55:10 Jubel</t>
  </si>
  <si>
    <t>13:46 Jeg tråkker i nærheten av kanal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</si>
</sst>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1.0"/>
      <color rgb="FF000000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5" xfId="0" applyFont="1" applyNumberFormat="1"/>
    <xf borderId="0" fillId="0" fontId="1" numFmtId="0" xfId="0" applyFont="1"/>
    <xf borderId="0" fillId="0" fontId="4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GTX1RSN618kNAJCpv59LqfqVh-_gz-kQ/edit?gid=1831817808" TargetMode="External"/><Relationship Id="rId22" Type="http://schemas.openxmlformats.org/officeDocument/2006/relationships/hyperlink" Target="https://docs.google.com/spreadsheets/d/1EU5kAOJ6xO4i4haqqn26qvpAqbL2bAVk/edit?gid=1754680240" TargetMode="External"/><Relationship Id="rId21" Type="http://schemas.openxmlformats.org/officeDocument/2006/relationships/hyperlink" Target="https://docs.google.com/spreadsheets/d/1jIm7KzAgu03wJY3T3o65Mi_vncGt0UkD/edit?gid=1982241108" TargetMode="External"/><Relationship Id="rId24" Type="http://schemas.openxmlformats.org/officeDocument/2006/relationships/hyperlink" Target="https://docs.google.com/spreadsheets/d/15VIhSYKDIj8wSgLlTNCm9fBOit6ks6SK/edit?gid=828259209" TargetMode="External"/><Relationship Id="rId23" Type="http://schemas.openxmlformats.org/officeDocument/2006/relationships/hyperlink" Target="https://docs.google.com/spreadsheets/d/15VIhSYKDIj8wSgLlTNCm9fBOit6ks6SK/edit?gid=82825920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rtzUWLZkMKvKzl_dFXBzX20DS8FqK5iZ9lvzJd2vYUE/edit?tab=t.0" TargetMode="External"/><Relationship Id="rId3" Type="http://schemas.openxmlformats.org/officeDocument/2006/relationships/hyperlink" Target="https://docs.google.com/document/d/1rtzUWLZkMKvKzl_dFXBzX20DS8FqK5iZ9lvzJd2vYUE/edit?tab=t.0" TargetMode="External"/><Relationship Id="rId4" Type="http://schemas.openxmlformats.org/officeDocument/2006/relationships/hyperlink" Target="https://docs.google.com/document/d/1KX4gGIpgkm1KLOnYRqelYz-n6zIIQABLyJmWkinPoY8/edit?tab=t.0" TargetMode="External"/><Relationship Id="rId9" Type="http://schemas.openxmlformats.org/officeDocument/2006/relationships/hyperlink" Target="https://docs.google.com/document/d/1LZ-XjPie9CzMiV-rrVQBAwKVUGxFIJ_qvPMNNQ5-V7U/edit?tab=t.0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docs.google.com/document/d/1roRaFdfLeR6S4XIzcPAVB-peg8xMb5dUgwgNol-kTO4/edit?tab=t.0" TargetMode="External"/><Relationship Id="rId6" Type="http://schemas.openxmlformats.org/officeDocument/2006/relationships/hyperlink" Target="https://docs.google.com/document/d/1g3b9glDWZsutS96oQNlYANjGL83S0mM8gweetvFt-e0/edit?tab=t.0" TargetMode="External"/><Relationship Id="rId7" Type="http://schemas.openxmlformats.org/officeDocument/2006/relationships/hyperlink" Target="https://docs.google.com/document/d/1DRJRQuABJXwGGMGNpMEZOZKBIbKm6aiQt7Di63rs2B0/edit?tab=t.0" TargetMode="External"/><Relationship Id="rId8" Type="http://schemas.openxmlformats.org/officeDocument/2006/relationships/hyperlink" Target="https://docs.google.com/document/d/17GUnj26IijLUvRRXZJbi8LfRR-LecBDyCDDBO6aDvu4/edit?tab=t.0" TargetMode="External"/><Relationship Id="rId11" Type="http://schemas.openxmlformats.org/officeDocument/2006/relationships/hyperlink" Target="https://docs.google.com/document/d/1PUYuHyAuEe29be6AAnpPCxXCOD2ykA1H4qQkfYBRH-s/edit?tab=t.0" TargetMode="External"/><Relationship Id="rId10" Type="http://schemas.openxmlformats.org/officeDocument/2006/relationships/hyperlink" Target="https://docs.google.com/document/d/1R7SCG-KtviimdSExX1XAUo6gO9g7yOZFXKJkEIQRL08/edit?tab=t.0" TargetMode="External"/><Relationship Id="rId13" Type="http://schemas.openxmlformats.org/officeDocument/2006/relationships/hyperlink" Target="https://docs.google.com/spreadsheets/d/1qanC9p5ZAYjFxwOEpWLNwLdiuvJdV6zB/edit?gid=620518537" TargetMode="External"/><Relationship Id="rId12" Type="http://schemas.openxmlformats.org/officeDocument/2006/relationships/hyperlink" Target="https://docs.google.com/spreadsheets/d/1ARGQ10kPxIFNTKZ7zEtPKdg-7Uc8QHIm/edit?gid=947713641" TargetMode="External"/><Relationship Id="rId15" Type="http://schemas.openxmlformats.org/officeDocument/2006/relationships/hyperlink" Target="https://docs.google.com/spreadsheets/d/12qhXwmcRR0f-BvAgIl8x_oAGxdYJ9LGU/edit?gid=1887808011" TargetMode="External"/><Relationship Id="rId14" Type="http://schemas.openxmlformats.org/officeDocument/2006/relationships/hyperlink" Target="https://docs.google.com/spreadsheets/d/1Y2er0NKuYlQi80oBJITSe2wr2dZtKfvg/edit?gid=180946062" TargetMode="External"/><Relationship Id="rId17" Type="http://schemas.openxmlformats.org/officeDocument/2006/relationships/hyperlink" Target="https://docs.google.com/spreadsheets/d/1GTX1RSN618kNAJCpv59LqfqVh-_gz-kQ/edit?gid=1831817808" TargetMode="External"/><Relationship Id="rId16" Type="http://schemas.openxmlformats.org/officeDocument/2006/relationships/hyperlink" Target="https://docs.google.com/spreadsheets/d/1LJTUFWsCkwopnyvl9Gt2v2x1PNyu_aMt/edit?gid=288837106" TargetMode="External"/><Relationship Id="rId19" Type="http://schemas.openxmlformats.org/officeDocument/2006/relationships/hyperlink" Target="https://docs.google.com/spreadsheets/d/1LJTUFWsCkwopnyvl9Gt2v2x1PNyu_aMt/edit?gid=288837106" TargetMode="External"/><Relationship Id="rId18" Type="http://schemas.openxmlformats.org/officeDocument/2006/relationships/hyperlink" Target="https://docs.google.com/spreadsheets/d/1EU5kAOJ6xO4i4haqqn26qvpAqbL2bAVk/edit?gid=1754680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75"/>
    <col customWidth="1" min="2" max="3" width="34.25"/>
    <col customWidth="1" min="4" max="4" width="30.25"/>
    <col customWidth="1" min="5" max="5" width="21.75"/>
    <col customWidth="1" min="6" max="6" width="27.63"/>
    <col customWidth="1" min="7" max="7" width="16.13"/>
    <col customWidth="1" min="8" max="8" width="24.38"/>
    <col customWidth="1" min="9" max="9" width="31.0"/>
    <col customWidth="1" min="10" max="10" width="21.38"/>
    <col customWidth="1" min="12" max="12" width="24.75"/>
  </cols>
  <sheetData>
    <row r="1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>
      <c r="A2" s="1" t="s">
        <v>12</v>
      </c>
      <c r="C2" s="2" t="s">
        <v>13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3" t="s">
        <v>9</v>
      </c>
    </row>
    <row r="3">
      <c r="A3" s="1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26</v>
      </c>
      <c r="J3" s="2" t="s">
        <v>27</v>
      </c>
      <c r="K3" s="2" t="s">
        <v>29</v>
      </c>
      <c r="L3" s="3" t="s">
        <v>28</v>
      </c>
      <c r="M3" s="2" t="s">
        <v>30</v>
      </c>
      <c r="N3" s="2" t="s">
        <v>30</v>
      </c>
    </row>
    <row r="4">
      <c r="A4" s="1" t="s">
        <v>31</v>
      </c>
      <c r="B4" s="1" t="s">
        <v>32</v>
      </c>
      <c r="C4" s="1" t="s">
        <v>32</v>
      </c>
      <c r="D4" s="1" t="s">
        <v>32</v>
      </c>
      <c r="E4" s="1" t="s">
        <v>33</v>
      </c>
      <c r="F4" s="1" t="s">
        <v>32</v>
      </c>
      <c r="G4" s="1" t="s">
        <v>33</v>
      </c>
      <c r="H4" s="1" t="s">
        <v>32</v>
      </c>
      <c r="I4" s="1" t="s">
        <v>32</v>
      </c>
      <c r="J4" s="1" t="s">
        <v>33</v>
      </c>
      <c r="K4" s="1" t="s">
        <v>33</v>
      </c>
      <c r="L4" s="4" t="s">
        <v>32</v>
      </c>
      <c r="M4" s="1" t="s">
        <v>33</v>
      </c>
      <c r="N4" s="1" t="s">
        <v>33</v>
      </c>
    </row>
    <row r="5">
      <c r="A5" s="1" t="s">
        <v>34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2.0</v>
      </c>
      <c r="L5" s="4">
        <v>2.0</v>
      </c>
      <c r="M5" s="1">
        <v>1.0</v>
      </c>
      <c r="N5" s="1">
        <v>2.0</v>
      </c>
    </row>
    <row r="6">
      <c r="A6" s="1" t="s">
        <v>35</v>
      </c>
      <c r="B6" s="5">
        <v>45693.0</v>
      </c>
      <c r="C6" s="5">
        <v>45700.0</v>
      </c>
      <c r="D6" s="5">
        <v>45700.0</v>
      </c>
      <c r="E6" s="5">
        <v>45715.0</v>
      </c>
      <c r="F6" s="5">
        <v>45707.0</v>
      </c>
      <c r="G6" s="5">
        <v>45715.0</v>
      </c>
      <c r="H6" s="5">
        <v>45707.0</v>
      </c>
      <c r="I6" s="5">
        <v>45707.0</v>
      </c>
      <c r="J6" s="5">
        <v>45715.0</v>
      </c>
      <c r="K6" s="5">
        <v>45723.0</v>
      </c>
      <c r="L6" s="5">
        <v>45707.0</v>
      </c>
      <c r="M6" s="5">
        <v>45725.0</v>
      </c>
      <c r="N6" s="5">
        <v>45725.0</v>
      </c>
    </row>
    <row r="7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</row>
    <row r="8">
      <c r="A8" s="1" t="s">
        <v>47</v>
      </c>
      <c r="B8" s="1" t="s">
        <v>48</v>
      </c>
      <c r="C8" s="1" t="s">
        <v>48</v>
      </c>
      <c r="D8" s="1" t="s">
        <v>49</v>
      </c>
      <c r="E8" s="1">
        <v>0.1</v>
      </c>
      <c r="F8" s="1">
        <v>0.1</v>
      </c>
      <c r="G8" s="1">
        <v>0.5</v>
      </c>
      <c r="H8" s="1">
        <v>0.1</v>
      </c>
      <c r="I8" s="1">
        <v>0.1</v>
      </c>
      <c r="J8" s="1">
        <v>0.0</v>
      </c>
      <c r="K8" s="1">
        <v>0.4</v>
      </c>
    </row>
    <row r="9">
      <c r="A9" s="1" t="s">
        <v>50</v>
      </c>
      <c r="B9" s="1">
        <v>1.0</v>
      </c>
      <c r="E9" s="1">
        <v>6.0</v>
      </c>
      <c r="F9" s="1">
        <v>-5.0</v>
      </c>
      <c r="G9" s="1">
        <v>5.0</v>
      </c>
      <c r="I9" s="1">
        <v>-5.0</v>
      </c>
      <c r="J9" s="1">
        <v>6.0</v>
      </c>
      <c r="M9" s="1">
        <v>2.0</v>
      </c>
      <c r="N9" s="1">
        <v>2.0</v>
      </c>
    </row>
    <row r="10">
      <c r="A10" s="1" t="s">
        <v>51</v>
      </c>
      <c r="C10" s="1">
        <v>1.5030749E7</v>
      </c>
      <c r="D10" s="1">
        <v>1.5030749E7</v>
      </c>
      <c r="E10" s="1">
        <v>1.5030749E7</v>
      </c>
      <c r="F10" s="1">
        <v>1.5030673E7</v>
      </c>
      <c r="G10" s="1">
        <v>1.5030673E7</v>
      </c>
      <c r="H10" s="1">
        <v>1.5030749E7</v>
      </c>
      <c r="I10" s="1">
        <v>1.5030673E7</v>
      </c>
      <c r="J10" s="1">
        <v>1.5030673E7</v>
      </c>
      <c r="K10" s="1">
        <v>1.5030749E7</v>
      </c>
      <c r="L10" s="1">
        <v>1.5030749E7</v>
      </c>
      <c r="M10" s="1">
        <v>1.5030673E7</v>
      </c>
      <c r="N10" s="1">
        <v>1.5030673E7</v>
      </c>
    </row>
    <row r="11">
      <c r="A11" s="1" t="s">
        <v>52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2.0</v>
      </c>
      <c r="I11" s="1">
        <v>1.0</v>
      </c>
      <c r="J11" s="1">
        <v>1.0</v>
      </c>
      <c r="K11" s="1">
        <v>1.0</v>
      </c>
    </row>
    <row r="12">
      <c r="A12" s="1" t="s">
        <v>53</v>
      </c>
      <c r="B12" s="6"/>
      <c r="C12" s="6">
        <v>2.0</v>
      </c>
      <c r="D12" s="6">
        <v>2.0</v>
      </c>
      <c r="E12" s="1">
        <v>2.0</v>
      </c>
      <c r="F12" s="1">
        <v>2.0</v>
      </c>
      <c r="G12" s="1">
        <v>2.0</v>
      </c>
      <c r="H12" s="6">
        <v>1.0</v>
      </c>
      <c r="I12" s="1">
        <v>2.0</v>
      </c>
      <c r="J12" s="1">
        <v>2.0</v>
      </c>
      <c r="K12" s="1">
        <v>2.0</v>
      </c>
    </row>
    <row r="13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57</v>
      </c>
      <c r="F13" s="1" t="s">
        <v>58</v>
      </c>
      <c r="G13" s="1" t="s">
        <v>58</v>
      </c>
      <c r="H13" s="1" t="s">
        <v>59</v>
      </c>
      <c r="I13" s="1" t="s">
        <v>60</v>
      </c>
      <c r="J13" s="1" t="s">
        <v>60</v>
      </c>
      <c r="K13" s="1" t="s">
        <v>60</v>
      </c>
      <c r="L13" s="4" t="s">
        <v>55</v>
      </c>
      <c r="M13" s="1" t="s">
        <v>55</v>
      </c>
      <c r="N13" s="1" t="s">
        <v>55</v>
      </c>
    </row>
    <row r="14">
      <c r="A14" s="1" t="s">
        <v>61</v>
      </c>
      <c r="B14" s="7">
        <v>62.879999999999995</v>
      </c>
      <c r="C14" s="6">
        <v>47.7</v>
      </c>
      <c r="D14" s="6">
        <v>49.4</v>
      </c>
      <c r="E14" s="1">
        <v>55.9</v>
      </c>
      <c r="F14" s="1">
        <v>67.0</v>
      </c>
      <c r="G14" s="1">
        <v>59.6</v>
      </c>
      <c r="H14" s="6">
        <v>61.6</v>
      </c>
      <c r="I14" s="1">
        <v>63.3</v>
      </c>
      <c r="J14" s="1">
        <v>59.6</v>
      </c>
      <c r="K14" s="1">
        <v>62.0</v>
      </c>
      <c r="L14" s="1">
        <v>68.8</v>
      </c>
      <c r="M14" s="1">
        <v>74.2</v>
      </c>
      <c r="N14" s="1">
        <v>85.7</v>
      </c>
    </row>
    <row r="15">
      <c r="A15" s="1" t="s">
        <v>62</v>
      </c>
      <c r="B15" s="6"/>
      <c r="C15" s="6">
        <v>55.2</v>
      </c>
      <c r="D15" s="6">
        <v>49.4</v>
      </c>
      <c r="E15" s="1">
        <v>67.7</v>
      </c>
      <c r="F15" s="1">
        <v>66.1</v>
      </c>
      <c r="G15" s="1">
        <v>52.7</v>
      </c>
      <c r="H15" s="6">
        <v>66.5</v>
      </c>
      <c r="I15" s="1">
        <v>52.4</v>
      </c>
      <c r="J15" s="1">
        <v>52.7</v>
      </c>
      <c r="K15" s="1">
        <v>56.0</v>
      </c>
    </row>
    <row r="16">
      <c r="A16" s="1" t="s">
        <v>63</v>
      </c>
      <c r="B16" s="7">
        <v>76.44999999999999</v>
      </c>
      <c r="C16" s="6">
        <v>67.8</v>
      </c>
      <c r="D16" s="6">
        <v>67.4</v>
      </c>
      <c r="E16" s="1">
        <v>56.3</v>
      </c>
      <c r="F16" s="7">
        <v>82.48500000000001</v>
      </c>
      <c r="G16" s="1">
        <v>75.6</v>
      </c>
      <c r="H16" s="6">
        <v>76.1</v>
      </c>
      <c r="I16" s="1">
        <v>81.6</v>
      </c>
      <c r="J16" s="1">
        <v>75.6</v>
      </c>
      <c r="K16" s="1">
        <v>75.2</v>
      </c>
      <c r="L16" s="1">
        <v>79.9</v>
      </c>
      <c r="M16" s="7">
        <v>100.22</v>
      </c>
      <c r="N16" s="1">
        <v>106.4</v>
      </c>
    </row>
    <row r="17">
      <c r="A17" s="1" t="s">
        <v>64</v>
      </c>
      <c r="B17" s="6"/>
      <c r="C17" s="6">
        <v>76.3</v>
      </c>
      <c r="D17" s="6">
        <v>57.0</v>
      </c>
      <c r="E17" s="1">
        <v>67.6</v>
      </c>
      <c r="F17" s="1">
        <v>80.8</v>
      </c>
      <c r="G17" s="1">
        <v>72.1</v>
      </c>
      <c r="H17" s="6">
        <v>78.7</v>
      </c>
      <c r="I17" s="1">
        <v>65.6</v>
      </c>
      <c r="J17" s="1">
        <v>72.1</v>
      </c>
      <c r="K17" s="1">
        <v>69.1</v>
      </c>
    </row>
    <row r="18">
      <c r="A18" s="1" t="s">
        <v>65</v>
      </c>
      <c r="C18" s="6">
        <f t="shared" ref="C18:K18" si="1">IF(C11=1,C14,IF(C11=2,C15, ""))</f>
        <v>47.7</v>
      </c>
      <c r="D18" s="6">
        <f t="shared" si="1"/>
        <v>49.4</v>
      </c>
      <c r="E18" s="6">
        <f t="shared" si="1"/>
        <v>55.9</v>
      </c>
      <c r="F18" s="6">
        <f t="shared" si="1"/>
        <v>67</v>
      </c>
      <c r="G18" s="6">
        <f t="shared" si="1"/>
        <v>59.6</v>
      </c>
      <c r="H18" s="6">
        <f t="shared" si="1"/>
        <v>66.5</v>
      </c>
      <c r="I18" s="6">
        <f t="shared" si="1"/>
        <v>63.3</v>
      </c>
      <c r="J18" s="6">
        <f t="shared" si="1"/>
        <v>59.6</v>
      </c>
      <c r="K18" s="6">
        <f t="shared" si="1"/>
        <v>62</v>
      </c>
    </row>
    <row r="19">
      <c r="A19" s="1" t="s">
        <v>66</v>
      </c>
      <c r="B19" s="7">
        <v>62.879999999999995</v>
      </c>
      <c r="C19" s="6">
        <f t="shared" ref="C19:K19" si="2">IF(C12=1,C14,IF(C12=2,C15, ""))</f>
        <v>55.2</v>
      </c>
      <c r="D19" s="6">
        <f t="shared" si="2"/>
        <v>49.4</v>
      </c>
      <c r="E19" s="6">
        <f t="shared" si="2"/>
        <v>67.7</v>
      </c>
      <c r="F19" s="6">
        <f t="shared" si="2"/>
        <v>66.1</v>
      </c>
      <c r="G19" s="6">
        <f t="shared" si="2"/>
        <v>52.7</v>
      </c>
      <c r="H19" s="6">
        <f t="shared" si="2"/>
        <v>61.6</v>
      </c>
      <c r="I19" s="6">
        <f t="shared" si="2"/>
        <v>52.4</v>
      </c>
      <c r="J19" s="6">
        <f t="shared" si="2"/>
        <v>52.7</v>
      </c>
      <c r="K19" s="6">
        <f t="shared" si="2"/>
        <v>56</v>
      </c>
      <c r="L19" s="8">
        <f t="shared" ref="L19:N19" si="3">L14</f>
        <v>68.8</v>
      </c>
      <c r="M19" s="8">
        <f t="shared" si="3"/>
        <v>74.2</v>
      </c>
      <c r="N19" s="8">
        <f t="shared" si="3"/>
        <v>85.7</v>
      </c>
    </row>
    <row r="20">
      <c r="A20" s="1" t="s">
        <v>67</v>
      </c>
      <c r="B20" s="6" t="str">
        <f t="shared" ref="B20:K20" si="4">IF(B11=1,B16,IF(B11=2,B17, ""))</f>
        <v/>
      </c>
      <c r="C20" s="6">
        <f t="shared" si="4"/>
        <v>67.8</v>
      </c>
      <c r="D20" s="6">
        <f t="shared" si="4"/>
        <v>67.4</v>
      </c>
      <c r="E20" s="6">
        <f t="shared" si="4"/>
        <v>56.3</v>
      </c>
      <c r="F20" s="9">
        <f t="shared" si="4"/>
        <v>82.485</v>
      </c>
      <c r="G20" s="6">
        <f t="shared" si="4"/>
        <v>75.6</v>
      </c>
      <c r="H20" s="6">
        <f t="shared" si="4"/>
        <v>78.7</v>
      </c>
      <c r="I20" s="6">
        <f t="shared" si="4"/>
        <v>81.6</v>
      </c>
      <c r="J20" s="6">
        <f t="shared" si="4"/>
        <v>75.6</v>
      </c>
      <c r="K20" s="6">
        <f t="shared" si="4"/>
        <v>75.2</v>
      </c>
    </row>
    <row r="21">
      <c r="A21" s="1" t="s">
        <v>68</v>
      </c>
      <c r="B21" s="7">
        <v>76.44999999999999</v>
      </c>
      <c r="C21" s="6">
        <f t="shared" ref="C21:K21" si="5">IF(C12=1,C16,IF(C12=2,C17, ""))</f>
        <v>76.3</v>
      </c>
      <c r="D21" s="6">
        <f t="shared" si="5"/>
        <v>57</v>
      </c>
      <c r="E21" s="6">
        <f t="shared" si="5"/>
        <v>67.6</v>
      </c>
      <c r="F21" s="6">
        <f t="shared" si="5"/>
        <v>80.8</v>
      </c>
      <c r="G21" s="6">
        <f t="shared" si="5"/>
        <v>72.1</v>
      </c>
      <c r="H21" s="6">
        <f t="shared" si="5"/>
        <v>76.1</v>
      </c>
      <c r="I21" s="6">
        <f t="shared" si="5"/>
        <v>65.6</v>
      </c>
      <c r="J21" s="6">
        <f t="shared" si="5"/>
        <v>72.1</v>
      </c>
      <c r="K21" s="6">
        <f t="shared" si="5"/>
        <v>69.1</v>
      </c>
      <c r="L21" s="8">
        <f t="shared" ref="L21:N21" si="6">L16</f>
        <v>79.9</v>
      </c>
      <c r="M21" s="10">
        <f t="shared" si="6"/>
        <v>100.22</v>
      </c>
      <c r="N21" s="8">
        <f t="shared" si="6"/>
        <v>106.4</v>
      </c>
    </row>
    <row r="22">
      <c r="A22" s="1" t="s">
        <v>69</v>
      </c>
      <c r="C22" s="1" t="s">
        <v>70</v>
      </c>
      <c r="D22" s="1" t="s">
        <v>71</v>
      </c>
      <c r="E22" s="1" t="s">
        <v>72</v>
      </c>
      <c r="G22" s="1" t="s">
        <v>73</v>
      </c>
      <c r="H22" s="1" t="s">
        <v>74</v>
      </c>
      <c r="I22" s="1" t="s">
        <v>58</v>
      </c>
      <c r="J22" s="1" t="s">
        <v>58</v>
      </c>
    </row>
    <row r="23">
      <c r="A23" s="1" t="s">
        <v>75</v>
      </c>
      <c r="B23" s="6"/>
      <c r="C23" s="6">
        <v>93.7</v>
      </c>
      <c r="D23" s="6">
        <v>93.5</v>
      </c>
      <c r="E23" s="1">
        <v>93.5</v>
      </c>
      <c r="F23" s="1">
        <v>93.3</v>
      </c>
      <c r="G23" s="1">
        <v>96.3</v>
      </c>
      <c r="H23" s="6">
        <v>93.7</v>
      </c>
      <c r="I23" s="1">
        <v>94.3</v>
      </c>
      <c r="J23" s="1">
        <v>94.2</v>
      </c>
      <c r="L23" s="1">
        <v>94.7</v>
      </c>
    </row>
    <row r="24">
      <c r="A24" s="1" t="s">
        <v>76</v>
      </c>
      <c r="C24" s="1">
        <v>93.9</v>
      </c>
      <c r="D24" s="1">
        <v>93.8</v>
      </c>
      <c r="E24" s="1">
        <v>93.4</v>
      </c>
      <c r="F24" s="1">
        <v>92.4</v>
      </c>
      <c r="G24" s="1">
        <v>93.4</v>
      </c>
      <c r="H24" s="1">
        <v>93.8</v>
      </c>
      <c r="I24" s="1">
        <v>94.1</v>
      </c>
      <c r="J24" s="1">
        <v>94.0</v>
      </c>
    </row>
    <row r="25">
      <c r="A25" s="1" t="s">
        <v>77</v>
      </c>
      <c r="B25" s="6"/>
      <c r="C25" s="6">
        <v>22038.0</v>
      </c>
      <c r="D25" s="6">
        <v>22038.0</v>
      </c>
      <c r="E25" s="6">
        <v>22038.0</v>
      </c>
      <c r="F25" s="6">
        <v>23191.0</v>
      </c>
      <c r="G25" s="1">
        <v>23824.0</v>
      </c>
      <c r="H25" s="6">
        <v>22038.0</v>
      </c>
      <c r="I25" s="1" t="s">
        <v>78</v>
      </c>
      <c r="J25" s="1" t="s">
        <v>79</v>
      </c>
      <c r="K25" s="1" t="s">
        <v>80</v>
      </c>
    </row>
    <row r="26">
      <c r="A26" s="1" t="s">
        <v>81</v>
      </c>
      <c r="B26" s="6"/>
      <c r="C26" s="6">
        <v>36009.0</v>
      </c>
      <c r="D26" s="6">
        <v>36009.0</v>
      </c>
      <c r="H26" s="6"/>
      <c r="I26" s="1" t="s">
        <v>82</v>
      </c>
      <c r="J26" s="1" t="s">
        <v>82</v>
      </c>
      <c r="L26" s="1">
        <v>1.5030749E7</v>
      </c>
    </row>
    <row r="27">
      <c r="A27" s="1" t="s">
        <v>83</v>
      </c>
      <c r="B27" s="6"/>
      <c r="C27" s="6">
        <v>30651.0</v>
      </c>
      <c r="D27" s="6">
        <v>30651.0</v>
      </c>
      <c r="E27" s="6">
        <v>30651.0</v>
      </c>
      <c r="F27" s="1">
        <v>23824.0</v>
      </c>
      <c r="G27" s="1">
        <v>23891.0</v>
      </c>
      <c r="H27" s="6" t="s">
        <v>80</v>
      </c>
      <c r="I27" s="1" t="s">
        <v>84</v>
      </c>
      <c r="J27" s="1" t="s">
        <v>85</v>
      </c>
      <c r="K27" s="1">
        <v>22038.0</v>
      </c>
    </row>
    <row r="28">
      <c r="A28" s="1" t="s">
        <v>86</v>
      </c>
      <c r="C28" s="1">
        <v>22888.0</v>
      </c>
      <c r="D28" s="1">
        <v>22888.0</v>
      </c>
      <c r="I28" s="1" t="s">
        <v>87</v>
      </c>
      <c r="J28" s="1" t="s">
        <v>87</v>
      </c>
    </row>
    <row r="29">
      <c r="A29" s="1" t="s">
        <v>88</v>
      </c>
      <c r="C29" s="1">
        <v>80.0</v>
      </c>
      <c r="D29" s="1">
        <v>70.0</v>
      </c>
      <c r="E29" s="1">
        <v>70.0</v>
      </c>
      <c r="F29" s="1">
        <f>30+70</f>
        <v>100</v>
      </c>
      <c r="H29" s="1">
        <v>83.0</v>
      </c>
      <c r="I29" s="1">
        <v>100.0</v>
      </c>
      <c r="J29" s="1">
        <v>100.0</v>
      </c>
    </row>
    <row r="30">
      <c r="B30" s="6"/>
      <c r="C30" s="6"/>
      <c r="D30" s="6"/>
      <c r="E30" s="11" t="s">
        <v>89</v>
      </c>
      <c r="F30" s="12" t="s">
        <v>90</v>
      </c>
      <c r="G30" s="1" t="s">
        <v>91</v>
      </c>
      <c r="H30" s="6" t="s">
        <v>92</v>
      </c>
      <c r="J30" s="1" t="s">
        <v>93</v>
      </c>
      <c r="K30" s="1" t="s">
        <v>94</v>
      </c>
    </row>
    <row r="31">
      <c r="E31" s="11" t="s">
        <v>95</v>
      </c>
      <c r="G31" s="1" t="s">
        <v>96</v>
      </c>
    </row>
    <row r="32">
      <c r="E32" s="11" t="s">
        <v>97</v>
      </c>
      <c r="G32" s="1" t="s">
        <v>98</v>
      </c>
      <c r="K32" s="1" t="s">
        <v>99</v>
      </c>
    </row>
    <row r="33">
      <c r="G33" s="1" t="s">
        <v>100</v>
      </c>
    </row>
    <row r="34">
      <c r="A34" s="1" t="s">
        <v>101</v>
      </c>
      <c r="B34" s="6"/>
      <c r="C34" s="6" t="s">
        <v>102</v>
      </c>
      <c r="D34" s="6" t="s">
        <v>103</v>
      </c>
      <c r="E34" s="1" t="s">
        <v>104</v>
      </c>
      <c r="F34" s="1" t="s">
        <v>105</v>
      </c>
      <c r="G34" s="1" t="s">
        <v>106</v>
      </c>
      <c r="H34" s="6" t="s">
        <v>107</v>
      </c>
      <c r="I34" s="1" t="s">
        <v>108</v>
      </c>
      <c r="J34" s="1" t="s">
        <v>109</v>
      </c>
      <c r="K34" s="1" t="s">
        <v>110</v>
      </c>
    </row>
    <row r="35">
      <c r="B35" s="6"/>
      <c r="C35" s="6" t="s">
        <v>111</v>
      </c>
      <c r="D35" s="6" t="s">
        <v>112</v>
      </c>
      <c r="E35" s="1" t="s">
        <v>113</v>
      </c>
      <c r="F35" s="1" t="s">
        <v>114</v>
      </c>
      <c r="G35" s="1" t="s">
        <v>115</v>
      </c>
      <c r="H35" s="6" t="s">
        <v>116</v>
      </c>
      <c r="I35" s="1" t="s">
        <v>117</v>
      </c>
      <c r="J35" s="1" t="s">
        <v>118</v>
      </c>
      <c r="K35" s="1" t="s">
        <v>119</v>
      </c>
    </row>
    <row r="36">
      <c r="B36" s="6"/>
      <c r="C36" s="6" t="s">
        <v>120</v>
      </c>
      <c r="D36" s="6" t="s">
        <v>121</v>
      </c>
      <c r="E36" s="1" t="s">
        <v>122</v>
      </c>
      <c r="F36" s="1" t="s">
        <v>123</v>
      </c>
      <c r="G36" s="1" t="s">
        <v>124</v>
      </c>
      <c r="H36" s="6" t="s">
        <v>125</v>
      </c>
      <c r="I36" s="1" t="s">
        <v>126</v>
      </c>
      <c r="J36" s="1" t="s">
        <v>127</v>
      </c>
      <c r="K36" s="1" t="s">
        <v>128</v>
      </c>
    </row>
    <row r="37">
      <c r="B37" s="6"/>
      <c r="C37" s="6" t="s">
        <v>129</v>
      </c>
      <c r="D37" s="6" t="s">
        <v>130</v>
      </c>
      <c r="E37" s="1" t="s">
        <v>131</v>
      </c>
      <c r="F37" s="1" t="s">
        <v>132</v>
      </c>
      <c r="G37" s="1" t="s">
        <v>133</v>
      </c>
      <c r="H37" s="6" t="s">
        <v>134</v>
      </c>
      <c r="J37" s="1" t="s">
        <v>135</v>
      </c>
      <c r="K37" s="1" t="s">
        <v>136</v>
      </c>
    </row>
    <row r="38">
      <c r="B38" s="6"/>
      <c r="C38" s="6" t="s">
        <v>137</v>
      </c>
      <c r="D38" s="6" t="s">
        <v>138</v>
      </c>
      <c r="E38" s="1" t="s">
        <v>139</v>
      </c>
      <c r="F38" s="1" t="s">
        <v>140</v>
      </c>
      <c r="G38" s="1" t="s">
        <v>141</v>
      </c>
      <c r="H38" s="6" t="s">
        <v>142</v>
      </c>
      <c r="J38" s="1" t="s">
        <v>143</v>
      </c>
      <c r="K38" s="1" t="s">
        <v>144</v>
      </c>
    </row>
    <row r="39">
      <c r="B39" s="6"/>
      <c r="C39" s="6" t="s">
        <v>145</v>
      </c>
      <c r="D39" s="6" t="s">
        <v>146</v>
      </c>
      <c r="E39" s="1" t="s">
        <v>147</v>
      </c>
      <c r="F39" s="1" t="s">
        <v>148</v>
      </c>
      <c r="G39" s="1" t="s">
        <v>149</v>
      </c>
      <c r="H39" s="6" t="s">
        <v>150</v>
      </c>
      <c r="J39" s="1" t="s">
        <v>151</v>
      </c>
      <c r="K39" s="1" t="s">
        <v>152</v>
      </c>
    </row>
    <row r="40">
      <c r="B40" s="6"/>
      <c r="C40" s="6" t="s">
        <v>153</v>
      </c>
      <c r="D40" s="6" t="s">
        <v>154</v>
      </c>
      <c r="E40" s="1" t="s">
        <v>155</v>
      </c>
      <c r="F40" s="1" t="s">
        <v>156</v>
      </c>
      <c r="G40" s="1" t="s">
        <v>157</v>
      </c>
      <c r="H40" s="6" t="s">
        <v>158</v>
      </c>
      <c r="J40" s="1" t="s">
        <v>159</v>
      </c>
      <c r="K40" s="1" t="s">
        <v>160</v>
      </c>
    </row>
    <row r="41">
      <c r="B41" s="6"/>
      <c r="C41" s="6" t="s">
        <v>161</v>
      </c>
      <c r="D41" s="6" t="s">
        <v>162</v>
      </c>
      <c r="E41" s="1" t="s">
        <v>163</v>
      </c>
      <c r="F41" s="1" t="s">
        <v>164</v>
      </c>
      <c r="G41" s="1" t="s">
        <v>165</v>
      </c>
      <c r="H41" s="6" t="s">
        <v>166</v>
      </c>
      <c r="J41" s="1" t="s">
        <v>167</v>
      </c>
      <c r="K41" s="1" t="s">
        <v>168</v>
      </c>
    </row>
    <row r="42">
      <c r="B42" s="13"/>
      <c r="C42" s="13"/>
      <c r="D42" s="6" t="s">
        <v>169</v>
      </c>
      <c r="F42" s="1" t="s">
        <v>170</v>
      </c>
      <c r="G42" s="1" t="s">
        <v>171</v>
      </c>
      <c r="H42" s="6" t="s">
        <v>172</v>
      </c>
      <c r="J42" s="1" t="s">
        <v>173</v>
      </c>
      <c r="K42" s="1" t="s">
        <v>174</v>
      </c>
    </row>
    <row r="43">
      <c r="B43" s="6"/>
      <c r="C43" s="6"/>
      <c r="D43" s="6" t="s">
        <v>175</v>
      </c>
      <c r="F43" s="1" t="s">
        <v>176</v>
      </c>
      <c r="G43" s="1" t="s">
        <v>177</v>
      </c>
      <c r="H43" s="6" t="s">
        <v>178</v>
      </c>
      <c r="J43" s="1" t="s">
        <v>179</v>
      </c>
      <c r="K43" s="1" t="s">
        <v>180</v>
      </c>
    </row>
    <row r="44">
      <c r="B44" s="6"/>
      <c r="C44" s="6"/>
      <c r="D44" s="6" t="s">
        <v>181</v>
      </c>
      <c r="F44" s="1" t="s">
        <v>182</v>
      </c>
      <c r="G44" s="1" t="s">
        <v>183</v>
      </c>
      <c r="H44" s="6" t="s">
        <v>184</v>
      </c>
      <c r="J44" s="1" t="s">
        <v>185</v>
      </c>
      <c r="K44" s="1" t="s">
        <v>186</v>
      </c>
    </row>
    <row r="45">
      <c r="B45" s="6"/>
      <c r="C45" s="6"/>
      <c r="D45" s="6" t="s">
        <v>187</v>
      </c>
      <c r="F45" s="1" t="s">
        <v>188</v>
      </c>
      <c r="G45" s="1" t="s">
        <v>189</v>
      </c>
      <c r="H45" s="6" t="s">
        <v>190</v>
      </c>
      <c r="J45" s="1" t="s">
        <v>191</v>
      </c>
      <c r="K45" s="1" t="s">
        <v>192</v>
      </c>
    </row>
    <row r="46">
      <c r="B46" s="6"/>
      <c r="C46" s="6"/>
      <c r="D46" s="6" t="s">
        <v>193</v>
      </c>
      <c r="F46" s="1" t="s">
        <v>194</v>
      </c>
      <c r="G46" s="1" t="s">
        <v>195</v>
      </c>
      <c r="H46" s="6" t="s">
        <v>196</v>
      </c>
      <c r="J46" s="1" t="s">
        <v>197</v>
      </c>
      <c r="K46" s="1" t="s">
        <v>198</v>
      </c>
    </row>
    <row r="47">
      <c r="B47" s="6"/>
      <c r="C47" s="6"/>
      <c r="D47" s="13"/>
      <c r="F47" s="1" t="s">
        <v>199</v>
      </c>
      <c r="G47" s="1" t="s">
        <v>200</v>
      </c>
      <c r="H47" s="6" t="s">
        <v>201</v>
      </c>
      <c r="J47" s="1" t="s">
        <v>202</v>
      </c>
      <c r="K47" s="1" t="s">
        <v>203</v>
      </c>
    </row>
    <row r="48">
      <c r="B48" s="6"/>
      <c r="C48" s="6"/>
      <c r="D48" s="6"/>
      <c r="F48" s="1" t="s">
        <v>204</v>
      </c>
      <c r="G48" s="1" t="s">
        <v>205</v>
      </c>
      <c r="H48" s="6" t="s">
        <v>206</v>
      </c>
      <c r="J48" s="1" t="s">
        <v>207</v>
      </c>
      <c r="K48" s="1" t="s">
        <v>208</v>
      </c>
    </row>
    <row r="49">
      <c r="B49" s="6"/>
      <c r="C49" s="6"/>
      <c r="D49" s="6"/>
      <c r="F49" s="1" t="s">
        <v>209</v>
      </c>
      <c r="H49" s="6" t="s">
        <v>210</v>
      </c>
      <c r="J49" s="1" t="s">
        <v>211</v>
      </c>
      <c r="K49" s="1" t="s">
        <v>212</v>
      </c>
    </row>
    <row r="50">
      <c r="B50" s="6"/>
      <c r="C50" s="6"/>
      <c r="D50" s="6"/>
      <c r="F50" s="1" t="s">
        <v>213</v>
      </c>
      <c r="H50" s="6" t="s">
        <v>214</v>
      </c>
      <c r="J50" s="1" t="s">
        <v>215</v>
      </c>
      <c r="K50" s="1" t="s">
        <v>216</v>
      </c>
    </row>
    <row r="51">
      <c r="B51" s="6"/>
      <c r="C51" s="6"/>
      <c r="D51" s="6"/>
      <c r="H51" s="6" t="s">
        <v>217</v>
      </c>
      <c r="J51" s="1" t="s">
        <v>218</v>
      </c>
      <c r="K51" s="1" t="s">
        <v>219</v>
      </c>
    </row>
    <row r="52">
      <c r="B52" s="6"/>
      <c r="C52" s="6"/>
      <c r="D52" s="6"/>
      <c r="H52" s="6" t="s">
        <v>220</v>
      </c>
      <c r="J52" s="1" t="s">
        <v>221</v>
      </c>
      <c r="K52" s="1" t="s">
        <v>222</v>
      </c>
    </row>
    <row r="53">
      <c r="B53" s="6"/>
      <c r="C53" s="6"/>
      <c r="D53" s="6"/>
      <c r="H53" s="6" t="s">
        <v>223</v>
      </c>
      <c r="J53" s="1" t="s">
        <v>224</v>
      </c>
      <c r="K53" s="1" t="s">
        <v>225</v>
      </c>
    </row>
    <row r="54">
      <c r="B54" s="6"/>
      <c r="C54" s="6"/>
      <c r="D54" s="6"/>
      <c r="H54" s="6" t="s">
        <v>226</v>
      </c>
      <c r="J54" s="1" t="s">
        <v>227</v>
      </c>
      <c r="K54" s="1" t="s">
        <v>228</v>
      </c>
    </row>
    <row r="55">
      <c r="B55" s="6"/>
      <c r="C55" s="6"/>
      <c r="D55" s="6"/>
      <c r="H55" s="6" t="s">
        <v>229</v>
      </c>
      <c r="J55" s="1" t="s">
        <v>230</v>
      </c>
      <c r="K55" s="1" t="s">
        <v>231</v>
      </c>
    </row>
    <row r="56">
      <c r="B56" s="6"/>
      <c r="C56" s="6"/>
      <c r="D56" s="6"/>
      <c r="H56" s="6" t="s">
        <v>232</v>
      </c>
      <c r="J56" s="1" t="s">
        <v>233</v>
      </c>
    </row>
    <row r="57">
      <c r="B57" s="6"/>
      <c r="C57" s="6"/>
      <c r="D57" s="6"/>
      <c r="H57" s="6" t="s">
        <v>234</v>
      </c>
      <c r="J57" s="1" t="s">
        <v>235</v>
      </c>
    </row>
    <row r="58">
      <c r="B58" s="6"/>
      <c r="C58" s="6"/>
      <c r="D58" s="6"/>
      <c r="H58" s="6" t="s">
        <v>236</v>
      </c>
      <c r="J58" s="1" t="s">
        <v>237</v>
      </c>
    </row>
    <row r="59">
      <c r="B59" s="6"/>
      <c r="C59" s="6"/>
      <c r="D59" s="6"/>
      <c r="H59" s="6" t="s">
        <v>238</v>
      </c>
      <c r="J59" s="1" t="s">
        <v>239</v>
      </c>
    </row>
    <row r="60">
      <c r="B60" s="6"/>
      <c r="C60" s="6"/>
      <c r="D60" s="6"/>
      <c r="H60" s="6" t="s">
        <v>240</v>
      </c>
      <c r="J60" s="1" t="s">
        <v>241</v>
      </c>
    </row>
    <row r="61">
      <c r="B61" s="6"/>
      <c r="C61" s="6"/>
      <c r="D61" s="6"/>
      <c r="H61" s="6" t="s">
        <v>242</v>
      </c>
      <c r="J61" s="1" t="s">
        <v>243</v>
      </c>
    </row>
    <row r="62">
      <c r="J62" s="1" t="s">
        <v>244</v>
      </c>
    </row>
    <row r="63">
      <c r="J63" s="1" t="s">
        <v>245</v>
      </c>
    </row>
    <row r="64">
      <c r="J64" s="1" t="s">
        <v>246</v>
      </c>
    </row>
    <row r="65">
      <c r="J65" s="1" t="s">
        <v>247</v>
      </c>
    </row>
    <row r="66">
      <c r="J66" s="1" t="s">
        <v>248</v>
      </c>
    </row>
    <row r="67">
      <c r="J67" s="1" t="s">
        <v>249</v>
      </c>
    </row>
    <row r="68">
      <c r="J68" s="1" t="s">
        <v>250</v>
      </c>
    </row>
    <row r="69">
      <c r="J69" s="1" t="s">
        <v>251</v>
      </c>
    </row>
    <row r="70">
      <c r="J70" s="1" t="s">
        <v>252</v>
      </c>
    </row>
    <row r="71">
      <c r="J71" s="1" t="s">
        <v>253</v>
      </c>
    </row>
  </sheetData>
  <hyperlinks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location="gid=947713641" ref="B3"/>
    <hyperlink r:id="rId13" location="gid=620518537" ref="C3"/>
    <hyperlink r:id="rId14" location="gid=180946062" ref="D3"/>
    <hyperlink r:id="rId15" location="gid=1887808011" ref="E3"/>
    <hyperlink r:id="rId16" location="gid=288837106" ref="F3"/>
    <hyperlink r:id="rId17" location="gid=1831817808" ref="G3"/>
    <hyperlink r:id="rId18" location="gid=1754680240" ref="H3"/>
    <hyperlink r:id="rId19" location="gid=288837106" ref="I3"/>
    <hyperlink r:id="rId20" location="gid=1831817808" ref="J3"/>
    <hyperlink r:id="rId21" location="gid=1982241108" ref="K3"/>
    <hyperlink r:id="rId22" location="gid=1754680240" ref="L3"/>
    <hyperlink r:id="rId23" location="gid=828259209" ref="M3"/>
    <hyperlink r:id="rId24" location="gid=828259209" ref="N3"/>
  </hyperlinks>
  <drawing r:id="rId25"/>
  <legacyDrawing r:id="rId26"/>
</worksheet>
</file>