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 cn info3 2018-2019 sem ii\note\afisate\"/>
    </mc:Choice>
  </mc:AlternateContent>
  <bookViews>
    <workbookView xWindow="0" yWindow="0" windowWidth="24042" windowHeight="9905" activeTab="7"/>
  </bookViews>
  <sheets>
    <sheet name="Oriana Oniciuc" sheetId="1" r:id="rId1"/>
    <sheet name="Sorin Botezat" sheetId="2" r:id="rId2"/>
    <sheet name="Baremuri (2)" sheetId="3" state="hidden" r:id="rId3"/>
    <sheet name="Radu Miron" sheetId="4" r:id="rId4"/>
    <sheet name="Baremuri (1)" sheetId="5" state="hidden" r:id="rId5"/>
    <sheet name="Victor Talif" sheetId="6" r:id="rId6"/>
    <sheet name="Anca Ignat" sheetId="7" r:id="rId7"/>
    <sheet name="Doru Călcâi" sheetId="8" r:id="rId8"/>
  </sheets>
  <calcPr calcId="152511"/>
</workbook>
</file>

<file path=xl/calcChain.xml><?xml version="1.0" encoding="utf-8"?>
<calcChain xmlns="http://schemas.openxmlformats.org/spreadsheetml/2006/main">
  <c r="BB102" i="8" l="1"/>
  <c r="R102" i="8"/>
  <c r="BB101" i="8"/>
  <c r="R101" i="8"/>
  <c r="BB100" i="8"/>
  <c r="R100" i="8"/>
  <c r="BB99" i="8"/>
  <c r="R99" i="8"/>
  <c r="BB98" i="8"/>
  <c r="R98" i="8"/>
  <c r="BB97" i="8"/>
  <c r="R97" i="8"/>
  <c r="BB96" i="8"/>
  <c r="R96" i="8"/>
  <c r="BB95" i="8"/>
  <c r="R95" i="8"/>
  <c r="BB94" i="8"/>
  <c r="R94" i="8"/>
  <c r="BB93" i="8"/>
  <c r="R93" i="8"/>
  <c r="BB92" i="8"/>
  <c r="R92" i="8"/>
  <c r="BB91" i="8"/>
  <c r="R91" i="8"/>
  <c r="BB90" i="8"/>
  <c r="R90" i="8"/>
  <c r="BB89" i="8"/>
  <c r="R89" i="8"/>
  <c r="BB88" i="8"/>
  <c r="R88" i="8"/>
  <c r="BB87" i="8"/>
  <c r="R87" i="8"/>
  <c r="BB86" i="8"/>
  <c r="R86" i="8"/>
  <c r="BB85" i="8"/>
  <c r="R85" i="8"/>
  <c r="BB84" i="8"/>
  <c r="R84" i="8"/>
  <c r="BB83" i="8"/>
  <c r="R83" i="8"/>
  <c r="BB82" i="8"/>
  <c r="R82" i="8"/>
  <c r="BB81" i="8"/>
  <c r="R81" i="8"/>
  <c r="BB80" i="8"/>
  <c r="R80" i="8"/>
  <c r="BB79" i="8"/>
  <c r="R79" i="8"/>
  <c r="BB78" i="8"/>
  <c r="R78" i="8"/>
  <c r="BB77" i="8"/>
  <c r="R77" i="8"/>
  <c r="BB76" i="8"/>
  <c r="R76" i="8"/>
  <c r="BB75" i="8"/>
  <c r="R75" i="8"/>
  <c r="BB74" i="8"/>
  <c r="R74" i="8"/>
  <c r="BB73" i="8"/>
  <c r="R73" i="8"/>
  <c r="BB72" i="8"/>
  <c r="R72" i="8"/>
  <c r="BB71" i="8"/>
  <c r="R71" i="8"/>
  <c r="BB70" i="8"/>
  <c r="R70" i="8"/>
  <c r="BB69" i="8"/>
  <c r="R69" i="8"/>
  <c r="BB68" i="8"/>
  <c r="R68" i="8"/>
  <c r="BB67" i="8"/>
  <c r="R67" i="8"/>
  <c r="BB66" i="8"/>
  <c r="R66" i="8"/>
  <c r="BB65" i="8"/>
  <c r="R65" i="8"/>
  <c r="BB64" i="8"/>
  <c r="R64" i="8"/>
  <c r="BB63" i="8"/>
  <c r="R63" i="8"/>
  <c r="BB62" i="8"/>
  <c r="R62" i="8"/>
  <c r="BB61" i="8"/>
  <c r="R61" i="8"/>
  <c r="BB60" i="8"/>
  <c r="R60" i="8"/>
  <c r="BB59" i="8"/>
  <c r="R59" i="8"/>
  <c r="BB58" i="8"/>
  <c r="R58" i="8"/>
  <c r="BB57" i="8"/>
  <c r="R57" i="8"/>
  <c r="BB56" i="8"/>
  <c r="R56" i="8"/>
  <c r="BB55" i="8"/>
  <c r="R55" i="8"/>
  <c r="BB54" i="8"/>
  <c r="R54" i="8"/>
  <c r="BB53" i="8"/>
  <c r="R53" i="8"/>
  <c r="BB52" i="8"/>
  <c r="R52" i="8"/>
  <c r="BB51" i="8"/>
  <c r="R51" i="8"/>
  <c r="BB50" i="8"/>
  <c r="R50" i="8"/>
  <c r="BB49" i="8"/>
  <c r="R49" i="8"/>
  <c r="BB48" i="8"/>
  <c r="R48" i="8"/>
  <c r="BB47" i="8"/>
  <c r="R47" i="8"/>
  <c r="BB46" i="8"/>
  <c r="R46" i="8"/>
  <c r="BB45" i="8"/>
  <c r="R45" i="8"/>
  <c r="BB44" i="8"/>
  <c r="R44" i="8"/>
  <c r="BB43" i="8"/>
  <c r="R43" i="8"/>
  <c r="BB42" i="8"/>
  <c r="R42" i="8"/>
  <c r="BB41" i="8"/>
  <c r="R41" i="8"/>
  <c r="BB40" i="8"/>
  <c r="R40" i="8"/>
  <c r="BB39" i="8"/>
  <c r="R39" i="8"/>
  <c r="BB38" i="8"/>
  <c r="R38" i="8"/>
  <c r="BB37" i="8"/>
  <c r="R37" i="8"/>
  <c r="BB36" i="8"/>
  <c r="R36" i="8"/>
  <c r="BB35" i="8"/>
  <c r="R35" i="8"/>
  <c r="BB34" i="8"/>
  <c r="R34" i="8"/>
  <c r="BB33" i="8"/>
  <c r="R33" i="8"/>
  <c r="BB32" i="8"/>
  <c r="R32" i="8"/>
  <c r="BB31" i="8"/>
  <c r="R31" i="8"/>
  <c r="BB30" i="8"/>
  <c r="R30" i="8"/>
  <c r="BB29" i="8"/>
  <c r="R29" i="8"/>
  <c r="BB28" i="8"/>
  <c r="R28" i="8"/>
  <c r="BB27" i="8"/>
  <c r="R27" i="8"/>
  <c r="BB26" i="8"/>
  <c r="R26" i="8"/>
  <c r="BB25" i="8"/>
  <c r="R25" i="8"/>
  <c r="BB24" i="8"/>
  <c r="R24" i="8"/>
  <c r="BB23" i="8"/>
  <c r="R23" i="8"/>
  <c r="BB22" i="8"/>
  <c r="R22" i="8"/>
  <c r="BB21" i="8"/>
  <c r="R21" i="8"/>
  <c r="BB20" i="8"/>
  <c r="R20" i="8"/>
  <c r="BB19" i="8"/>
  <c r="R19" i="8"/>
  <c r="BB18" i="8"/>
  <c r="R18" i="8"/>
  <c r="BB17" i="8"/>
  <c r="R17" i="8"/>
  <c r="BB16" i="8"/>
  <c r="R16" i="8"/>
  <c r="BB15" i="8"/>
  <c r="R15" i="8"/>
  <c r="BB14" i="8"/>
  <c r="R14" i="8"/>
  <c r="BB13" i="8"/>
  <c r="R13" i="8"/>
  <c r="BB12" i="8"/>
  <c r="R12" i="8"/>
  <c r="BB11" i="8"/>
  <c r="R11" i="8"/>
  <c r="BB10" i="8"/>
  <c r="R10" i="8"/>
  <c r="BB9" i="8"/>
  <c r="R9" i="8"/>
  <c r="BB8" i="8"/>
  <c r="R8" i="8"/>
  <c r="BB7" i="8"/>
  <c r="R7" i="8"/>
  <c r="BB6" i="8"/>
  <c r="R6" i="8"/>
  <c r="BB5" i="8"/>
  <c r="R5" i="8"/>
  <c r="BB4" i="8"/>
  <c r="R4" i="8"/>
  <c r="BB3" i="8"/>
  <c r="R3" i="8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S111" i="7"/>
  <c r="AI111" i="7" s="1"/>
  <c r="AI110" i="7"/>
  <c r="AI109" i="7"/>
  <c r="AF108" i="7"/>
  <c r="AE108" i="7"/>
  <c r="AB108" i="7"/>
  <c r="AA108" i="7"/>
  <c r="Y108" i="7"/>
  <c r="X108" i="7"/>
  <c r="W108" i="7"/>
  <c r="U108" i="7"/>
  <c r="T108" i="7"/>
  <c r="S108" i="7"/>
  <c r="AF107" i="7"/>
  <c r="AE107" i="7"/>
  <c r="AB107" i="7"/>
  <c r="AA107" i="7"/>
  <c r="Y107" i="7"/>
  <c r="X107" i="7"/>
  <c r="W107" i="7"/>
  <c r="T107" i="7"/>
  <c r="S107" i="7"/>
  <c r="Y106" i="7"/>
  <c r="X106" i="7"/>
  <c r="W106" i="7"/>
  <c r="V106" i="7"/>
  <c r="U106" i="7"/>
  <c r="AI106" i="7" s="1"/>
  <c r="T106" i="7"/>
  <c r="S106" i="7"/>
  <c r="Y105" i="7"/>
  <c r="X105" i="7"/>
  <c r="W105" i="7"/>
  <c r="V105" i="7"/>
  <c r="U105" i="7"/>
  <c r="T105" i="7"/>
  <c r="S105" i="7"/>
  <c r="W104" i="7"/>
  <c r="T104" i="7"/>
  <c r="S104" i="7"/>
  <c r="Z103" i="7"/>
  <c r="Y103" i="7"/>
  <c r="X103" i="7"/>
  <c r="W103" i="7"/>
  <c r="V103" i="7"/>
  <c r="U103" i="7"/>
  <c r="T103" i="7"/>
  <c r="S103" i="7"/>
  <c r="AI103" i="7" s="1"/>
  <c r="Z102" i="7"/>
  <c r="Y102" i="7"/>
  <c r="X102" i="7"/>
  <c r="W102" i="7"/>
  <c r="V102" i="7"/>
  <c r="U102" i="7"/>
  <c r="T102" i="7"/>
  <c r="S102" i="7"/>
  <c r="AI102" i="7" s="1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D88" i="7"/>
  <c r="AC88" i="7"/>
  <c r="AB88" i="7"/>
  <c r="AA88" i="7"/>
  <c r="Z88" i="7"/>
  <c r="Y88" i="7"/>
  <c r="X88" i="7"/>
  <c r="W88" i="7"/>
  <c r="V88" i="7"/>
  <c r="U88" i="7"/>
  <c r="T88" i="7"/>
  <c r="S88" i="7"/>
  <c r="AD87" i="7"/>
  <c r="AC87" i="7"/>
  <c r="AB87" i="7"/>
  <c r="AA87" i="7"/>
  <c r="Z87" i="7"/>
  <c r="Y87" i="7"/>
  <c r="X87" i="7"/>
  <c r="W87" i="7"/>
  <c r="V87" i="7"/>
  <c r="U87" i="7"/>
  <c r="T87" i="7"/>
  <c r="S87" i="7"/>
  <c r="AI86" i="7"/>
  <c r="AI85" i="7"/>
  <c r="T84" i="7"/>
  <c r="S84" i="7"/>
  <c r="AI83" i="7"/>
  <c r="AI82" i="7"/>
  <c r="AI81" i="7"/>
  <c r="AI80" i="7"/>
  <c r="AB79" i="7"/>
  <c r="AA79" i="7"/>
  <c r="Z79" i="7"/>
  <c r="X79" i="7"/>
  <c r="W79" i="7"/>
  <c r="V79" i="7"/>
  <c r="U79" i="7"/>
  <c r="T79" i="7"/>
  <c r="S79" i="7"/>
  <c r="AI78" i="7"/>
  <c r="AB77" i="7"/>
  <c r="AA77" i="7"/>
  <c r="Y77" i="7"/>
  <c r="X77" i="7"/>
  <c r="W77" i="7"/>
  <c r="V77" i="7"/>
  <c r="U77" i="7"/>
  <c r="T77" i="7"/>
  <c r="S77" i="7"/>
  <c r="AB76" i="7"/>
  <c r="AA76" i="7"/>
  <c r="Y76" i="7"/>
  <c r="X76" i="7"/>
  <c r="W76" i="7"/>
  <c r="V76" i="7"/>
  <c r="U76" i="7"/>
  <c r="T76" i="7"/>
  <c r="S76" i="7"/>
  <c r="AB75" i="7"/>
  <c r="AA75" i="7"/>
  <c r="Y75" i="7"/>
  <c r="X75" i="7"/>
  <c r="W75" i="7"/>
  <c r="V75" i="7"/>
  <c r="U75" i="7"/>
  <c r="T75" i="7"/>
  <c r="S75" i="7"/>
  <c r="AB74" i="7"/>
  <c r="AA74" i="7"/>
  <c r="Y74" i="7"/>
  <c r="X74" i="7"/>
  <c r="W74" i="7"/>
  <c r="V74" i="7"/>
  <c r="U74" i="7"/>
  <c r="T74" i="7"/>
  <c r="S74" i="7"/>
  <c r="W73" i="7"/>
  <c r="V73" i="7"/>
  <c r="U73" i="7"/>
  <c r="T73" i="7"/>
  <c r="AI73" i="7" s="1"/>
  <c r="S73" i="7"/>
  <c r="AI72" i="7"/>
  <c r="AI71" i="7"/>
  <c r="AI70" i="7"/>
  <c r="AI69" i="7"/>
  <c r="AI68" i="7"/>
  <c r="AI67" i="7"/>
  <c r="AI66" i="7"/>
  <c r="AI65" i="7"/>
  <c r="AH64" i="7"/>
  <c r="AG64" i="7"/>
  <c r="AD64" i="7"/>
  <c r="AC64" i="7"/>
  <c r="Y64" i="7"/>
  <c r="X64" i="7"/>
  <c r="W64" i="7"/>
  <c r="V64" i="7"/>
  <c r="U64" i="7"/>
  <c r="T64" i="7"/>
  <c r="S64" i="7"/>
  <c r="AI64" i="7" s="1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T63" i="7"/>
  <c r="S63" i="7"/>
  <c r="X62" i="7"/>
  <c r="W62" i="7"/>
  <c r="U62" i="7"/>
  <c r="T62" i="7"/>
  <c r="S62" i="7"/>
  <c r="AI62" i="7" s="1"/>
  <c r="X61" i="7"/>
  <c r="W61" i="7"/>
  <c r="U61" i="7"/>
  <c r="T61" i="7"/>
  <c r="AI61" i="7" s="1"/>
  <c r="S61" i="7"/>
  <c r="AI60" i="7"/>
  <c r="U59" i="7"/>
  <c r="T59" i="7"/>
  <c r="S59" i="7"/>
  <c r="AI58" i="7"/>
  <c r="Z57" i="7"/>
  <c r="Y57" i="7"/>
  <c r="X57" i="7"/>
  <c r="W57" i="7"/>
  <c r="V57" i="7"/>
  <c r="U57" i="7"/>
  <c r="T57" i="7"/>
  <c r="S57" i="7"/>
  <c r="Z56" i="7"/>
  <c r="Y56" i="7"/>
  <c r="X56" i="7"/>
  <c r="W56" i="7"/>
  <c r="V56" i="7"/>
  <c r="U56" i="7"/>
  <c r="T56" i="7"/>
  <c r="S56" i="7"/>
  <c r="U55" i="7"/>
  <c r="T55" i="7"/>
  <c r="AI55" i="7" s="1"/>
  <c r="S55" i="7"/>
  <c r="U54" i="7"/>
  <c r="T54" i="7"/>
  <c r="S54" i="7"/>
  <c r="AH53" i="7"/>
  <c r="AG53" i="7"/>
  <c r="AF53" i="7"/>
  <c r="AE53" i="7"/>
  <c r="AB53" i="7"/>
  <c r="AA53" i="7"/>
  <c r="Z53" i="7"/>
  <c r="Y53" i="7"/>
  <c r="X53" i="7"/>
  <c r="W53" i="7"/>
  <c r="V53" i="7"/>
  <c r="U53" i="7"/>
  <c r="T53" i="7"/>
  <c r="S53" i="7"/>
  <c r="Z52" i="7"/>
  <c r="Y52" i="7"/>
  <c r="X52" i="7"/>
  <c r="W52" i="7"/>
  <c r="U52" i="7"/>
  <c r="T52" i="7"/>
  <c r="S52" i="7"/>
  <c r="Z51" i="7"/>
  <c r="Y51" i="7"/>
  <c r="X51" i="7"/>
  <c r="W51" i="7"/>
  <c r="U51" i="7"/>
  <c r="T51" i="7"/>
  <c r="S51" i="7"/>
  <c r="AI51" i="7" s="1"/>
  <c r="Y50" i="7"/>
  <c r="X50" i="7"/>
  <c r="W50" i="7"/>
  <c r="V50" i="7"/>
  <c r="U50" i="7"/>
  <c r="T50" i="7"/>
  <c r="Y49" i="7"/>
  <c r="X49" i="7"/>
  <c r="W49" i="7"/>
  <c r="V49" i="7"/>
  <c r="U49" i="7"/>
  <c r="T49" i="7"/>
  <c r="AI48" i="7"/>
  <c r="Z47" i="7"/>
  <c r="Y47" i="7"/>
  <c r="X47" i="7"/>
  <c r="W47" i="7"/>
  <c r="V47" i="7"/>
  <c r="U47" i="7"/>
  <c r="T47" i="7"/>
  <c r="S47" i="7"/>
  <c r="Z46" i="7"/>
  <c r="Y46" i="7"/>
  <c r="X46" i="7"/>
  <c r="W46" i="7"/>
  <c r="V46" i="7"/>
  <c r="U46" i="7"/>
  <c r="T46" i="7"/>
  <c r="S46" i="7"/>
  <c r="AI45" i="7"/>
  <c r="Z44" i="7"/>
  <c r="Y44" i="7"/>
  <c r="X44" i="7"/>
  <c r="W44" i="7"/>
  <c r="V44" i="7"/>
  <c r="U44" i="7"/>
  <c r="T44" i="7"/>
  <c r="S44" i="7"/>
  <c r="Z43" i="7"/>
  <c r="Y43" i="7"/>
  <c r="X43" i="7"/>
  <c r="W43" i="7"/>
  <c r="V43" i="7"/>
  <c r="U43" i="7"/>
  <c r="T43" i="7"/>
  <c r="S43" i="7"/>
  <c r="T42" i="7"/>
  <c r="S42" i="7"/>
  <c r="AI42" i="7" s="1"/>
  <c r="X41" i="7"/>
  <c r="W41" i="7"/>
  <c r="T41" i="7"/>
  <c r="S41" i="7"/>
  <c r="AI41" i="7" s="1"/>
  <c r="AI40" i="7"/>
  <c r="AI39" i="7"/>
  <c r="AI38" i="7"/>
  <c r="AI37" i="7"/>
  <c r="AI36" i="7"/>
  <c r="AI35" i="7"/>
  <c r="AI34" i="7"/>
  <c r="AI33" i="7"/>
  <c r="AI32" i="7"/>
  <c r="AI31" i="7"/>
  <c r="U30" i="7"/>
  <c r="T30" i="7"/>
  <c r="S30" i="7"/>
  <c r="U29" i="7"/>
  <c r="T29" i="7"/>
  <c r="S29" i="7"/>
  <c r="AI28" i="7"/>
  <c r="X27" i="7"/>
  <c r="W27" i="7"/>
  <c r="U27" i="7"/>
  <c r="T27" i="7"/>
  <c r="AI27" i="7" s="1"/>
  <c r="S27" i="7"/>
  <c r="X26" i="7"/>
  <c r="W26" i="7"/>
  <c r="U26" i="7"/>
  <c r="T26" i="7"/>
  <c r="S26" i="7"/>
  <c r="AI26" i="7" s="1"/>
  <c r="AI25" i="7"/>
  <c r="T25" i="7"/>
  <c r="S25" i="7"/>
  <c r="AI24" i="7"/>
  <c r="W23" i="7"/>
  <c r="V23" i="7"/>
  <c r="U23" i="7"/>
  <c r="T23" i="7"/>
  <c r="AI23" i="7" s="1"/>
  <c r="S23" i="7"/>
  <c r="W22" i="7"/>
  <c r="V22" i="7"/>
  <c r="U22" i="7"/>
  <c r="T22" i="7"/>
  <c r="S22" i="7"/>
  <c r="Y21" i="7"/>
  <c r="X21" i="7"/>
  <c r="W21" i="7"/>
  <c r="V21" i="7"/>
  <c r="U21" i="7"/>
  <c r="T21" i="7"/>
  <c r="S21" i="7"/>
  <c r="AI20" i="7"/>
  <c r="Z19" i="7"/>
  <c r="Y19" i="7"/>
  <c r="X19" i="7"/>
  <c r="W19" i="7"/>
  <c r="V19" i="7"/>
  <c r="U19" i="7"/>
  <c r="T19" i="7"/>
  <c r="S19" i="7"/>
  <c r="Y18" i="7"/>
  <c r="X18" i="7"/>
  <c r="W18" i="7"/>
  <c r="V18" i="7"/>
  <c r="T18" i="7"/>
  <c r="S18" i="7"/>
  <c r="AI18" i="7" s="1"/>
  <c r="Y17" i="7"/>
  <c r="X17" i="7"/>
  <c r="W17" i="7"/>
  <c r="V17" i="7"/>
  <c r="T17" i="7"/>
  <c r="S17" i="7"/>
  <c r="Z16" i="7"/>
  <c r="Y16" i="7"/>
  <c r="X16" i="7"/>
  <c r="W16" i="7"/>
  <c r="V16" i="7"/>
  <c r="U16" i="7"/>
  <c r="T16" i="7"/>
  <c r="S16" i="7"/>
  <c r="AI16" i="7" s="1"/>
  <c r="Z15" i="7"/>
  <c r="Y15" i="7"/>
  <c r="X15" i="7"/>
  <c r="W15" i="7"/>
  <c r="V15" i="7"/>
  <c r="U15" i="7"/>
  <c r="T15" i="7"/>
  <c r="S15" i="7"/>
  <c r="Y14" i="7"/>
  <c r="T14" i="7"/>
  <c r="S14" i="7"/>
  <c r="Y13" i="7"/>
  <c r="X13" i="7"/>
  <c r="W13" i="7"/>
  <c r="V13" i="7"/>
  <c r="U13" i="7"/>
  <c r="T13" i="7"/>
  <c r="S13" i="7"/>
  <c r="Y12" i="7"/>
  <c r="X12" i="7"/>
  <c r="W12" i="7"/>
  <c r="V12" i="7"/>
  <c r="U12" i="7"/>
  <c r="T12" i="7"/>
  <c r="S12" i="7"/>
  <c r="Z11" i="7"/>
  <c r="Y11" i="7"/>
  <c r="X11" i="7"/>
  <c r="W11" i="7"/>
  <c r="V11" i="7"/>
  <c r="U11" i="7"/>
  <c r="T11" i="7"/>
  <c r="Z10" i="7"/>
  <c r="Y10" i="7"/>
  <c r="X10" i="7"/>
  <c r="W10" i="7"/>
  <c r="V10" i="7"/>
  <c r="U10" i="7"/>
  <c r="T10" i="7"/>
  <c r="Z9" i="7"/>
  <c r="Y9" i="7"/>
  <c r="W9" i="7"/>
  <c r="U9" i="7"/>
  <c r="T9" i="7"/>
  <c r="S9" i="7"/>
  <c r="AI9" i="7" s="1"/>
  <c r="Z8" i="7"/>
  <c r="Y8" i="7"/>
  <c r="W8" i="7"/>
  <c r="U8" i="7"/>
  <c r="T8" i="7"/>
  <c r="S8" i="7"/>
  <c r="Y7" i="7"/>
  <c r="W7" i="7"/>
  <c r="V7" i="7"/>
  <c r="T7" i="7"/>
  <c r="S7" i="7"/>
  <c r="AI7" i="7" s="1"/>
  <c r="Y6" i="7"/>
  <c r="W6" i="7"/>
  <c r="V6" i="7"/>
  <c r="T6" i="7"/>
  <c r="S6" i="7"/>
  <c r="Z5" i="7"/>
  <c r="Y5" i="7"/>
  <c r="X5" i="7"/>
  <c r="W5" i="7"/>
  <c r="V5" i="7"/>
  <c r="T5" i="7"/>
  <c r="S5" i="7"/>
  <c r="AI5" i="7" s="1"/>
  <c r="Z4" i="7"/>
  <c r="Y4" i="7"/>
  <c r="X4" i="7"/>
  <c r="W4" i="7"/>
  <c r="V4" i="7"/>
  <c r="T4" i="7"/>
  <c r="S4" i="7"/>
  <c r="AI4" i="7" s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I12" i="7" l="1"/>
  <c r="AI15" i="7"/>
  <c r="AI30" i="7"/>
  <c r="AI54" i="7"/>
  <c r="AI59" i="7"/>
  <c r="AI63" i="7"/>
  <c r="AI74" i="7"/>
  <c r="AI77" i="7"/>
  <c r="AI105" i="7"/>
  <c r="AI107" i="7"/>
  <c r="AI8" i="7"/>
  <c r="AI11" i="7"/>
  <c r="AI14" i="7"/>
  <c r="AI17" i="7"/>
  <c r="AI19" i="7"/>
  <c r="AI21" i="7"/>
  <c r="AI22" i="7"/>
  <c r="AI29" i="7"/>
  <c r="AI43" i="7"/>
  <c r="AI44" i="7"/>
  <c r="AI49" i="7"/>
  <c r="AI50" i="7"/>
  <c r="AI53" i="7"/>
  <c r="AI56" i="7"/>
  <c r="AI57" i="7"/>
  <c r="AI79" i="7"/>
  <c r="AI104" i="7"/>
  <c r="AI108" i="7"/>
  <c r="AI6" i="7"/>
  <c r="AI10" i="7"/>
  <c r="AI13" i="7"/>
  <c r="AI46" i="7"/>
  <c r="AI47" i="7"/>
  <c r="AI52" i="7"/>
  <c r="AI75" i="7"/>
  <c r="AI76" i="7"/>
  <c r="AI84" i="7"/>
  <c r="AI87" i="7"/>
  <c r="AI88" i="7"/>
</calcChain>
</file>

<file path=xl/sharedStrings.xml><?xml version="1.0" encoding="utf-8"?>
<sst xmlns="http://schemas.openxmlformats.org/spreadsheetml/2006/main" count="13537" uniqueCount="730">
  <si>
    <t>Prezențe</t>
  </si>
  <si>
    <t>Total prezențe</t>
  </si>
  <si>
    <t>Teme</t>
  </si>
  <si>
    <t>Bonus 
special</t>
  </si>
  <si>
    <t>Total punctaj laborator</t>
  </si>
  <si>
    <t>Nota test</t>
  </si>
  <si>
    <t xml:space="preserve">Punctaj total </t>
  </si>
  <si>
    <t>Status</t>
  </si>
  <si>
    <t>Nota ECTS</t>
  </si>
  <si>
    <t>Grupa</t>
  </si>
  <si>
    <t>Nr. matricol</t>
  </si>
  <si>
    <t>S1</t>
  </si>
  <si>
    <t>S2</t>
  </si>
  <si>
    <t>S3</t>
  </si>
  <si>
    <t>S4</t>
  </si>
  <si>
    <t>S5</t>
  </si>
  <si>
    <t>S6</t>
  </si>
  <si>
    <t>S7</t>
  </si>
  <si>
    <t>S9</t>
  </si>
  <si>
    <t>S10</t>
  </si>
  <si>
    <t>S11</t>
  </si>
  <si>
    <t>S12</t>
  </si>
  <si>
    <t>S13</t>
  </si>
  <si>
    <t>S14</t>
  </si>
  <si>
    <t>T1</t>
  </si>
  <si>
    <t>B1</t>
  </si>
  <si>
    <t>T2</t>
  </si>
  <si>
    <t>B2</t>
  </si>
  <si>
    <t>T3</t>
  </si>
  <si>
    <t>B3</t>
  </si>
  <si>
    <t>T4</t>
  </si>
  <si>
    <t>B4</t>
  </si>
  <si>
    <t>T5</t>
  </si>
  <si>
    <t>B5</t>
  </si>
  <si>
    <t>T6</t>
  </si>
  <si>
    <t>B6</t>
  </si>
  <si>
    <t>T7</t>
  </si>
  <si>
    <t>B7</t>
  </si>
  <si>
    <t>T8</t>
  </si>
  <si>
    <t>B8</t>
  </si>
  <si>
    <t>An studiu 3</t>
  </si>
  <si>
    <t>Semian A</t>
  </si>
  <si>
    <t>este neasociativă:</t>
  </si>
  <si>
    <t>31090104SL161001</t>
  </si>
  <si>
    <t>A1</t>
  </si>
  <si>
    <t>31090104SL161049</t>
  </si>
  <si>
    <t>P</t>
  </si>
  <si>
    <t>31090104SL161064</t>
  </si>
  <si>
    <t>31090104SL161080</t>
  </si>
  <si>
    <t>31090104SL151101</t>
  </si>
  <si>
    <t>31090104SL161107</t>
  </si>
  <si>
    <t>31090104SL161125</t>
  </si>
  <si>
    <t>31090104SL161132</t>
  </si>
  <si>
    <t>31090104SL161144</t>
  </si>
  <si>
    <t>31090104SL100180</t>
  </si>
  <si>
    <t>31090104SL161164</t>
  </si>
  <si>
    <t>31090104SL161169</t>
  </si>
  <si>
    <t>31090104SL161218</t>
  </si>
  <si>
    <t>31090104SL161233</t>
  </si>
  <si>
    <t>31090104SL161255</t>
  </si>
  <si>
    <t>31090104SL161263</t>
  </si>
  <si>
    <t>310910401RSL172318</t>
  </si>
  <si>
    <t>31090104SL161264</t>
  </si>
  <si>
    <t>31090104SL161275</t>
  </si>
  <si>
    <t>31090104SL161284</t>
  </si>
  <si>
    <t>31090104SL161109</t>
  </si>
  <si>
    <t>31090104SL161287</t>
  </si>
  <si>
    <t>31090104SL161313</t>
  </si>
  <si>
    <t>31090104SL151325</t>
  </si>
  <si>
    <t>31090104SL110309</t>
  </si>
  <si>
    <t>31090104SL161369</t>
  </si>
  <si>
    <t>31090104SL110121</t>
  </si>
  <si>
    <t>31090104SL140167</t>
  </si>
  <si>
    <t>31090104SL120219</t>
  </si>
  <si>
    <t>A2</t>
  </si>
  <si>
    <t>31090104SL161003</t>
  </si>
  <si>
    <t>31090104SL161065</t>
  </si>
  <si>
    <t>31090104SL110094</t>
  </si>
  <si>
    <t>31090104SL161110</t>
  </si>
  <si>
    <t>31090104SL161145</t>
  </si>
  <si>
    <t>31090104SL161172</t>
  </si>
  <si>
    <t>Tema 1</t>
  </si>
  <si>
    <t>31090104SL161173</t>
  </si>
  <si>
    <t>31090104SL161187</t>
  </si>
  <si>
    <t>31090104SL161208</t>
  </si>
  <si>
    <t>31090104SL161230</t>
  </si>
  <si>
    <t>31090104SL161245</t>
  </si>
  <si>
    <t>31090104SL161248</t>
  </si>
  <si>
    <t>Pb 1</t>
  </si>
  <si>
    <t>31090104SL161257</t>
  </si>
  <si>
    <t>31090104SL161259</t>
  </si>
  <si>
    <t>31090104SL151279</t>
  </si>
  <si>
    <t>31090104SL161298</t>
  </si>
  <si>
    <t>31090104SL161302</t>
  </si>
  <si>
    <t>Pb 2</t>
  </si>
  <si>
    <t>Pb 3</t>
  </si>
  <si>
    <t>31090104SL161305</t>
  </si>
  <si>
    <t>Tema 2</t>
  </si>
  <si>
    <t>31090104SL161308</t>
  </si>
  <si>
    <t>calcul desc LU</t>
  </si>
  <si>
    <t>det A</t>
  </si>
  <si>
    <t>31090104SL161344</t>
  </si>
  <si>
    <t>calcul sol (met substitutiei)</t>
  </si>
  <si>
    <t>eroare</t>
  </si>
  <si>
    <t>31090104SL161351</t>
  </si>
  <si>
    <t>fol bibl</t>
  </si>
  <si>
    <t>31090104SL151329</t>
  </si>
  <si>
    <t>Tema 3</t>
  </si>
  <si>
    <t>schema de mem rara</t>
  </si>
  <si>
    <t>31090104SL151011</t>
  </si>
  <si>
    <t>A+B</t>
  </si>
  <si>
    <t>A*B</t>
  </si>
  <si>
    <t>A*x</t>
  </si>
  <si>
    <t>31090104SL151034</t>
  </si>
  <si>
    <t>verificarea</t>
  </si>
  <si>
    <t>31090104SL151089</t>
  </si>
  <si>
    <t>Tema 4</t>
  </si>
  <si>
    <t>met. relaxarii+citire m. rara</t>
  </si>
  <si>
    <t>31090104SL151177</t>
  </si>
  <si>
    <t>daca s-a folosit mai mult de un vector la calculul sol. - penalizare 10 pt.</t>
  </si>
  <si>
    <t>Tema 5</t>
  </si>
  <si>
    <t>31090104SL151317</t>
  </si>
  <si>
    <t>generare matr rara, simetrica</t>
  </si>
  <si>
    <t>met puterii</t>
  </si>
  <si>
    <t>31090104SL151145</t>
  </si>
  <si>
    <t>SVD</t>
  </si>
  <si>
    <t>Tema 6</t>
  </si>
  <si>
    <t>31090104SL151241</t>
  </si>
  <si>
    <t>calcul R</t>
  </si>
  <si>
    <t>met Halley</t>
  </si>
  <si>
    <t>31090104SL110087</t>
  </si>
  <si>
    <t>31090104SL161200</t>
  </si>
  <si>
    <t>schema Horner</t>
  </si>
  <si>
    <t>A3</t>
  </si>
  <si>
    <t>31090104SL161002</t>
  </si>
  <si>
    <t>scrierea in fisier</t>
  </si>
  <si>
    <t>Tema 7</t>
  </si>
  <si>
    <t>Tema 8</t>
  </si>
  <si>
    <t>31090104SL161036</t>
  </si>
  <si>
    <t>met Steffensen</t>
  </si>
  <si>
    <t>31090104SL151028</t>
  </si>
  <si>
    <t>verificare sol F" &gt; 0 (cu aprox pentru F")</t>
  </si>
  <si>
    <t>folosirea aprox G1, G2 pentru F'</t>
  </si>
  <si>
    <t>5+5</t>
  </si>
  <si>
    <t>31090104SL161089</t>
  </si>
  <si>
    <t>31090104SL161103</t>
  </si>
  <si>
    <t>31090104SL161105</t>
  </si>
  <si>
    <t>31090104SL161115</t>
  </si>
  <si>
    <t>31090104SL161113</t>
  </si>
  <si>
    <t>31090104SL161150</t>
  </si>
  <si>
    <t>31090104SL161151</t>
  </si>
  <si>
    <t>31090104SL161156</t>
  </si>
  <si>
    <t>31090104SL161161</t>
  </si>
  <si>
    <t>31090104SL161198</t>
  </si>
  <si>
    <t>31090104SL161202</t>
  </si>
  <si>
    <t>31090104SL161210</t>
  </si>
  <si>
    <t>31090104SL161249</t>
  </si>
  <si>
    <t>31090104SL140305</t>
  </si>
  <si>
    <t>31090104SL161294</t>
  </si>
  <si>
    <t>31090104SL161306</t>
  </si>
  <si>
    <t>31090104SL161314</t>
  </si>
  <si>
    <t>31090104SL161244</t>
  </si>
  <si>
    <t>31090104SL161329</t>
  </si>
  <si>
    <t>31090104SL161335</t>
  </si>
  <si>
    <t>31090104SL161352</t>
  </si>
  <si>
    <t>31090104SL161359</t>
  </si>
  <si>
    <t>31090104SL161362</t>
  </si>
  <si>
    <t>31090104SL161368</t>
  </si>
  <si>
    <t>31090104SL130029</t>
  </si>
  <si>
    <t>31090104SL130133</t>
  </si>
  <si>
    <t>31090104SL130231</t>
  </si>
  <si>
    <t>31090104SL130249</t>
  </si>
  <si>
    <t>31090104SL130331</t>
  </si>
  <si>
    <t>A4</t>
  </si>
  <si>
    <t>31090104SL161020</t>
  </si>
  <si>
    <t>31090104SL161032</t>
  </si>
  <si>
    <t>31090104SL161037</t>
  </si>
  <si>
    <t>31090104SL151031</t>
  </si>
  <si>
    <t>31090104SL161046</t>
  </si>
  <si>
    <t>31090104SL161053</t>
  </si>
  <si>
    <t>31090104SL151051</t>
  </si>
  <si>
    <t>31090104SL151085</t>
  </si>
  <si>
    <t>31090104SL161126</t>
  </si>
  <si>
    <t>31090104SL161127</t>
  </si>
  <si>
    <t>31090104SL161130</t>
  </si>
  <si>
    <t>31090104SL161134</t>
  </si>
  <si>
    <t>31090104SL161158</t>
  </si>
  <si>
    <t>31090104SL161192</t>
  </si>
  <si>
    <t>31090104SL161222</t>
  </si>
  <si>
    <t>31090104SL161227</t>
  </si>
  <si>
    <t>31090104SL161237</t>
  </si>
  <si>
    <t>31090104SL161247</t>
  </si>
  <si>
    <t>31090104SL161296</t>
  </si>
  <si>
    <t>31090104SL161331</t>
  </si>
  <si>
    <t>31090104SL161336</t>
  </si>
  <si>
    <t>31090104SL130192</t>
  </si>
  <si>
    <t>31090104SL130031</t>
  </si>
  <si>
    <t>31090104SL120297</t>
  </si>
  <si>
    <t>31090104SL151260</t>
  </si>
  <si>
    <t>31090104SL140280</t>
  </si>
  <si>
    <t>31090104SL151284</t>
  </si>
  <si>
    <t>31090104SL151105</t>
  </si>
  <si>
    <t>31090104SL151224</t>
  </si>
  <si>
    <t>31090104SL140331</t>
  </si>
  <si>
    <t>31090104SL100162</t>
  </si>
  <si>
    <t>A5</t>
  </si>
  <si>
    <t>31090104SL161004</t>
  </si>
  <si>
    <t>31090104SL161052</t>
  </si>
  <si>
    <t>31090104SL161058</t>
  </si>
  <si>
    <t>310910401RSL172317</t>
  </si>
  <si>
    <t>31090104SL161084</t>
  </si>
  <si>
    <t>31090104SL130145</t>
  </si>
  <si>
    <t>31090104SL161147</t>
  </si>
  <si>
    <t>31090104SL161157</t>
  </si>
  <si>
    <t>31090104SL161204</t>
  </si>
  <si>
    <t>31090104SL161221</t>
  </si>
  <si>
    <t>31090104SL161246</t>
  </si>
  <si>
    <t>31090104SL161258</t>
  </si>
  <si>
    <t>31090104SL161303</t>
  </si>
  <si>
    <t>31090104SL161309</t>
  </si>
  <si>
    <t>31090104SL161325</t>
  </si>
  <si>
    <t>31090104SL161315</t>
  </si>
  <si>
    <t>31090104SL161353</t>
  </si>
  <si>
    <t>31090104SL140237</t>
  </si>
  <si>
    <t>31090104SL151119</t>
  </si>
  <si>
    <t>31090104SL110039</t>
  </si>
  <si>
    <t>31090104SL140014</t>
  </si>
  <si>
    <t>31090104SL140211</t>
  </si>
  <si>
    <t>31090104SL130260</t>
  </si>
  <si>
    <t>31090104SL130266</t>
  </si>
  <si>
    <t>31090104SL130352</t>
  </si>
  <si>
    <t>31090104SL140204</t>
  </si>
  <si>
    <t>31090104SL151077</t>
  </si>
  <si>
    <t>31090104SL151202</t>
  </si>
  <si>
    <t>A6</t>
  </si>
  <si>
    <t>31090104SL161008</t>
  </si>
  <si>
    <t>31090104SL161033</t>
  </si>
  <si>
    <t>31090104SL161055</t>
  </si>
  <si>
    <t>31090104SL161073</t>
  </si>
  <si>
    <t>31090104SL161081</t>
  </si>
  <si>
    <t>31090104SL151114</t>
  </si>
  <si>
    <t>31090104SL161131</t>
  </si>
  <si>
    <t>31090104SL151137</t>
  </si>
  <si>
    <t>31090104SL161136</t>
  </si>
  <si>
    <t>31090104SL151166</t>
  </si>
  <si>
    <t>31090104SL161175</t>
  </si>
  <si>
    <t>31090104SL161191</t>
  </si>
  <si>
    <t>31090104SL151214</t>
  </si>
  <si>
    <t>31090104SL161209</t>
  </si>
  <si>
    <t>31090104SL161228</t>
  </si>
  <si>
    <t>31090104SL161238</t>
  </si>
  <si>
    <t>31090104SL161260</t>
  </si>
  <si>
    <t>31090104SL151274</t>
  </si>
  <si>
    <t>31090104SL161291</t>
  </si>
  <si>
    <t>31090104SL161301</t>
  </si>
  <si>
    <t>31090104SL161307</t>
  </si>
  <si>
    <t>31090104SL161346</t>
  </si>
  <si>
    <t>31090104SL130057</t>
  </si>
  <si>
    <t>31090104SL100204</t>
  </si>
  <si>
    <t>31090104SL140168</t>
  </si>
  <si>
    <t>31090104SL151175</t>
  </si>
  <si>
    <t>31090104SL151079</t>
  </si>
  <si>
    <t>31090104SL140226</t>
  </si>
  <si>
    <t>31090104SL090172</t>
  </si>
  <si>
    <t>31090104SL110200</t>
  </si>
  <si>
    <t>31090104SL140335</t>
  </si>
  <si>
    <t>31090104SL110114</t>
  </si>
  <si>
    <t>31090104SL151268</t>
  </si>
  <si>
    <t>31090104SL161345</t>
  </si>
  <si>
    <t>A7</t>
  </si>
  <si>
    <t>31090104SL151027</t>
  </si>
  <si>
    <t>31090104SL161040</t>
  </si>
  <si>
    <t>31090104SL161054</t>
  </si>
  <si>
    <t>31090104SL161074</t>
  </si>
  <si>
    <t>31090104SL151068</t>
  </si>
  <si>
    <t>31090104SL151087</t>
  </si>
  <si>
    <t>31090104SL161111</t>
  </si>
  <si>
    <t>31090104SL161117</t>
  </si>
  <si>
    <t>31090104SL161137</t>
  </si>
  <si>
    <t>31090104SL161140</t>
  </si>
  <si>
    <t>31090104SL161154</t>
  </si>
  <si>
    <t>31090104SL161160</t>
  </si>
  <si>
    <t>31090104SL161176</t>
  </si>
  <si>
    <t>31090104SL161190</t>
  </si>
  <si>
    <t>31090104SL161199</t>
  </si>
  <si>
    <t>31090104SL161207</t>
  </si>
  <si>
    <t>31090104SL161224</t>
  </si>
  <si>
    <t>31090104SL161250</t>
  </si>
  <si>
    <t>31090104SL161261</t>
  </si>
  <si>
    <t>31090104SL161273</t>
  </si>
  <si>
    <t>31090104SL161277</t>
  </si>
  <si>
    <t>31090104SL161312</t>
  </si>
  <si>
    <t>31090104SL161347</t>
  </si>
  <si>
    <t>31090104SL161356</t>
  </si>
  <si>
    <t>31090104SL140083</t>
  </si>
  <si>
    <t>31090104SL140347</t>
  </si>
  <si>
    <t>31090104SL120215</t>
  </si>
  <si>
    <t>31090104SL120146</t>
  </si>
  <si>
    <t>31090104SL130300</t>
  </si>
  <si>
    <t>Semian B</t>
  </si>
  <si>
    <t>31090104SL161018</t>
  </si>
  <si>
    <t>31090104SL161023</t>
  </si>
  <si>
    <t>31090104SL161056</t>
  </si>
  <si>
    <t>31090104SL161063</t>
  </si>
  <si>
    <t>31090104SL161075</t>
  </si>
  <si>
    <t>31090104SL161092</t>
  </si>
  <si>
    <t>31090104SL161098</t>
  </si>
  <si>
    <t>31090104SL161100</t>
  </si>
  <si>
    <t>31090104SL140118</t>
  </si>
  <si>
    <t>31090104SL161114</t>
  </si>
  <si>
    <t>31090104SL161135</t>
  </si>
  <si>
    <t>31090104SL161148</t>
  </si>
  <si>
    <t>31090104SL161166</t>
  </si>
  <si>
    <t>31090104SL161177</t>
  </si>
  <si>
    <t>31090104SL161206</t>
  </si>
  <si>
    <t>31090104SL161212</t>
  </si>
  <si>
    <t>31090104SL161232</t>
  </si>
  <si>
    <t>31090104SL161318</t>
  </si>
  <si>
    <t>31090104SL161319</t>
  </si>
  <si>
    <t>31090104SL161337</t>
  </si>
  <si>
    <t>31090104SL161340</t>
  </si>
  <si>
    <t>p</t>
  </si>
  <si>
    <t>31090104SL161342</t>
  </si>
  <si>
    <t>31090104SL151165</t>
  </si>
  <si>
    <t>31090104SL140192</t>
  </si>
  <si>
    <t>31090104SL120076</t>
  </si>
  <si>
    <t>31090104SL140142</t>
  </si>
  <si>
    <t>31090104SL140135</t>
  </si>
  <si>
    <t>31090104SL140106</t>
  </si>
  <si>
    <t>31090104SL140279</t>
  </si>
  <si>
    <t>31090104SL140301</t>
  </si>
  <si>
    <t>31090104SL120094</t>
  </si>
  <si>
    <t>31090104SL161009</t>
  </si>
  <si>
    <t>31090104SL140177</t>
  </si>
  <si>
    <t>31090104SL151014</t>
  </si>
  <si>
    <t>31090104SL161024</t>
  </si>
  <si>
    <t>31090104SL161028</t>
  </si>
  <si>
    <t>31090104SL161043</t>
  </si>
  <si>
    <t>31090104SL151036</t>
  </si>
  <si>
    <t>31090104SL161057</t>
  </si>
  <si>
    <t>31090104SL070063</t>
  </si>
  <si>
    <t>31090104SL161067</t>
  </si>
  <si>
    <t>31090104SL161072</t>
  </si>
  <si>
    <t>31090104SL130088</t>
  </si>
  <si>
    <t>31090104SL161093</t>
  </si>
  <si>
    <t>31090104SL161311</t>
  </si>
  <si>
    <t>31090104SL161118</t>
  </si>
  <si>
    <t>31090104SL161178</t>
  </si>
  <si>
    <t>31090104SL161196</t>
  </si>
  <si>
    <t>31090104SL151237</t>
  </si>
  <si>
    <t>31090104SL151240</t>
  </si>
  <si>
    <t>31090104SL161243</t>
  </si>
  <si>
    <t>31090104SL161262</t>
  </si>
  <si>
    <t>31090104SL161289</t>
  </si>
  <si>
    <t>31090104SL161299</t>
  </si>
  <si>
    <t>31090104SL161357</t>
  </si>
  <si>
    <t>31090104SL151372</t>
  </si>
  <si>
    <t>31090104SL130033</t>
  </si>
  <si>
    <t>31090104SL140128</t>
  </si>
  <si>
    <t>31090104SL110171</t>
  </si>
  <si>
    <t>31090104SL140243</t>
  </si>
  <si>
    <t>31090104SL140375</t>
  </si>
  <si>
    <t>31090104SL120309</t>
  </si>
  <si>
    <t>31090104SL151122</t>
  </si>
  <si>
    <t>31090104SL161010</t>
  </si>
  <si>
    <t>31090104SL161025</t>
  </si>
  <si>
    <t>31090104SL161044</t>
  </si>
  <si>
    <t>31090104SL161077</t>
  </si>
  <si>
    <t>31090104SL161083</t>
  </si>
  <si>
    <t>31090104SL161094</t>
  </si>
  <si>
    <t>31090104SL161101</t>
  </si>
  <si>
    <t>31090104SL161138</t>
  </si>
  <si>
    <t>31090104SL161143</t>
  </si>
  <si>
    <t>31090104SL161155</t>
  </si>
  <si>
    <t>31090104SL140191</t>
  </si>
  <si>
    <t>31090104SL161170</t>
  </si>
  <si>
    <t>31090104SL161205</t>
  </si>
  <si>
    <t>31090104SL161265</t>
  </si>
  <si>
    <t>31090104SL161266</t>
  </si>
  <si>
    <t>31090104SL161271</t>
  </si>
  <si>
    <t>31090104SL161286</t>
  </si>
  <si>
    <t>31090104SL130320</t>
  </si>
  <si>
    <t>31090104SL161320</t>
  </si>
  <si>
    <t>31090104SL161338</t>
  </si>
  <si>
    <t>31090104SL080190</t>
  </si>
  <si>
    <t>31090104SL161364</t>
  </si>
  <si>
    <t>31090104SL080097</t>
  </si>
  <si>
    <t>31090104SL080199</t>
  </si>
  <si>
    <t>31090104SL050645</t>
  </si>
  <si>
    <t>31090104SL120190</t>
  </si>
  <si>
    <t>31090104SL140006</t>
  </si>
  <si>
    <t>31090104SL140047</t>
  </si>
  <si>
    <t>31090104SL140249</t>
  </si>
  <si>
    <t>31090104SL140362</t>
  </si>
  <si>
    <t>Cursanti 2018-2019</t>
  </si>
  <si>
    <t>cursanti 2018-2019</t>
  </si>
  <si>
    <t>31090104SL151132</t>
  </si>
  <si>
    <t>31090104SL140162</t>
  </si>
  <si>
    <t>31090104SL161324</t>
  </si>
  <si>
    <t>31090104SL161216</t>
  </si>
  <si>
    <t>31090104SL161316</t>
  </si>
  <si>
    <t>31090104SL161011</t>
  </si>
  <si>
    <t>31090104SL161016</t>
  </si>
  <si>
    <t>31090104SL161017</t>
  </si>
  <si>
    <t>31090104SL161031</t>
  </si>
  <si>
    <t>31090104SL161035</t>
  </si>
  <si>
    <t>31090104SL151037</t>
  </si>
  <si>
    <t>31090104SL161060</t>
  </si>
  <si>
    <t>31090104SL140055</t>
  </si>
  <si>
    <t>31090104SL161108</t>
  </si>
  <si>
    <t>31090104SL161121</t>
  </si>
  <si>
    <t>31090104SL161128</t>
  </si>
  <si>
    <t>31090104SL151136</t>
  </si>
  <si>
    <t>31090104SL130139</t>
  </si>
  <si>
    <t>31090104SL120155</t>
  </si>
  <si>
    <t>31090104SL161184</t>
  </si>
  <si>
    <t>31090104SL161185</t>
  </si>
  <si>
    <t>31090104SL140235</t>
  </si>
  <si>
    <t>31090104SL161203</t>
  </si>
  <si>
    <t>31090104SL161211</t>
  </si>
  <si>
    <t>31090104SL161213</t>
  </si>
  <si>
    <t>31090104SL161217</t>
  </si>
  <si>
    <t>31090104SL161220</t>
  </si>
  <si>
    <t>31090104SL161226</t>
  </si>
  <si>
    <t>31090104SL140268</t>
  </si>
  <si>
    <t>31090104SL161251</t>
  </si>
  <si>
    <t>31090104SL161256</t>
  </si>
  <si>
    <t>31090104SL140326</t>
  </si>
  <si>
    <t>31090104SL161323</t>
  </si>
  <si>
    <t>31090104SL162031</t>
  </si>
  <si>
    <t>31090104SL161360</t>
  </si>
  <si>
    <t>31090104SL161365</t>
  </si>
  <si>
    <t>31090104SL161366</t>
  </si>
  <si>
    <t>31090104SL161304</t>
  </si>
  <si>
    <t>31090104SL161012</t>
  </si>
  <si>
    <t>31090104SL161048</t>
  </si>
  <si>
    <t>31090104SL161061</t>
  </si>
  <si>
    <t>31090104SL120053</t>
  </si>
  <si>
    <t>31090104SL161076</t>
  </si>
  <si>
    <t>31090104SL140101</t>
  </si>
  <si>
    <t>31090104SL100104</t>
  </si>
  <si>
    <t>31090104SL161096</t>
  </si>
  <si>
    <t>31090104SL151104</t>
  </si>
  <si>
    <t>31090104SL161112</t>
  </si>
  <si>
    <t>31090104SL140121</t>
  </si>
  <si>
    <t>31090104SL161122</t>
  </si>
  <si>
    <t>31090104SL110132</t>
  </si>
  <si>
    <t>31090104SL080152</t>
  </si>
  <si>
    <t>31090104SL151143</t>
  </si>
  <si>
    <t>31090104SL130186</t>
  </si>
  <si>
    <t>31090104SL161186</t>
  </si>
  <si>
    <t>31090104SL161195</t>
  </si>
  <si>
    <t>31090104SL161214</t>
  </si>
  <si>
    <t>31090104SL151195</t>
  </si>
  <si>
    <t>31090104SL161229</t>
  </si>
  <si>
    <t>31090104SL161193</t>
  </si>
  <si>
    <t>31090104SL161241</t>
  </si>
  <si>
    <t>31090104SL161252</t>
  </si>
  <si>
    <t>31090104SL161295</t>
  </si>
  <si>
    <t>31090104SL161317</t>
  </si>
  <si>
    <t>31090104SL161330</t>
  </si>
  <si>
    <t>31090104SL161333</t>
  </si>
  <si>
    <t>31090104SL161348</t>
  </si>
  <si>
    <t>31090104SL161372</t>
  </si>
  <si>
    <t>31090104SL120197</t>
  </si>
  <si>
    <t>31090104SL140343</t>
  </si>
  <si>
    <t>31090104SL100271</t>
  </si>
  <si>
    <t>31090104SL090384</t>
  </si>
  <si>
    <t>31090104SL161013</t>
  </si>
  <si>
    <t>31090104SL161030</t>
  </si>
  <si>
    <t>31090104SL161062</t>
  </si>
  <si>
    <t>31090104SL161088</t>
  </si>
  <si>
    <t>31090104SL161141</t>
  </si>
  <si>
    <t>31090104SL161142</t>
  </si>
  <si>
    <t>31090104SL161159</t>
  </si>
  <si>
    <t>31090104SL161179</t>
  </si>
  <si>
    <t>31090104SL161182</t>
  </si>
  <si>
    <t>31090104SL161197</t>
  </si>
  <si>
    <t>31090104SL161215</t>
  </si>
  <si>
    <t>31090104SL161231</t>
  </si>
  <si>
    <t>31090104SL161253</t>
  </si>
  <si>
    <t>31090104SL161269</t>
  </si>
  <si>
    <t>31090104SL151283</t>
  </si>
  <si>
    <t>31090104SL161326</t>
  </si>
  <si>
    <t>31090104SL161328</t>
  </si>
  <si>
    <t>31090104SL120088</t>
  </si>
  <si>
    <t>31090104SL161332</t>
  </si>
  <si>
    <t>31090104SL161350</t>
  </si>
  <si>
    <t>31090104SL161355</t>
  </si>
  <si>
    <t>31090104SL161361</t>
  </si>
  <si>
    <t>31090104SL161367</t>
  </si>
  <si>
    <t>31090104SL161371</t>
  </si>
  <si>
    <t>31090104SL140215</t>
  </si>
  <si>
    <t>31090104SL100192</t>
  </si>
  <si>
    <t>31090104SL120279</t>
  </si>
  <si>
    <t>31090104SL140218</t>
  </si>
  <si>
    <t>31090104SL050378</t>
  </si>
  <si>
    <t>31090104SL090223</t>
  </si>
  <si>
    <t>31090104SL110067</t>
  </si>
  <si>
    <t>31090104SL140073</t>
  </si>
  <si>
    <t>31090104SL130077</t>
  </si>
  <si>
    <t>31090104SL140116</t>
  </si>
  <si>
    <t>31090104SL140184</t>
  </si>
  <si>
    <t>31090104SL140225</t>
  </si>
  <si>
    <t>31090104SL140250</t>
  </si>
  <si>
    <t>31090104SL130230</t>
  </si>
  <si>
    <t>31090104SL140274</t>
  </si>
  <si>
    <t>31090104SL130274</t>
  </si>
  <si>
    <t>31090104SL090310</t>
  </si>
  <si>
    <t>31090104SL130291</t>
  </si>
  <si>
    <t>31090104SL130345</t>
  </si>
  <si>
    <t>31090104SL120287</t>
  </si>
  <si>
    <t>31090104SL140381</t>
  </si>
  <si>
    <t>31090104SL110313</t>
  </si>
  <si>
    <t>31090104SL140384</t>
  </si>
  <si>
    <t>31090104SL140019</t>
  </si>
  <si>
    <t>31090104SL120129</t>
  </si>
  <si>
    <t>31090104SL140103</t>
  </si>
  <si>
    <t>31090104SL140037</t>
  </si>
  <si>
    <t>31090104SL140065</t>
  </si>
  <si>
    <t>31090104SL110077</t>
  </si>
  <si>
    <t>31090104SL140133</t>
  </si>
  <si>
    <t>31090104SL100175</t>
  </si>
  <si>
    <t>31090104SL130169</t>
  </si>
  <si>
    <t>31090104SL110192</t>
  </si>
  <si>
    <t>31090104SL130238</t>
  </si>
  <si>
    <t>31090104SL120262</t>
  </si>
  <si>
    <t>31090104SL140369</t>
  </si>
  <si>
    <t>31090104SL110294</t>
  </si>
  <si>
    <t>31090104SL140148</t>
  </si>
  <si>
    <t>31090104SL140152</t>
  </si>
  <si>
    <t>31090104SL151032</t>
  </si>
  <si>
    <t>31090104SL140059</t>
  </si>
  <si>
    <t>31090104SL140090</t>
  </si>
  <si>
    <t>31090104SL130099</t>
  </si>
  <si>
    <t>31090104SL140134</t>
  </si>
  <si>
    <t>31090104SL140018</t>
  </si>
  <si>
    <t>31090104SL120015</t>
  </si>
  <si>
    <t>31090104SL151065</t>
  </si>
  <si>
    <t>31090104SL140112</t>
  </si>
  <si>
    <t>31090104SL151204</t>
  </si>
  <si>
    <t>31090104SL151239</t>
  </si>
  <si>
    <t>31090104SL140297</t>
  </si>
  <si>
    <t>31090104SL140348</t>
  </si>
  <si>
    <t>31090104SL140088</t>
  </si>
  <si>
    <t>31090104SL090110</t>
  </si>
  <si>
    <t>31090104SL151171</t>
  </si>
  <si>
    <t>31090104SL140219</t>
  </si>
  <si>
    <t>31090104SL151206</t>
  </si>
  <si>
    <t>31090104SL140254</t>
  </si>
  <si>
    <t>31090104SL151246</t>
  </si>
  <si>
    <t>31090104SL151366</t>
  </si>
  <si>
    <t>31090104SL140104</t>
  </si>
  <si>
    <t>31090104SL130185</t>
  </si>
  <si>
    <t>31090104SL151248</t>
  </si>
  <si>
    <t>31090104SL100299</t>
  </si>
  <si>
    <t>31090104SL130314</t>
  </si>
  <si>
    <t>31090104SL130363</t>
  </si>
  <si>
    <t>31090104SL100351</t>
  </si>
  <si>
    <t>31090104SL120048</t>
  </si>
  <si>
    <t>31090104SL151053</t>
  </si>
  <si>
    <t>31090104SL151141</t>
  </si>
  <si>
    <t>31090104SL151142</t>
  </si>
  <si>
    <t>31090104SL140170</t>
  </si>
  <si>
    <t>31090104SL151198</t>
  </si>
  <si>
    <t>31090104SL151200</t>
  </si>
  <si>
    <t>31090104SL130207</t>
  </si>
  <si>
    <t>31090104SL151298</t>
  </si>
  <si>
    <t>31090104SL151314</t>
  </si>
  <si>
    <t>31090104SL140385</t>
  </si>
  <si>
    <t>31090104SL151030</t>
  </si>
  <si>
    <t>31090104SL100084</t>
  </si>
  <si>
    <t>31090104SL151088</t>
  </si>
  <si>
    <t>31090104SL130213</t>
  </si>
  <si>
    <t>31090104SL151294</t>
  </si>
  <si>
    <t>31090104SL130348</t>
  </si>
  <si>
    <t>31090104SL130385</t>
  </si>
  <si>
    <t>31090104SL140057</t>
  </si>
  <si>
    <t>31090104SL151090</t>
  </si>
  <si>
    <t>31090104SL151127</t>
  </si>
  <si>
    <t>31090104SL130136</t>
  </si>
  <si>
    <t>31090104SL140296</t>
  </si>
  <si>
    <t>31090104SL130332</t>
  </si>
  <si>
    <t>31090104SL130355</t>
  </si>
  <si>
    <t>31090104SL151033</t>
  </si>
  <si>
    <t>31090104SL151083</t>
  </si>
  <si>
    <t>31090104SL140113</t>
  </si>
  <si>
    <t>31090104SL151155</t>
  </si>
  <si>
    <t>31090104SL151181</t>
  </si>
  <si>
    <t>31090104SL151216</t>
  </si>
  <si>
    <t>31090104SL130208</t>
  </si>
  <si>
    <t>31090104SL151308</t>
  </si>
  <si>
    <t>31090104SL110310</t>
  </si>
  <si>
    <t>31090104SL100193</t>
  </si>
  <si>
    <t>31090104SL151228</t>
  </si>
  <si>
    <t>31090104SL151295</t>
  </si>
  <si>
    <t>31090104SL090377</t>
  </si>
  <si>
    <t>31090104SL120299</t>
  </si>
  <si>
    <t>31090104SL130382</t>
  </si>
  <si>
    <t>31090104SL151042</t>
  </si>
  <si>
    <t>31090104SL120057</t>
  </si>
  <si>
    <t>31090104SL130114</t>
  </si>
  <si>
    <t>31090104SL130159</t>
  </si>
  <si>
    <t>31090104SL100234</t>
  </si>
  <si>
    <t>31090104SL151327</t>
  </si>
  <si>
    <t>31090104SL110315</t>
  </si>
  <si>
    <t>31090104SL151359</t>
  </si>
  <si>
    <t>31090104SL151375</t>
  </si>
  <si>
    <t>31090104SL151022</t>
  </si>
  <si>
    <t>31090104SL151038</t>
  </si>
  <si>
    <t>31090104SL140105</t>
  </si>
  <si>
    <t>31090104SL151113</t>
  </si>
  <si>
    <t>31090104SL151128</t>
  </si>
  <si>
    <t>31090104SL151211</t>
  </si>
  <si>
    <t>31090104SL151230</t>
  </si>
  <si>
    <t>31090104SL151243</t>
  </si>
  <si>
    <t>31090104SL151244</t>
  </si>
  <si>
    <t>31090104SL110282</t>
  </si>
  <si>
    <t>31090104SL151318</t>
  </si>
  <si>
    <t>31090104SL151357</t>
  </si>
  <si>
    <t>31090104SL151035</t>
  </si>
  <si>
    <t>31090104SL130076</t>
  </si>
  <si>
    <t>31090104SL151215</t>
  </si>
  <si>
    <t>31090104SL140288</t>
  </si>
  <si>
    <t>31090104SL151264</t>
  </si>
  <si>
    <t>31090104SL151278</t>
  </si>
  <si>
    <t>31090104SL151287</t>
  </si>
  <si>
    <t>31090104SL120257</t>
  </si>
  <si>
    <t>31090104SL151364</t>
  </si>
  <si>
    <t>31090104SL151134</t>
  </si>
  <si>
    <t>31090104SL140161</t>
  </si>
  <si>
    <t>31090104SL140239</t>
  </si>
  <si>
    <t>31090104SL140096</t>
  </si>
  <si>
    <t>31090104SL130130</t>
  </si>
  <si>
    <t>31090104SL100136</t>
  </si>
  <si>
    <t>31090104SL140242</t>
  </si>
  <si>
    <t>31090104SL120170</t>
  </si>
  <si>
    <t>31090104SL140259</t>
  </si>
  <si>
    <t>31090104SL140269</t>
  </si>
  <si>
    <t>31090104SL100253</t>
  </si>
  <si>
    <t>31090104SL130268</t>
  </si>
  <si>
    <t>31090104SL151282</t>
  </si>
  <si>
    <t>31090104SL151305</t>
  </si>
  <si>
    <t>31090104SL151321</t>
  </si>
  <si>
    <t>31090104SL151361</t>
  </si>
  <si>
    <t>31090104SL151005</t>
  </si>
  <si>
    <t>31090104SL090387</t>
  </si>
  <si>
    <t>lic</t>
  </si>
  <si>
    <t>31090104SL151016</t>
  </si>
  <si>
    <t>31090104SL151024</t>
  </si>
  <si>
    <t>31090104SL130084</t>
  </si>
  <si>
    <t>31090104SL151092</t>
  </si>
  <si>
    <t>31090104SL151107</t>
  </si>
  <si>
    <t>31090104SL151111</t>
  </si>
  <si>
    <t>31090104SL151124</t>
  </si>
  <si>
    <t>31090104SL151126</t>
  </si>
  <si>
    <t>31090104SL151129</t>
  </si>
  <si>
    <t>31090104SL151139</t>
  </si>
  <si>
    <t>31090104SL151147</t>
  </si>
  <si>
    <t>31090104SL151157</t>
  </si>
  <si>
    <t>31090104SL151176</t>
  </si>
  <si>
    <t>31090104SL140213</t>
  </si>
  <si>
    <t>31090104SL151197</t>
  </si>
  <si>
    <t>31090104SL151236</t>
  </si>
  <si>
    <t>31090104SL151242</t>
  </si>
  <si>
    <t>31090104SL151275</t>
  </si>
  <si>
    <t>31090104SL151288</t>
  </si>
  <si>
    <t>31090104SL151289</t>
  </si>
  <si>
    <t>31090104SL151336</t>
  </si>
  <si>
    <t>31090104SL151341</t>
  </si>
  <si>
    <t>Observatii</t>
  </si>
  <si>
    <t>Av1</t>
  </si>
  <si>
    <t>Ig1</t>
  </si>
  <si>
    <t>BS1</t>
  </si>
  <si>
    <t>Av2</t>
  </si>
  <si>
    <t>Ig2</t>
  </si>
  <si>
    <t>BS2</t>
  </si>
  <si>
    <t>Av3</t>
  </si>
  <si>
    <t>Ig3</t>
  </si>
  <si>
    <t>BS3</t>
  </si>
  <si>
    <t>Av4</t>
  </si>
  <si>
    <t>IG4</t>
  </si>
  <si>
    <t>BS4</t>
  </si>
  <si>
    <t>Av5</t>
  </si>
  <si>
    <t>Ig5</t>
  </si>
  <si>
    <t>Av6</t>
  </si>
  <si>
    <t>Ig6</t>
  </si>
  <si>
    <t>Av7</t>
  </si>
  <si>
    <t>Ig7</t>
  </si>
  <si>
    <t>Av8</t>
  </si>
  <si>
    <t>Ig8</t>
  </si>
  <si>
    <t>BSA</t>
  </si>
  <si>
    <t>Loc 1</t>
  </si>
  <si>
    <t>Info3 engleză</t>
  </si>
  <si>
    <t>E3</t>
  </si>
  <si>
    <t>31090104SL162030</t>
  </si>
  <si>
    <t>31090104SL161171</t>
  </si>
  <si>
    <t>Loc 2</t>
  </si>
  <si>
    <t>31090104SL162015</t>
  </si>
  <si>
    <t>Loc 3</t>
  </si>
  <si>
    <t>31090104SL162011</t>
  </si>
  <si>
    <t>31090104SL162023</t>
  </si>
  <si>
    <t>31090104SL162019</t>
  </si>
  <si>
    <t>31090104SL162029</t>
  </si>
  <si>
    <t>31090104SL162010</t>
  </si>
  <si>
    <t>31090104SL162032</t>
  </si>
  <si>
    <t>31090104SL151222</t>
  </si>
  <si>
    <t>echivalare</t>
  </si>
  <si>
    <t>?</t>
  </si>
  <si>
    <t>31090104SL130337</t>
  </si>
  <si>
    <t>31090104SL130100</t>
  </si>
  <si>
    <t>31090104SL120105</t>
  </si>
  <si>
    <t>31090104SL162017</t>
  </si>
  <si>
    <t>31090104SL162018</t>
  </si>
  <si>
    <t>31090104SL162002</t>
  </si>
  <si>
    <t>31090104SL162024</t>
  </si>
  <si>
    <t>31090104SL162003</t>
  </si>
  <si>
    <t>31090104SL162033</t>
  </si>
  <si>
    <t>31090104SL162012</t>
  </si>
  <si>
    <t>31090104SL162027</t>
  </si>
  <si>
    <t>31090104SL162006</t>
  </si>
  <si>
    <t>31090104SL162026</t>
  </si>
  <si>
    <t>31090104SL162009</t>
  </si>
  <si>
    <t>31090104SL162028</t>
  </si>
  <si>
    <t>31090104SL162008</t>
  </si>
  <si>
    <t>31090104SL162021</t>
  </si>
  <si>
    <t>Cursanti engleza 2018/2019</t>
  </si>
  <si>
    <t>31090104SL140026</t>
  </si>
  <si>
    <t>31090104SL162020</t>
  </si>
  <si>
    <t>31090104SL152003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</si>
</sst>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sz val="10"/>
      <name val="Arial"/>
    </font>
    <font>
      <sz val="9"/>
      <name val="Arial"/>
    </font>
    <font>
      <sz val="8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color rgb="FFCC0000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name val="Arial"/>
    </font>
    <font>
      <sz val="9"/>
      <name val="Arial"/>
    </font>
    <font>
      <b/>
      <sz val="10"/>
      <name val="Arial"/>
    </font>
    <font>
      <b/>
      <sz val="8"/>
      <name val="Arial"/>
    </font>
    <font>
      <b/>
      <sz val="11"/>
      <color rgb="FF000000"/>
      <name val="Calibri"/>
    </font>
    <font>
      <sz val="11"/>
      <name val="Calibri"/>
    </font>
    <font>
      <sz val="10"/>
      <name val="Arial"/>
    </font>
    <font>
      <b/>
      <i/>
      <sz val="10"/>
      <name val="Arial"/>
    </font>
    <font>
      <b/>
      <i/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FDDCE8"/>
        <bgColor rgb="FFFDDCE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4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4" borderId="0" xfId="0" applyFont="1" applyFill="1" applyAlignment="1"/>
    <xf numFmtId="0" fontId="5" fillId="0" borderId="0" xfId="0" applyFont="1"/>
    <xf numFmtId="0" fontId="1" fillId="4" borderId="0" xfId="0" applyFont="1" applyFill="1" applyAlignment="1"/>
    <xf numFmtId="0" fontId="6" fillId="0" borderId="0" xfId="0" applyFont="1" applyAlignment="1">
      <alignment horizontal="left"/>
    </xf>
    <xf numFmtId="0" fontId="1" fillId="4" borderId="0" xfId="0" applyFont="1" applyFill="1"/>
    <xf numFmtId="0" fontId="6" fillId="0" borderId="0" xfId="0" applyFont="1"/>
    <xf numFmtId="0" fontId="4" fillId="0" borderId="0" xfId="0" applyFont="1" applyAlignment="1"/>
    <xf numFmtId="0" fontId="4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4" fillId="6" borderId="0" xfId="0" applyFont="1" applyFill="1" applyAlignment="1"/>
    <xf numFmtId="0" fontId="6" fillId="0" borderId="0" xfId="0" applyFont="1" applyAlignment="1">
      <alignment horizontal="right"/>
    </xf>
    <xf numFmtId="0" fontId="1" fillId="6" borderId="0" xfId="0" applyFont="1" applyFill="1" applyAlignment="1"/>
    <xf numFmtId="0" fontId="1" fillId="6" borderId="0" xfId="0" applyFont="1" applyFill="1"/>
    <xf numFmtId="0" fontId="4" fillId="7" borderId="0" xfId="0" applyFont="1" applyFill="1" applyAlignment="1"/>
    <xf numFmtId="0" fontId="7" fillId="7" borderId="0" xfId="0" applyFont="1" applyFill="1" applyAlignment="1"/>
    <xf numFmtId="0" fontId="1" fillId="7" borderId="0" xfId="0" applyFont="1" applyFill="1"/>
    <xf numFmtId="0" fontId="1" fillId="7" borderId="0" xfId="0" applyFont="1" applyFill="1" applyAlignment="1"/>
    <xf numFmtId="0" fontId="4" fillId="8" borderId="0" xfId="0" applyFont="1" applyFill="1" applyAlignment="1"/>
    <xf numFmtId="0" fontId="1" fillId="8" borderId="0" xfId="0" applyFont="1" applyFill="1"/>
    <xf numFmtId="0" fontId="1" fillId="8" borderId="0" xfId="0" applyFont="1" applyFill="1" applyAlignment="1"/>
    <xf numFmtId="0" fontId="8" fillId="0" borderId="0" xfId="0" applyFont="1" applyAlignment="1"/>
    <xf numFmtId="0" fontId="8" fillId="0" borderId="0" xfId="0" applyFont="1"/>
    <xf numFmtId="0" fontId="4" fillId="9" borderId="0" xfId="0" applyFont="1" applyFill="1" applyAlignment="1"/>
    <xf numFmtId="0" fontId="1" fillId="9" borderId="0" xfId="0" applyFont="1" applyFill="1" applyAlignment="1"/>
    <xf numFmtId="0" fontId="1" fillId="9" borderId="0" xfId="0" applyFont="1" applyFill="1"/>
    <xf numFmtId="0" fontId="4" fillId="10" borderId="0" xfId="0" applyFont="1" applyFill="1" applyAlignment="1"/>
    <xf numFmtId="0" fontId="1" fillId="10" borderId="0" xfId="0" applyFont="1" applyFill="1" applyAlignment="1"/>
    <xf numFmtId="0" fontId="1" fillId="10" borderId="0" xfId="0" applyFont="1" applyFill="1"/>
    <xf numFmtId="0" fontId="9" fillId="0" borderId="0" xfId="0" applyFont="1" applyAlignment="1"/>
    <xf numFmtId="0" fontId="4" fillId="11" borderId="0" xfId="0" applyFont="1" applyFill="1" applyAlignment="1"/>
    <xf numFmtId="0" fontId="1" fillId="11" borderId="0" xfId="0" applyFont="1" applyFill="1" applyAlignment="1"/>
    <xf numFmtId="0" fontId="1" fillId="11" borderId="0" xfId="0" applyFont="1" applyFill="1"/>
    <xf numFmtId="0" fontId="4" fillId="12" borderId="0" xfId="0" applyFont="1" applyFill="1" applyAlignment="1"/>
    <xf numFmtId="0" fontId="1" fillId="12" borderId="0" xfId="0" applyFont="1" applyFill="1"/>
    <xf numFmtId="0" fontId="1" fillId="12" borderId="0" xfId="0" applyFont="1" applyFill="1" applyAlignment="1"/>
    <xf numFmtId="0" fontId="10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6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5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0" fontId="14" fillId="13" borderId="1" xfId="0" applyFont="1" applyFill="1" applyBorder="1" applyAlignment="1">
      <alignment horizontal="left"/>
    </xf>
    <xf numFmtId="0" fontId="14" fillId="13" borderId="1" xfId="0" applyFont="1" applyFill="1" applyBorder="1"/>
    <xf numFmtId="0" fontId="12" fillId="13" borderId="1" xfId="0" applyFont="1" applyFill="1" applyBorder="1"/>
    <xf numFmtId="0" fontId="12" fillId="13" borderId="2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2" fillId="3" borderId="1" xfId="0" applyFont="1" applyFill="1" applyBorder="1"/>
    <xf numFmtId="0" fontId="12" fillId="3" borderId="1" xfId="0" applyFont="1" applyFill="1" applyBorder="1" applyAlignment="1"/>
    <xf numFmtId="0" fontId="12" fillId="3" borderId="2" xfId="0" applyFont="1" applyFill="1" applyBorder="1"/>
    <xf numFmtId="0" fontId="4" fillId="14" borderId="1" xfId="0" applyFont="1" applyFill="1" applyBorder="1" applyAlignment="1">
      <alignment horizontal="left"/>
    </xf>
    <xf numFmtId="0" fontId="4" fillId="14" borderId="1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4" fillId="15" borderId="1" xfId="0" applyFont="1" applyFill="1" applyBorder="1" applyAlignment="1">
      <alignment horizontal="left"/>
    </xf>
    <xf numFmtId="0" fontId="4" fillId="15" borderId="1" xfId="0" applyFont="1" applyFill="1" applyBorder="1"/>
    <xf numFmtId="0" fontId="1" fillId="15" borderId="1" xfId="0" applyFont="1" applyFill="1" applyBorder="1"/>
    <xf numFmtId="0" fontId="1" fillId="15" borderId="2" xfId="0" applyFont="1" applyFill="1" applyBorder="1"/>
    <xf numFmtId="0" fontId="4" fillId="16" borderId="1" xfId="0" applyFont="1" applyFill="1" applyBorder="1" applyAlignment="1">
      <alignment horizontal="left"/>
    </xf>
    <xf numFmtId="0" fontId="4" fillId="16" borderId="1" xfId="0" applyFont="1" applyFill="1" applyBorder="1"/>
    <xf numFmtId="0" fontId="1" fillId="16" borderId="1" xfId="0" applyFont="1" applyFill="1" applyBorder="1"/>
    <xf numFmtId="0" fontId="1" fillId="16" borderId="2" xfId="0" applyFont="1" applyFill="1" applyBorder="1"/>
    <xf numFmtId="0" fontId="4" fillId="17" borderId="1" xfId="0" applyFont="1" applyFill="1" applyBorder="1" applyAlignment="1">
      <alignment horizontal="left"/>
    </xf>
    <xf numFmtId="0" fontId="4" fillId="17" borderId="1" xfId="0" applyFont="1" applyFill="1" applyBorder="1"/>
    <xf numFmtId="0" fontId="1" fillId="17" borderId="1" xfId="0" applyFont="1" applyFill="1" applyBorder="1"/>
    <xf numFmtId="0" fontId="1" fillId="17" borderId="2" xfId="0" applyFont="1" applyFill="1" applyBorder="1"/>
    <xf numFmtId="0" fontId="4" fillId="0" borderId="0" xfId="0" applyFont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18" borderId="1" xfId="0" applyFont="1" applyFill="1" applyBorder="1" applyAlignment="1">
      <alignment horizontal="left"/>
    </xf>
    <xf numFmtId="0" fontId="4" fillId="18" borderId="1" xfId="0" applyFont="1" applyFill="1" applyBorder="1"/>
    <xf numFmtId="0" fontId="1" fillId="18" borderId="1" xfId="0" applyFont="1" applyFill="1" applyBorder="1"/>
    <xf numFmtId="0" fontId="1" fillId="18" borderId="2" xfId="0" applyFont="1" applyFill="1" applyBorder="1"/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/>
    <xf numFmtId="0" fontId="1" fillId="13" borderId="1" xfId="0" applyFont="1" applyFill="1" applyBorder="1"/>
    <xf numFmtId="0" fontId="1" fillId="13" borderId="2" xfId="0" applyFont="1" applyFill="1" applyBorder="1"/>
    <xf numFmtId="0" fontId="4" fillId="19" borderId="0" xfId="0" applyFont="1" applyFill="1" applyAlignment="1"/>
    <xf numFmtId="0" fontId="15" fillId="19" borderId="0" xfId="0" applyFont="1" applyFill="1" applyAlignment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1" fillId="20" borderId="1" xfId="0" applyFont="1" applyFill="1" applyBorder="1"/>
    <xf numFmtId="0" fontId="1" fillId="20" borderId="2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13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21" borderId="1" xfId="0" applyFont="1" applyFill="1" applyBorder="1"/>
    <xf numFmtId="0" fontId="1" fillId="21" borderId="1" xfId="0" applyFont="1" applyFill="1" applyBorder="1"/>
    <xf numFmtId="0" fontId="1" fillId="21" borderId="2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16" fillId="3" borderId="1" xfId="0" applyFont="1" applyFill="1" applyBorder="1" applyAlignment="1"/>
    <xf numFmtId="0" fontId="17" fillId="3" borderId="1" xfId="0" applyFont="1" applyFill="1" applyBorder="1" applyAlignment="1"/>
    <xf numFmtId="0" fontId="18" fillId="3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 applyAlignment="1"/>
    <xf numFmtId="0" fontId="16" fillId="20" borderId="1" xfId="0" applyFont="1" applyFill="1" applyBorder="1" applyAlignment="1"/>
    <xf numFmtId="0" fontId="4" fillId="22" borderId="1" xfId="0" applyFont="1" applyFill="1" applyBorder="1" applyAlignment="1">
      <alignment horizontal="left"/>
    </xf>
    <xf numFmtId="0" fontId="4" fillId="22" borderId="1" xfId="0" applyFont="1" applyFill="1" applyBorder="1" applyAlignment="1"/>
    <xf numFmtId="0" fontId="16" fillId="22" borderId="1" xfId="0" applyFont="1" applyFill="1" applyBorder="1" applyAlignment="1"/>
    <xf numFmtId="0" fontId="1" fillId="22" borderId="1" xfId="0" applyFont="1" applyFill="1" applyBorder="1"/>
    <xf numFmtId="0" fontId="1" fillId="22" borderId="2" xfId="0" applyFont="1" applyFill="1" applyBorder="1"/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 applyAlignment="1"/>
    <xf numFmtId="0" fontId="16" fillId="23" borderId="1" xfId="0" applyFont="1" applyFill="1" applyBorder="1" applyAlignment="1"/>
    <xf numFmtId="0" fontId="1" fillId="23" borderId="1" xfId="0" applyFont="1" applyFill="1" applyBorder="1"/>
    <xf numFmtId="0" fontId="1" fillId="23" borderId="2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16" fillId="9" borderId="1" xfId="0" applyFont="1" applyFill="1" applyBorder="1" applyAlignment="1"/>
    <xf numFmtId="0" fontId="4" fillId="24" borderId="1" xfId="0" applyFont="1" applyFill="1" applyBorder="1" applyAlignment="1"/>
    <xf numFmtId="0" fontId="16" fillId="24" borderId="1" xfId="0" applyFont="1" applyFill="1" applyBorder="1" applyAlignment="1"/>
    <xf numFmtId="0" fontId="1" fillId="24" borderId="1" xfId="0" applyFont="1" applyFill="1" applyBorder="1"/>
    <xf numFmtId="0" fontId="4" fillId="24" borderId="1" xfId="0" applyFont="1" applyFill="1" applyBorder="1" applyAlignment="1">
      <alignment horizontal="left"/>
    </xf>
    <xf numFmtId="0" fontId="4" fillId="24" borderId="1" xfId="0" applyFont="1" applyFill="1" applyBorder="1"/>
    <xf numFmtId="0" fontId="1" fillId="24" borderId="2" xfId="0" applyFont="1" applyFill="1" applyBorder="1"/>
    <xf numFmtId="0" fontId="1" fillId="20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4" fillId="2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6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2">
    <tableStyle name="Sorin Botezat-style" pivot="0" count="3">
      <tableStyleElement type="headerRow" dxfId="5"/>
      <tableStyleElement type="firstRowStripe" dxfId="4"/>
      <tableStyleElement type="secondRowStripe" dxfId="3"/>
    </tableStyle>
    <tableStyle name="Sorin Boteza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S24:V24" headerRowCount="0">
  <tableColumns count="4">
    <tableColumn id="1" name="Column1"/>
    <tableColumn id="2" name="Column2"/>
    <tableColumn id="3" name="Column3"/>
    <tableColumn id="4" name="Column4"/>
  </tableColumns>
  <tableStyleInfo name="Sorin Boteza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16:AM16" headerRowCount="0">
  <tableColumns count="39">
    <tableColumn id="1" name="Column1"/>
    <tableColumn id="2" name="Column2"/>
    <tableColumn id="3" name="Column3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</tableColumns>
  <tableStyleInfo name="Sorin Boteza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N584"/>
  <sheetViews>
    <sheetView topLeftCell="C1" workbookViewId="0">
      <selection activeCell="J319" sqref="J319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6.88671875" customWidth="1"/>
    <col min="36" max="36" width="19.44140625" customWidth="1"/>
    <col min="37" max="37" width="9.44140625" customWidth="1"/>
    <col min="38" max="38" width="13.44140625" customWidth="1"/>
    <col min="39" max="39" width="9.6640625" customWidth="1"/>
    <col min="40" max="40" width="14" customWidth="1"/>
  </cols>
  <sheetData>
    <row r="2" spans="1:40" ht="12.55">
      <c r="E2" s="150" t="s">
        <v>0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2" t="s">
        <v>1</v>
      </c>
      <c r="S2" s="150" t="s">
        <v>2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0" t="s">
        <v>3</v>
      </c>
      <c r="AJ2" s="1" t="s">
        <v>4</v>
      </c>
      <c r="AK2" s="1" t="s">
        <v>5</v>
      </c>
      <c r="AL2" s="1" t="s">
        <v>6</v>
      </c>
      <c r="AM2" s="1" t="s">
        <v>7</v>
      </c>
      <c r="AN2" s="1" t="s">
        <v>8</v>
      </c>
    </row>
    <row r="3" spans="1:40" ht="12.55">
      <c r="C3" s="3" t="s">
        <v>9</v>
      </c>
      <c r="D3" s="3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151"/>
      <c r="AJ3" s="4"/>
      <c r="AK3" s="4"/>
      <c r="AL3" s="4"/>
      <c r="AM3" s="4"/>
      <c r="AN3" s="4"/>
    </row>
    <row r="4" spans="1:40" ht="15.05" hidden="1">
      <c r="A4" s="5" t="s">
        <v>40</v>
      </c>
      <c r="B4" s="5" t="s">
        <v>41</v>
      </c>
      <c r="C4" s="5" t="s">
        <v>42</v>
      </c>
      <c r="D4" s="5" t="s">
        <v>43</v>
      </c>
    </row>
    <row r="5" spans="1:40" ht="15.05" hidden="1">
      <c r="A5" s="5" t="s">
        <v>40</v>
      </c>
      <c r="B5" s="5" t="s">
        <v>41</v>
      </c>
      <c r="C5" s="5" t="s">
        <v>44</v>
      </c>
      <c r="D5" s="5" t="s">
        <v>45</v>
      </c>
    </row>
    <row r="6" spans="1:40" ht="15.05" hidden="1">
      <c r="A6" s="5" t="s">
        <v>40</v>
      </c>
      <c r="B6" s="5" t="s">
        <v>41</v>
      </c>
      <c r="C6" s="5" t="s">
        <v>44</v>
      </c>
      <c r="D6" s="5" t="s">
        <v>47</v>
      </c>
    </row>
    <row r="7" spans="1:40" ht="15.05" hidden="1">
      <c r="A7" s="5" t="s">
        <v>40</v>
      </c>
      <c r="B7" s="5" t="s">
        <v>41</v>
      </c>
      <c r="C7" s="5" t="s">
        <v>44</v>
      </c>
      <c r="D7" s="5" t="s">
        <v>48</v>
      </c>
    </row>
    <row r="8" spans="1:40" ht="15.05" hidden="1">
      <c r="A8" s="5" t="s">
        <v>40</v>
      </c>
      <c r="B8" s="5" t="s">
        <v>41</v>
      </c>
      <c r="C8" s="5" t="s">
        <v>44</v>
      </c>
      <c r="D8" s="5" t="s">
        <v>49</v>
      </c>
    </row>
    <row r="9" spans="1:40" ht="15.05" hidden="1">
      <c r="A9" s="5" t="s">
        <v>40</v>
      </c>
      <c r="B9" s="5" t="s">
        <v>41</v>
      </c>
      <c r="C9" s="5" t="s">
        <v>44</v>
      </c>
      <c r="D9" s="5" t="s">
        <v>50</v>
      </c>
    </row>
    <row r="10" spans="1:40" ht="15.05" hidden="1">
      <c r="A10" s="5" t="s">
        <v>40</v>
      </c>
      <c r="B10" s="5" t="s">
        <v>41</v>
      </c>
      <c r="C10" s="5" t="s">
        <v>44</v>
      </c>
      <c r="D10" s="5" t="s">
        <v>51</v>
      </c>
    </row>
    <row r="11" spans="1:40" ht="15.05" hidden="1">
      <c r="A11" s="5" t="s">
        <v>40</v>
      </c>
      <c r="B11" s="5" t="s">
        <v>41</v>
      </c>
      <c r="C11" s="5" t="s">
        <v>44</v>
      </c>
      <c r="D11" s="5" t="s">
        <v>52</v>
      </c>
    </row>
    <row r="12" spans="1:40" ht="15.05" hidden="1">
      <c r="A12" s="5" t="s">
        <v>40</v>
      </c>
      <c r="B12" s="5" t="s">
        <v>41</v>
      </c>
      <c r="C12" s="5" t="s">
        <v>44</v>
      </c>
      <c r="D12" s="5" t="s">
        <v>53</v>
      </c>
    </row>
    <row r="13" spans="1:40" ht="15.05" hidden="1">
      <c r="A13" s="5" t="s">
        <v>40</v>
      </c>
      <c r="B13" s="5" t="s">
        <v>41</v>
      </c>
      <c r="C13" s="5" t="s">
        <v>44</v>
      </c>
      <c r="D13" s="5" t="s">
        <v>54</v>
      </c>
    </row>
    <row r="14" spans="1:40" ht="15.05" hidden="1">
      <c r="A14" s="5" t="s">
        <v>40</v>
      </c>
      <c r="B14" s="5" t="s">
        <v>41</v>
      </c>
      <c r="C14" s="5" t="s">
        <v>44</v>
      </c>
      <c r="D14" s="5" t="s">
        <v>55</v>
      </c>
    </row>
    <row r="15" spans="1:40" ht="15.05" hidden="1">
      <c r="A15" s="5" t="s">
        <v>40</v>
      </c>
      <c r="B15" s="5" t="s">
        <v>41</v>
      </c>
      <c r="C15" s="5" t="s">
        <v>44</v>
      </c>
      <c r="D15" s="5" t="s">
        <v>56</v>
      </c>
    </row>
    <row r="16" spans="1:40" ht="15.05" hidden="1">
      <c r="A16" s="5" t="s">
        <v>40</v>
      </c>
      <c r="B16" s="5" t="s">
        <v>41</v>
      </c>
      <c r="C16" s="5" t="s">
        <v>44</v>
      </c>
      <c r="D16" s="5" t="s">
        <v>57</v>
      </c>
    </row>
    <row r="17" spans="1:4" ht="15.05" hidden="1">
      <c r="A17" s="5" t="s">
        <v>40</v>
      </c>
      <c r="B17" s="5" t="s">
        <v>41</v>
      </c>
      <c r="C17" s="5" t="s">
        <v>44</v>
      </c>
      <c r="D17" s="5" t="s">
        <v>58</v>
      </c>
    </row>
    <row r="18" spans="1:4" ht="15.05" hidden="1">
      <c r="A18" s="5" t="s">
        <v>40</v>
      </c>
      <c r="B18" s="5" t="s">
        <v>41</v>
      </c>
      <c r="C18" s="5" t="s">
        <v>44</v>
      </c>
      <c r="D18" s="5" t="s">
        <v>59</v>
      </c>
    </row>
    <row r="19" spans="1:4" ht="15.05" hidden="1">
      <c r="A19" s="5" t="s">
        <v>40</v>
      </c>
      <c r="B19" s="5" t="s">
        <v>41</v>
      </c>
      <c r="C19" s="5" t="s">
        <v>44</v>
      </c>
      <c r="D19" s="5" t="s">
        <v>60</v>
      </c>
    </row>
    <row r="20" spans="1:4" ht="15.05" hidden="1">
      <c r="A20" s="5" t="s">
        <v>40</v>
      </c>
      <c r="B20" s="5" t="s">
        <v>41</v>
      </c>
      <c r="C20" s="5" t="s">
        <v>44</v>
      </c>
      <c r="D20" s="5" t="s">
        <v>61</v>
      </c>
    </row>
    <row r="21" spans="1:4" ht="15.05" hidden="1">
      <c r="A21" s="5" t="s">
        <v>40</v>
      </c>
      <c r="B21" s="5" t="s">
        <v>41</v>
      </c>
      <c r="C21" s="5" t="s">
        <v>44</v>
      </c>
      <c r="D21" s="5" t="s">
        <v>62</v>
      </c>
    </row>
    <row r="22" spans="1:4" ht="15.05" hidden="1">
      <c r="A22" s="5" t="s">
        <v>40</v>
      </c>
      <c r="B22" s="5" t="s">
        <v>41</v>
      </c>
      <c r="C22" s="5" t="s">
        <v>44</v>
      </c>
      <c r="D22" s="5" t="s">
        <v>63</v>
      </c>
    </row>
    <row r="23" spans="1:4" ht="15.05" hidden="1">
      <c r="A23" s="5" t="s">
        <v>40</v>
      </c>
      <c r="B23" s="5" t="s">
        <v>41</v>
      </c>
      <c r="C23" s="5" t="s">
        <v>44</v>
      </c>
      <c r="D23" s="5" t="s">
        <v>64</v>
      </c>
    </row>
    <row r="24" spans="1:4" ht="15.05" hidden="1">
      <c r="A24" s="5" t="s">
        <v>40</v>
      </c>
      <c r="B24" s="5" t="s">
        <v>41</v>
      </c>
      <c r="C24" s="5" t="s">
        <v>44</v>
      </c>
      <c r="D24" s="5" t="s">
        <v>66</v>
      </c>
    </row>
    <row r="25" spans="1:4" ht="15.05" hidden="1">
      <c r="A25" s="5" t="s">
        <v>40</v>
      </c>
      <c r="B25" s="5" t="s">
        <v>41</v>
      </c>
      <c r="C25" s="5" t="s">
        <v>44</v>
      </c>
      <c r="D25" s="5" t="s">
        <v>67</v>
      </c>
    </row>
    <row r="26" spans="1:4" ht="15.05" hidden="1">
      <c r="A26" s="5" t="s">
        <v>40</v>
      </c>
      <c r="B26" s="5" t="s">
        <v>41</v>
      </c>
      <c r="C26" s="5" t="s">
        <v>44</v>
      </c>
      <c r="D26" s="5" t="s">
        <v>68</v>
      </c>
    </row>
    <row r="27" spans="1:4" ht="15.05" hidden="1">
      <c r="A27" s="5" t="s">
        <v>40</v>
      </c>
      <c r="B27" s="5" t="s">
        <v>41</v>
      </c>
      <c r="C27" s="5" t="s">
        <v>44</v>
      </c>
      <c r="D27" s="5" t="s">
        <v>69</v>
      </c>
    </row>
    <row r="28" spans="1:4" ht="15.05" hidden="1">
      <c r="A28" s="5" t="s">
        <v>40</v>
      </c>
      <c r="B28" s="5" t="s">
        <v>41</v>
      </c>
      <c r="C28" s="5" t="s">
        <v>44</v>
      </c>
      <c r="D28" s="5" t="s">
        <v>70</v>
      </c>
    </row>
    <row r="29" spans="1:4" ht="15.05" hidden="1">
      <c r="A29" s="5" t="s">
        <v>40</v>
      </c>
      <c r="B29" s="5" t="s">
        <v>41</v>
      </c>
      <c r="C29" s="5" t="s">
        <v>44</v>
      </c>
      <c r="D29" s="5" t="s">
        <v>71</v>
      </c>
    </row>
    <row r="30" spans="1:4" ht="15.05" hidden="1">
      <c r="A30" s="5" t="s">
        <v>40</v>
      </c>
      <c r="B30" s="5" t="s">
        <v>41</v>
      </c>
      <c r="C30" s="5" t="s">
        <v>44</v>
      </c>
      <c r="D30" s="5" t="s">
        <v>72</v>
      </c>
    </row>
    <row r="31" spans="1:4" ht="15.05" hidden="1">
      <c r="A31" s="5" t="s">
        <v>40</v>
      </c>
      <c r="B31" s="5" t="s">
        <v>41</v>
      </c>
      <c r="C31" s="5" t="s">
        <v>44</v>
      </c>
      <c r="D31" s="5" t="s">
        <v>73</v>
      </c>
    </row>
    <row r="32" spans="1:4" ht="15.05" hidden="1">
      <c r="A32" s="5" t="s">
        <v>40</v>
      </c>
      <c r="B32" s="5" t="s">
        <v>41</v>
      </c>
      <c r="C32" s="5" t="s">
        <v>74</v>
      </c>
      <c r="D32" s="5" t="s">
        <v>75</v>
      </c>
    </row>
    <row r="33" spans="1:4" ht="15.05" hidden="1">
      <c r="A33" s="5" t="s">
        <v>40</v>
      </c>
      <c r="B33" s="5" t="s">
        <v>41</v>
      </c>
      <c r="C33" s="5" t="s">
        <v>74</v>
      </c>
      <c r="D33" s="5" t="s">
        <v>76</v>
      </c>
    </row>
    <row r="34" spans="1:4" ht="15.05" hidden="1">
      <c r="A34" s="5" t="s">
        <v>40</v>
      </c>
      <c r="B34" s="5" t="s">
        <v>41</v>
      </c>
      <c r="C34" s="5" t="s">
        <v>74</v>
      </c>
      <c r="D34" s="5" t="s">
        <v>77</v>
      </c>
    </row>
    <row r="35" spans="1:4" ht="15.05" hidden="1">
      <c r="A35" s="5" t="s">
        <v>40</v>
      </c>
      <c r="B35" s="5" t="s">
        <v>41</v>
      </c>
      <c r="C35" s="5" t="s">
        <v>74</v>
      </c>
      <c r="D35" s="5" t="s">
        <v>78</v>
      </c>
    </row>
    <row r="36" spans="1:4" ht="15.05" hidden="1">
      <c r="A36" s="5" t="s">
        <v>40</v>
      </c>
      <c r="B36" s="5" t="s">
        <v>41</v>
      </c>
      <c r="C36" s="5" t="s">
        <v>74</v>
      </c>
      <c r="D36" s="5" t="s">
        <v>79</v>
      </c>
    </row>
    <row r="37" spans="1:4" ht="15.05" hidden="1">
      <c r="A37" s="5" t="s">
        <v>40</v>
      </c>
      <c r="B37" s="5" t="s">
        <v>41</v>
      </c>
      <c r="C37" s="5" t="s">
        <v>74</v>
      </c>
      <c r="D37" s="5" t="s">
        <v>80</v>
      </c>
    </row>
    <row r="38" spans="1:4" ht="15.05" hidden="1">
      <c r="A38" s="5" t="s">
        <v>40</v>
      </c>
      <c r="B38" s="5" t="s">
        <v>41</v>
      </c>
      <c r="C38" s="5" t="s">
        <v>74</v>
      </c>
      <c r="D38" s="5" t="s">
        <v>82</v>
      </c>
    </row>
    <row r="39" spans="1:4" ht="15.05" hidden="1">
      <c r="A39" s="5" t="s">
        <v>40</v>
      </c>
      <c r="B39" s="5" t="s">
        <v>41</v>
      </c>
      <c r="C39" s="5" t="s">
        <v>74</v>
      </c>
      <c r="D39" s="5" t="s">
        <v>83</v>
      </c>
    </row>
    <row r="40" spans="1:4" ht="15.05" hidden="1">
      <c r="A40" s="5" t="s">
        <v>40</v>
      </c>
      <c r="B40" s="5" t="s">
        <v>41</v>
      </c>
      <c r="C40" s="5" t="s">
        <v>74</v>
      </c>
      <c r="D40" s="5" t="s">
        <v>84</v>
      </c>
    </row>
    <row r="41" spans="1:4" ht="15.05" hidden="1">
      <c r="A41" s="5" t="s">
        <v>40</v>
      </c>
      <c r="B41" s="5" t="s">
        <v>41</v>
      </c>
      <c r="C41" s="5" t="s">
        <v>74</v>
      </c>
      <c r="D41" s="5" t="s">
        <v>85</v>
      </c>
    </row>
    <row r="42" spans="1:4" ht="15.05" hidden="1">
      <c r="A42" s="5" t="s">
        <v>40</v>
      </c>
      <c r="B42" s="5" t="s">
        <v>41</v>
      </c>
      <c r="C42" s="5" t="s">
        <v>74</v>
      </c>
      <c r="D42" s="5" t="s">
        <v>86</v>
      </c>
    </row>
    <row r="43" spans="1:4" ht="15.05" hidden="1">
      <c r="A43" s="5" t="s">
        <v>40</v>
      </c>
      <c r="B43" s="5" t="s">
        <v>41</v>
      </c>
      <c r="C43" s="5" t="s">
        <v>74</v>
      </c>
      <c r="D43" s="5" t="s">
        <v>87</v>
      </c>
    </row>
    <row r="44" spans="1:4" ht="15.05" hidden="1">
      <c r="A44" s="5" t="s">
        <v>40</v>
      </c>
      <c r="B44" s="5" t="s">
        <v>41</v>
      </c>
      <c r="C44" s="5" t="s">
        <v>74</v>
      </c>
      <c r="D44" s="5" t="s">
        <v>89</v>
      </c>
    </row>
    <row r="45" spans="1:4" ht="15.05" hidden="1">
      <c r="A45" s="5" t="s">
        <v>40</v>
      </c>
      <c r="B45" s="5" t="s">
        <v>41</v>
      </c>
      <c r="C45" s="5" t="s">
        <v>74</v>
      </c>
      <c r="D45" s="5" t="s">
        <v>90</v>
      </c>
    </row>
    <row r="46" spans="1:4" ht="15.05" hidden="1">
      <c r="A46" s="5" t="s">
        <v>40</v>
      </c>
      <c r="B46" s="5" t="s">
        <v>41</v>
      </c>
      <c r="C46" s="5" t="s">
        <v>74</v>
      </c>
      <c r="D46" s="5" t="s">
        <v>91</v>
      </c>
    </row>
    <row r="47" spans="1:4" ht="15.05" hidden="1">
      <c r="A47" s="5" t="s">
        <v>40</v>
      </c>
      <c r="B47" s="5" t="s">
        <v>41</v>
      </c>
      <c r="C47" s="5" t="s">
        <v>74</v>
      </c>
      <c r="D47" s="5" t="s">
        <v>92</v>
      </c>
    </row>
    <row r="48" spans="1:4" ht="15.05" hidden="1">
      <c r="A48" s="5" t="s">
        <v>40</v>
      </c>
      <c r="B48" s="5" t="s">
        <v>41</v>
      </c>
      <c r="C48" s="5" t="s">
        <v>74</v>
      </c>
      <c r="D48" s="5" t="s">
        <v>93</v>
      </c>
    </row>
    <row r="49" spans="1:4" ht="15.05" hidden="1">
      <c r="A49" s="5" t="s">
        <v>40</v>
      </c>
      <c r="B49" s="5" t="s">
        <v>41</v>
      </c>
      <c r="C49" s="5" t="s">
        <v>74</v>
      </c>
      <c r="D49" s="5" t="s">
        <v>96</v>
      </c>
    </row>
    <row r="50" spans="1:4" ht="15.05" hidden="1">
      <c r="A50" s="5" t="s">
        <v>40</v>
      </c>
      <c r="B50" s="5" t="s">
        <v>41</v>
      </c>
      <c r="C50" s="5" t="s">
        <v>74</v>
      </c>
      <c r="D50" s="5" t="s">
        <v>98</v>
      </c>
    </row>
    <row r="51" spans="1:4" ht="15.05" hidden="1">
      <c r="A51" s="5" t="s">
        <v>40</v>
      </c>
      <c r="B51" s="5" t="s">
        <v>41</v>
      </c>
      <c r="C51" s="5" t="s">
        <v>74</v>
      </c>
      <c r="D51" s="5" t="s">
        <v>101</v>
      </c>
    </row>
    <row r="52" spans="1:4" ht="15.05" hidden="1">
      <c r="A52" s="5" t="s">
        <v>40</v>
      </c>
      <c r="B52" s="5" t="s">
        <v>41</v>
      </c>
      <c r="C52" s="5" t="s">
        <v>74</v>
      </c>
      <c r="D52" s="5" t="s">
        <v>104</v>
      </c>
    </row>
    <row r="53" spans="1:4" ht="15.05" hidden="1">
      <c r="A53" s="5" t="s">
        <v>40</v>
      </c>
      <c r="B53" s="5" t="s">
        <v>41</v>
      </c>
      <c r="C53" s="5" t="s">
        <v>74</v>
      </c>
      <c r="D53" s="5" t="s">
        <v>106</v>
      </c>
    </row>
    <row r="54" spans="1:4" ht="15.05" hidden="1">
      <c r="A54" s="5" t="s">
        <v>40</v>
      </c>
      <c r="B54" s="5" t="s">
        <v>41</v>
      </c>
      <c r="C54" s="5" t="s">
        <v>74</v>
      </c>
      <c r="D54" s="5" t="s">
        <v>109</v>
      </c>
    </row>
    <row r="55" spans="1:4" ht="15.05" hidden="1">
      <c r="A55" s="5" t="s">
        <v>40</v>
      </c>
      <c r="B55" s="5" t="s">
        <v>41</v>
      </c>
      <c r="C55" s="5" t="s">
        <v>74</v>
      </c>
      <c r="D55" s="5" t="s">
        <v>113</v>
      </c>
    </row>
    <row r="56" spans="1:4" ht="15.05" hidden="1">
      <c r="A56" s="5" t="s">
        <v>40</v>
      </c>
      <c r="B56" s="5" t="s">
        <v>41</v>
      </c>
      <c r="C56" s="5" t="s">
        <v>74</v>
      </c>
      <c r="D56" s="5" t="s">
        <v>115</v>
      </c>
    </row>
    <row r="57" spans="1:4" ht="15.05" hidden="1">
      <c r="A57" s="5" t="s">
        <v>40</v>
      </c>
      <c r="B57" s="5" t="s">
        <v>41</v>
      </c>
      <c r="C57" s="5" t="s">
        <v>74</v>
      </c>
      <c r="D57" s="5" t="s">
        <v>118</v>
      </c>
    </row>
    <row r="58" spans="1:4" ht="15.05" hidden="1">
      <c r="A58" s="5" t="s">
        <v>40</v>
      </c>
      <c r="B58" s="5" t="s">
        <v>41</v>
      </c>
      <c r="C58" s="5" t="s">
        <v>74</v>
      </c>
      <c r="D58" s="5" t="s">
        <v>121</v>
      </c>
    </row>
    <row r="59" spans="1:4" ht="15.05" hidden="1">
      <c r="A59" s="5" t="s">
        <v>40</v>
      </c>
      <c r="B59" s="5" t="s">
        <v>41</v>
      </c>
      <c r="C59" s="5" t="s">
        <v>74</v>
      </c>
      <c r="D59" s="5" t="s">
        <v>124</v>
      </c>
    </row>
    <row r="60" spans="1:4" ht="15.05" hidden="1">
      <c r="A60" s="5" t="s">
        <v>40</v>
      </c>
      <c r="B60" s="5" t="s">
        <v>41</v>
      </c>
      <c r="C60" s="5" t="s">
        <v>74</v>
      </c>
      <c r="D60" s="5" t="s">
        <v>127</v>
      </c>
    </row>
    <row r="61" spans="1:4" ht="15.05" hidden="1">
      <c r="A61" s="5" t="s">
        <v>40</v>
      </c>
      <c r="B61" s="5" t="s">
        <v>41</v>
      </c>
      <c r="C61" s="5" t="s">
        <v>74</v>
      </c>
      <c r="D61" s="5" t="s">
        <v>130</v>
      </c>
    </row>
    <row r="62" spans="1:4" ht="15.05" hidden="1">
      <c r="A62" s="5" t="s">
        <v>40</v>
      </c>
      <c r="B62" s="5" t="s">
        <v>41</v>
      </c>
      <c r="C62" s="5" t="s">
        <v>133</v>
      </c>
      <c r="D62" s="5" t="s">
        <v>134</v>
      </c>
    </row>
    <row r="63" spans="1:4" ht="15.05" hidden="1">
      <c r="A63" s="5" t="s">
        <v>40</v>
      </c>
      <c r="B63" s="5" t="s">
        <v>41</v>
      </c>
      <c r="C63" s="5" t="s">
        <v>133</v>
      </c>
      <c r="D63" s="5" t="s">
        <v>138</v>
      </c>
    </row>
    <row r="64" spans="1:4" ht="15.05" hidden="1">
      <c r="A64" s="5" t="s">
        <v>40</v>
      </c>
      <c r="B64" s="5" t="s">
        <v>41</v>
      </c>
      <c r="C64" s="5" t="s">
        <v>133</v>
      </c>
      <c r="D64" s="5" t="s">
        <v>140</v>
      </c>
    </row>
    <row r="65" spans="1:4" ht="15.05" hidden="1">
      <c r="A65" s="5" t="s">
        <v>40</v>
      </c>
      <c r="B65" s="5" t="s">
        <v>41</v>
      </c>
      <c r="C65" s="5" t="s">
        <v>133</v>
      </c>
      <c r="D65" s="5" t="s">
        <v>144</v>
      </c>
    </row>
    <row r="66" spans="1:4" ht="15.05" hidden="1">
      <c r="A66" s="5" t="s">
        <v>40</v>
      </c>
      <c r="B66" s="5" t="s">
        <v>41</v>
      </c>
      <c r="C66" s="5" t="s">
        <v>133</v>
      </c>
      <c r="D66" s="5" t="s">
        <v>145</v>
      </c>
    </row>
    <row r="67" spans="1:4" ht="15.05" hidden="1">
      <c r="A67" s="5" t="s">
        <v>40</v>
      </c>
      <c r="B67" s="5" t="s">
        <v>41</v>
      </c>
      <c r="C67" s="5" t="s">
        <v>133</v>
      </c>
      <c r="D67" s="5" t="s">
        <v>146</v>
      </c>
    </row>
    <row r="68" spans="1:4" ht="15.05" hidden="1">
      <c r="A68" s="5" t="s">
        <v>40</v>
      </c>
      <c r="B68" s="5" t="s">
        <v>41</v>
      </c>
      <c r="C68" s="5" t="s">
        <v>133</v>
      </c>
      <c r="D68" s="5" t="s">
        <v>147</v>
      </c>
    </row>
    <row r="69" spans="1:4" ht="15.05" hidden="1">
      <c r="A69" s="5" t="s">
        <v>40</v>
      </c>
      <c r="B69" s="5" t="s">
        <v>41</v>
      </c>
      <c r="C69" s="5" t="s">
        <v>133</v>
      </c>
      <c r="D69" s="5" t="s">
        <v>148</v>
      </c>
    </row>
    <row r="70" spans="1:4" ht="15.05" hidden="1">
      <c r="A70" s="5" t="s">
        <v>40</v>
      </c>
      <c r="B70" s="5" t="s">
        <v>41</v>
      </c>
      <c r="C70" s="5" t="s">
        <v>133</v>
      </c>
      <c r="D70" s="5" t="s">
        <v>149</v>
      </c>
    </row>
    <row r="71" spans="1:4" ht="15.05" hidden="1">
      <c r="A71" s="5" t="s">
        <v>40</v>
      </c>
      <c r="B71" s="5" t="s">
        <v>41</v>
      </c>
      <c r="C71" s="5" t="s">
        <v>133</v>
      </c>
      <c r="D71" s="5" t="s">
        <v>150</v>
      </c>
    </row>
    <row r="72" spans="1:4" ht="15.05" hidden="1">
      <c r="A72" s="5" t="s">
        <v>40</v>
      </c>
      <c r="B72" s="5" t="s">
        <v>41</v>
      </c>
      <c r="C72" s="5" t="s">
        <v>133</v>
      </c>
      <c r="D72" s="5" t="s">
        <v>151</v>
      </c>
    </row>
    <row r="73" spans="1:4" ht="15.05" hidden="1">
      <c r="A73" s="5" t="s">
        <v>40</v>
      </c>
      <c r="B73" s="5" t="s">
        <v>41</v>
      </c>
      <c r="C73" s="5" t="s">
        <v>133</v>
      </c>
      <c r="D73" s="5" t="s">
        <v>152</v>
      </c>
    </row>
    <row r="74" spans="1:4" ht="15.05" hidden="1">
      <c r="A74" s="5" t="s">
        <v>40</v>
      </c>
      <c r="B74" s="5" t="s">
        <v>41</v>
      </c>
      <c r="C74" s="5" t="s">
        <v>133</v>
      </c>
      <c r="D74" s="5" t="s">
        <v>153</v>
      </c>
    </row>
    <row r="75" spans="1:4" ht="15.05" hidden="1">
      <c r="A75" s="5" t="s">
        <v>40</v>
      </c>
      <c r="B75" s="5" t="s">
        <v>41</v>
      </c>
      <c r="C75" s="5" t="s">
        <v>133</v>
      </c>
      <c r="D75" s="5" t="s">
        <v>154</v>
      </c>
    </row>
    <row r="76" spans="1:4" ht="15.05" hidden="1">
      <c r="A76" s="5" t="s">
        <v>40</v>
      </c>
      <c r="B76" s="5" t="s">
        <v>41</v>
      </c>
      <c r="C76" s="5" t="s">
        <v>133</v>
      </c>
      <c r="D76" s="5" t="s">
        <v>155</v>
      </c>
    </row>
    <row r="77" spans="1:4" ht="15.05" hidden="1">
      <c r="A77" s="5" t="s">
        <v>40</v>
      </c>
      <c r="B77" s="5" t="s">
        <v>41</v>
      </c>
      <c r="C77" s="5" t="s">
        <v>133</v>
      </c>
      <c r="D77" s="5" t="s">
        <v>156</v>
      </c>
    </row>
    <row r="78" spans="1:4" ht="15.05" hidden="1">
      <c r="A78" s="5" t="s">
        <v>40</v>
      </c>
      <c r="B78" s="5" t="s">
        <v>41</v>
      </c>
      <c r="C78" s="5" t="s">
        <v>133</v>
      </c>
      <c r="D78" s="5" t="s">
        <v>157</v>
      </c>
    </row>
    <row r="79" spans="1:4" ht="15.05" hidden="1">
      <c r="A79" s="5" t="s">
        <v>40</v>
      </c>
      <c r="B79" s="5" t="s">
        <v>41</v>
      </c>
      <c r="C79" s="5" t="s">
        <v>133</v>
      </c>
      <c r="D79" s="5" t="s">
        <v>158</v>
      </c>
    </row>
    <row r="80" spans="1:4" ht="15.05" hidden="1">
      <c r="A80" s="5" t="s">
        <v>40</v>
      </c>
      <c r="B80" s="5" t="s">
        <v>41</v>
      </c>
      <c r="C80" s="5" t="s">
        <v>133</v>
      </c>
      <c r="D80" s="5" t="s">
        <v>159</v>
      </c>
    </row>
    <row r="81" spans="1:4" ht="15.05" hidden="1">
      <c r="A81" s="5" t="s">
        <v>40</v>
      </c>
      <c r="B81" s="5" t="s">
        <v>41</v>
      </c>
      <c r="C81" s="5" t="s">
        <v>133</v>
      </c>
      <c r="D81" s="5" t="s">
        <v>160</v>
      </c>
    </row>
    <row r="82" spans="1:4" ht="15.05" hidden="1">
      <c r="A82" s="5" t="s">
        <v>40</v>
      </c>
      <c r="B82" s="5" t="s">
        <v>41</v>
      </c>
      <c r="C82" s="5" t="s">
        <v>133</v>
      </c>
      <c r="D82" s="5" t="s">
        <v>162</v>
      </c>
    </row>
    <row r="83" spans="1:4" ht="15.05" hidden="1">
      <c r="A83" s="5" t="s">
        <v>40</v>
      </c>
      <c r="B83" s="5" t="s">
        <v>41</v>
      </c>
      <c r="C83" s="5" t="s">
        <v>133</v>
      </c>
      <c r="D83" s="5" t="s">
        <v>163</v>
      </c>
    </row>
    <row r="84" spans="1:4" ht="15.05" hidden="1">
      <c r="A84" s="5" t="s">
        <v>40</v>
      </c>
      <c r="B84" s="5" t="s">
        <v>41</v>
      </c>
      <c r="C84" s="5" t="s">
        <v>133</v>
      </c>
      <c r="D84" s="5" t="s">
        <v>164</v>
      </c>
    </row>
    <row r="85" spans="1:4" ht="15.05" hidden="1">
      <c r="A85" s="5" t="s">
        <v>40</v>
      </c>
      <c r="B85" s="5" t="s">
        <v>41</v>
      </c>
      <c r="C85" s="5" t="s">
        <v>133</v>
      </c>
      <c r="D85" s="5" t="s">
        <v>165</v>
      </c>
    </row>
    <row r="86" spans="1:4" ht="15.05" hidden="1">
      <c r="A86" s="5" t="s">
        <v>40</v>
      </c>
      <c r="B86" s="5" t="s">
        <v>41</v>
      </c>
      <c r="C86" s="5" t="s">
        <v>133</v>
      </c>
      <c r="D86" s="5" t="s">
        <v>166</v>
      </c>
    </row>
    <row r="87" spans="1:4" ht="15.05" hidden="1">
      <c r="A87" s="5" t="s">
        <v>40</v>
      </c>
      <c r="B87" s="5" t="s">
        <v>41</v>
      </c>
      <c r="C87" s="5" t="s">
        <v>133</v>
      </c>
      <c r="D87" s="5" t="s">
        <v>167</v>
      </c>
    </row>
    <row r="88" spans="1:4" ht="15.05" hidden="1">
      <c r="A88" s="5" t="s">
        <v>40</v>
      </c>
      <c r="B88" s="5" t="s">
        <v>41</v>
      </c>
      <c r="C88" s="5" t="s">
        <v>133</v>
      </c>
      <c r="D88" s="5" t="s">
        <v>168</v>
      </c>
    </row>
    <row r="89" spans="1:4" ht="15.05" hidden="1">
      <c r="A89" s="5" t="s">
        <v>40</v>
      </c>
      <c r="B89" s="5" t="s">
        <v>41</v>
      </c>
      <c r="C89" s="5" t="s">
        <v>133</v>
      </c>
      <c r="D89" s="5" t="s">
        <v>169</v>
      </c>
    </row>
    <row r="90" spans="1:4" ht="15.05" hidden="1">
      <c r="A90" s="5" t="s">
        <v>40</v>
      </c>
      <c r="B90" s="5" t="s">
        <v>41</v>
      </c>
      <c r="C90" s="5" t="s">
        <v>133</v>
      </c>
      <c r="D90" s="5" t="s">
        <v>170</v>
      </c>
    </row>
    <row r="91" spans="1:4" ht="15.05" hidden="1">
      <c r="A91" s="5" t="s">
        <v>40</v>
      </c>
      <c r="B91" s="5" t="s">
        <v>41</v>
      </c>
      <c r="C91" s="5" t="s">
        <v>133</v>
      </c>
      <c r="D91" s="5" t="s">
        <v>171</v>
      </c>
    </row>
    <row r="92" spans="1:4" ht="15.05" hidden="1">
      <c r="A92" s="5" t="s">
        <v>40</v>
      </c>
      <c r="B92" s="5" t="s">
        <v>41</v>
      </c>
      <c r="C92" s="5" t="s">
        <v>133</v>
      </c>
      <c r="D92" s="5" t="s">
        <v>172</v>
      </c>
    </row>
    <row r="93" spans="1:4" ht="15.05" hidden="1">
      <c r="A93" s="5" t="s">
        <v>40</v>
      </c>
      <c r="B93" s="5" t="s">
        <v>41</v>
      </c>
      <c r="C93" s="5" t="s">
        <v>173</v>
      </c>
      <c r="D93" s="5" t="s">
        <v>174</v>
      </c>
    </row>
    <row r="94" spans="1:4" ht="15.05" hidden="1">
      <c r="A94" s="5" t="s">
        <v>40</v>
      </c>
      <c r="B94" s="5" t="s">
        <v>41</v>
      </c>
      <c r="C94" s="5" t="s">
        <v>173</v>
      </c>
      <c r="D94" s="5" t="s">
        <v>175</v>
      </c>
    </row>
    <row r="95" spans="1:4" ht="15.05" hidden="1">
      <c r="A95" s="5" t="s">
        <v>40</v>
      </c>
      <c r="B95" s="5" t="s">
        <v>41</v>
      </c>
      <c r="C95" s="5" t="s">
        <v>173</v>
      </c>
      <c r="D95" s="5" t="s">
        <v>176</v>
      </c>
    </row>
    <row r="96" spans="1:4" ht="15.05" hidden="1">
      <c r="A96" s="5" t="s">
        <v>40</v>
      </c>
      <c r="B96" s="5" t="s">
        <v>41</v>
      </c>
      <c r="C96" s="5" t="s">
        <v>173</v>
      </c>
      <c r="D96" s="5" t="s">
        <v>177</v>
      </c>
    </row>
    <row r="97" spans="1:4" ht="15.05" hidden="1">
      <c r="A97" s="5" t="s">
        <v>40</v>
      </c>
      <c r="B97" s="5" t="s">
        <v>41</v>
      </c>
      <c r="C97" s="5" t="s">
        <v>173</v>
      </c>
      <c r="D97" s="5" t="s">
        <v>178</v>
      </c>
    </row>
    <row r="98" spans="1:4" ht="15.05" hidden="1">
      <c r="A98" s="5" t="s">
        <v>40</v>
      </c>
      <c r="B98" s="5" t="s">
        <v>41</v>
      </c>
      <c r="C98" s="5" t="s">
        <v>173</v>
      </c>
      <c r="D98" s="5" t="s">
        <v>179</v>
      </c>
    </row>
    <row r="99" spans="1:4" ht="15.05" hidden="1">
      <c r="A99" s="5" t="s">
        <v>40</v>
      </c>
      <c r="B99" s="5" t="s">
        <v>41</v>
      </c>
      <c r="C99" s="5" t="s">
        <v>173</v>
      </c>
      <c r="D99" s="5" t="s">
        <v>180</v>
      </c>
    </row>
    <row r="100" spans="1:4" ht="15.05" hidden="1">
      <c r="A100" s="5" t="s">
        <v>40</v>
      </c>
      <c r="B100" s="5" t="s">
        <v>41</v>
      </c>
      <c r="C100" s="5" t="s">
        <v>173</v>
      </c>
      <c r="D100" s="5" t="s">
        <v>181</v>
      </c>
    </row>
    <row r="101" spans="1:4" ht="15.05" hidden="1">
      <c r="A101" s="5" t="s">
        <v>40</v>
      </c>
      <c r="B101" s="5" t="s">
        <v>41</v>
      </c>
      <c r="C101" s="5" t="s">
        <v>173</v>
      </c>
      <c r="D101" s="5" t="s">
        <v>182</v>
      </c>
    </row>
    <row r="102" spans="1:4" ht="15.05" hidden="1">
      <c r="A102" s="5" t="s">
        <v>40</v>
      </c>
      <c r="B102" s="5" t="s">
        <v>41</v>
      </c>
      <c r="C102" s="5" t="s">
        <v>173</v>
      </c>
      <c r="D102" s="5" t="s">
        <v>183</v>
      </c>
    </row>
    <row r="103" spans="1:4" ht="15.05" hidden="1">
      <c r="A103" s="5" t="s">
        <v>40</v>
      </c>
      <c r="B103" s="5" t="s">
        <v>41</v>
      </c>
      <c r="C103" s="5" t="s">
        <v>173</v>
      </c>
      <c r="D103" s="5" t="s">
        <v>184</v>
      </c>
    </row>
    <row r="104" spans="1:4" ht="15.05" hidden="1">
      <c r="A104" s="5" t="s">
        <v>40</v>
      </c>
      <c r="B104" s="5" t="s">
        <v>41</v>
      </c>
      <c r="C104" s="5" t="s">
        <v>173</v>
      </c>
      <c r="D104" s="5" t="s">
        <v>185</v>
      </c>
    </row>
    <row r="105" spans="1:4" ht="15.05" hidden="1">
      <c r="A105" s="5" t="s">
        <v>40</v>
      </c>
      <c r="B105" s="5" t="s">
        <v>41</v>
      </c>
      <c r="C105" s="5" t="s">
        <v>173</v>
      </c>
      <c r="D105" s="5" t="s">
        <v>186</v>
      </c>
    </row>
    <row r="106" spans="1:4" ht="15.05" hidden="1">
      <c r="A106" s="5" t="s">
        <v>40</v>
      </c>
      <c r="B106" s="5" t="s">
        <v>41</v>
      </c>
      <c r="C106" s="5" t="s">
        <v>173</v>
      </c>
      <c r="D106" s="5" t="s">
        <v>187</v>
      </c>
    </row>
    <row r="107" spans="1:4" ht="15.05" hidden="1">
      <c r="A107" s="5" t="s">
        <v>40</v>
      </c>
      <c r="B107" s="5" t="s">
        <v>41</v>
      </c>
      <c r="C107" s="5" t="s">
        <v>173</v>
      </c>
      <c r="D107" s="5" t="s">
        <v>188</v>
      </c>
    </row>
    <row r="108" spans="1:4" ht="15.05" hidden="1">
      <c r="A108" s="5" t="s">
        <v>40</v>
      </c>
      <c r="B108" s="5" t="s">
        <v>41</v>
      </c>
      <c r="C108" s="5" t="s">
        <v>173</v>
      </c>
      <c r="D108" s="5" t="s">
        <v>189</v>
      </c>
    </row>
    <row r="109" spans="1:4" ht="15.05" hidden="1">
      <c r="A109" s="5" t="s">
        <v>40</v>
      </c>
      <c r="B109" s="5" t="s">
        <v>41</v>
      </c>
      <c r="C109" s="5" t="s">
        <v>173</v>
      </c>
      <c r="D109" s="5" t="s">
        <v>190</v>
      </c>
    </row>
    <row r="110" spans="1:4" ht="15.05" hidden="1">
      <c r="A110" s="5" t="s">
        <v>40</v>
      </c>
      <c r="B110" s="5" t="s">
        <v>41</v>
      </c>
      <c r="C110" s="5" t="s">
        <v>173</v>
      </c>
      <c r="D110" s="5" t="s">
        <v>191</v>
      </c>
    </row>
    <row r="111" spans="1:4" ht="15.05" hidden="1">
      <c r="A111" s="5" t="s">
        <v>40</v>
      </c>
      <c r="B111" s="5" t="s">
        <v>41</v>
      </c>
      <c r="C111" s="5" t="s">
        <v>173</v>
      </c>
      <c r="D111" s="5" t="s">
        <v>192</v>
      </c>
    </row>
    <row r="112" spans="1:4" ht="15.05" hidden="1">
      <c r="A112" s="5" t="s">
        <v>40</v>
      </c>
      <c r="B112" s="5" t="s">
        <v>41</v>
      </c>
      <c r="C112" s="5" t="s">
        <v>173</v>
      </c>
      <c r="D112" s="5" t="s">
        <v>193</v>
      </c>
    </row>
    <row r="113" spans="1:4" ht="15.05" hidden="1">
      <c r="A113" s="5" t="s">
        <v>40</v>
      </c>
      <c r="B113" s="5" t="s">
        <v>41</v>
      </c>
      <c r="C113" s="5" t="s">
        <v>173</v>
      </c>
      <c r="D113" s="5" t="s">
        <v>194</v>
      </c>
    </row>
    <row r="114" spans="1:4" ht="15.05" hidden="1">
      <c r="A114" s="5" t="s">
        <v>40</v>
      </c>
      <c r="B114" s="5" t="s">
        <v>41</v>
      </c>
      <c r="C114" s="5" t="s">
        <v>173</v>
      </c>
      <c r="D114" s="5" t="s">
        <v>195</v>
      </c>
    </row>
    <row r="115" spans="1:4" ht="15.05" hidden="1">
      <c r="A115" s="5" t="s">
        <v>40</v>
      </c>
      <c r="B115" s="5" t="s">
        <v>41</v>
      </c>
      <c r="C115" s="5" t="s">
        <v>173</v>
      </c>
      <c r="D115" s="5" t="s">
        <v>196</v>
      </c>
    </row>
    <row r="116" spans="1:4" ht="15.05" hidden="1">
      <c r="A116" s="5" t="s">
        <v>40</v>
      </c>
      <c r="B116" s="5" t="s">
        <v>41</v>
      </c>
      <c r="C116" s="5" t="s">
        <v>173</v>
      </c>
      <c r="D116" s="5" t="s">
        <v>197</v>
      </c>
    </row>
    <row r="117" spans="1:4" ht="15.05" hidden="1">
      <c r="A117" s="5" t="s">
        <v>40</v>
      </c>
      <c r="B117" s="5" t="s">
        <v>41</v>
      </c>
      <c r="C117" s="5" t="s">
        <v>173</v>
      </c>
      <c r="D117" s="5" t="s">
        <v>198</v>
      </c>
    </row>
    <row r="118" spans="1:4" ht="15.05" hidden="1">
      <c r="A118" s="5" t="s">
        <v>40</v>
      </c>
      <c r="B118" s="5" t="s">
        <v>41</v>
      </c>
      <c r="C118" s="5" t="s">
        <v>173</v>
      </c>
      <c r="D118" s="5" t="s">
        <v>199</v>
      </c>
    </row>
    <row r="119" spans="1:4" ht="15.05" hidden="1">
      <c r="A119" s="5" t="s">
        <v>40</v>
      </c>
      <c r="B119" s="5" t="s">
        <v>41</v>
      </c>
      <c r="C119" s="5" t="s">
        <v>173</v>
      </c>
      <c r="D119" s="5" t="s">
        <v>200</v>
      </c>
    </row>
    <row r="120" spans="1:4" ht="15.05" hidden="1">
      <c r="A120" s="5" t="s">
        <v>40</v>
      </c>
      <c r="B120" s="5" t="s">
        <v>41</v>
      </c>
      <c r="C120" s="5" t="s">
        <v>173</v>
      </c>
      <c r="D120" s="5" t="s">
        <v>201</v>
      </c>
    </row>
    <row r="121" spans="1:4" ht="15.05" hidden="1">
      <c r="A121" s="5" t="s">
        <v>40</v>
      </c>
      <c r="B121" s="5" t="s">
        <v>41</v>
      </c>
      <c r="C121" s="5" t="s">
        <v>173</v>
      </c>
      <c r="D121" s="5" t="s">
        <v>202</v>
      </c>
    </row>
    <row r="122" spans="1:4" ht="15.05" hidden="1">
      <c r="A122" s="5" t="s">
        <v>40</v>
      </c>
      <c r="B122" s="5" t="s">
        <v>41</v>
      </c>
      <c r="C122" s="5" t="s">
        <v>173</v>
      </c>
      <c r="D122" s="5" t="s">
        <v>203</v>
      </c>
    </row>
    <row r="123" spans="1:4" ht="15.05" hidden="1">
      <c r="A123" s="5" t="s">
        <v>40</v>
      </c>
      <c r="B123" s="5" t="s">
        <v>41</v>
      </c>
      <c r="C123" s="5" t="s">
        <v>173</v>
      </c>
      <c r="D123" s="5" t="s">
        <v>204</v>
      </c>
    </row>
    <row r="124" spans="1:4" ht="15.05" hidden="1">
      <c r="A124" s="5" t="s">
        <v>40</v>
      </c>
      <c r="B124" s="5" t="s">
        <v>41</v>
      </c>
      <c r="C124" s="5" t="s">
        <v>205</v>
      </c>
      <c r="D124" s="5" t="s">
        <v>206</v>
      </c>
    </row>
    <row r="125" spans="1:4" ht="15.05" hidden="1">
      <c r="A125" s="5" t="s">
        <v>40</v>
      </c>
      <c r="B125" s="5" t="s">
        <v>41</v>
      </c>
      <c r="C125" s="5" t="s">
        <v>205</v>
      </c>
      <c r="D125" s="5" t="s">
        <v>207</v>
      </c>
    </row>
    <row r="126" spans="1:4" ht="15.05" hidden="1">
      <c r="A126" s="5" t="s">
        <v>40</v>
      </c>
      <c r="B126" s="5" t="s">
        <v>41</v>
      </c>
      <c r="C126" s="5" t="s">
        <v>205</v>
      </c>
      <c r="D126" s="5" t="s">
        <v>208</v>
      </c>
    </row>
    <row r="127" spans="1:4" ht="15.05" hidden="1">
      <c r="A127" s="5" t="s">
        <v>40</v>
      </c>
      <c r="B127" s="5" t="s">
        <v>41</v>
      </c>
      <c r="C127" s="5" t="s">
        <v>205</v>
      </c>
      <c r="D127" s="5" t="s">
        <v>209</v>
      </c>
    </row>
    <row r="128" spans="1:4" ht="15.05" hidden="1">
      <c r="A128" s="5" t="s">
        <v>40</v>
      </c>
      <c r="B128" s="5" t="s">
        <v>41</v>
      </c>
      <c r="C128" s="5" t="s">
        <v>205</v>
      </c>
      <c r="D128" s="5" t="s">
        <v>210</v>
      </c>
    </row>
    <row r="129" spans="1:4" ht="15.05" hidden="1">
      <c r="A129" s="5" t="s">
        <v>40</v>
      </c>
      <c r="B129" s="5" t="s">
        <v>41</v>
      </c>
      <c r="C129" s="5" t="s">
        <v>205</v>
      </c>
      <c r="D129" s="5" t="s">
        <v>211</v>
      </c>
    </row>
    <row r="130" spans="1:4" ht="15.05" hidden="1">
      <c r="A130" s="5" t="s">
        <v>40</v>
      </c>
      <c r="B130" s="5" t="s">
        <v>41</v>
      </c>
      <c r="C130" s="5" t="s">
        <v>205</v>
      </c>
      <c r="D130" s="5" t="s">
        <v>212</v>
      </c>
    </row>
    <row r="131" spans="1:4" ht="15.05" hidden="1">
      <c r="A131" s="5" t="s">
        <v>40</v>
      </c>
      <c r="B131" s="5" t="s">
        <v>41</v>
      </c>
      <c r="C131" s="5" t="s">
        <v>205</v>
      </c>
      <c r="D131" s="5" t="s">
        <v>213</v>
      </c>
    </row>
    <row r="132" spans="1:4" ht="15.05" hidden="1">
      <c r="A132" s="5" t="s">
        <v>40</v>
      </c>
      <c r="B132" s="5" t="s">
        <v>41</v>
      </c>
      <c r="C132" s="5" t="s">
        <v>205</v>
      </c>
      <c r="D132" s="5" t="s">
        <v>214</v>
      </c>
    </row>
    <row r="133" spans="1:4" ht="15.05" hidden="1">
      <c r="A133" s="5" t="s">
        <v>40</v>
      </c>
      <c r="B133" s="5" t="s">
        <v>41</v>
      </c>
      <c r="C133" s="5" t="s">
        <v>205</v>
      </c>
      <c r="D133" s="5" t="s">
        <v>215</v>
      </c>
    </row>
    <row r="134" spans="1:4" ht="15.05" hidden="1">
      <c r="A134" s="5" t="s">
        <v>40</v>
      </c>
      <c r="B134" s="5" t="s">
        <v>41</v>
      </c>
      <c r="C134" s="5" t="s">
        <v>205</v>
      </c>
      <c r="D134" s="5" t="s">
        <v>216</v>
      </c>
    </row>
    <row r="135" spans="1:4" ht="15.05" hidden="1">
      <c r="A135" s="5" t="s">
        <v>40</v>
      </c>
      <c r="B135" s="5" t="s">
        <v>41</v>
      </c>
      <c r="C135" s="5" t="s">
        <v>205</v>
      </c>
      <c r="D135" s="5" t="s">
        <v>217</v>
      </c>
    </row>
    <row r="136" spans="1:4" ht="15.05" hidden="1">
      <c r="A136" s="5" t="s">
        <v>40</v>
      </c>
      <c r="B136" s="5" t="s">
        <v>41</v>
      </c>
      <c r="C136" s="5" t="s">
        <v>205</v>
      </c>
      <c r="D136" s="5" t="s">
        <v>218</v>
      </c>
    </row>
    <row r="137" spans="1:4" ht="15.05" hidden="1">
      <c r="A137" s="5" t="s">
        <v>40</v>
      </c>
      <c r="B137" s="5" t="s">
        <v>41</v>
      </c>
      <c r="C137" s="5" t="s">
        <v>205</v>
      </c>
      <c r="D137" s="5" t="s">
        <v>219</v>
      </c>
    </row>
    <row r="138" spans="1:4" ht="15.05" hidden="1">
      <c r="A138" s="5" t="s">
        <v>40</v>
      </c>
      <c r="B138" s="5" t="s">
        <v>41</v>
      </c>
      <c r="C138" s="5" t="s">
        <v>205</v>
      </c>
      <c r="D138" s="5" t="s">
        <v>220</v>
      </c>
    </row>
    <row r="139" spans="1:4" ht="15.05" hidden="1">
      <c r="A139" s="5" t="s">
        <v>40</v>
      </c>
      <c r="B139" s="5" t="s">
        <v>41</v>
      </c>
      <c r="C139" s="5" t="s">
        <v>205</v>
      </c>
      <c r="D139" s="5" t="s">
        <v>221</v>
      </c>
    </row>
    <row r="140" spans="1:4" ht="15.05" hidden="1">
      <c r="A140" s="5" t="s">
        <v>40</v>
      </c>
      <c r="B140" s="5" t="s">
        <v>41</v>
      </c>
      <c r="C140" s="5" t="s">
        <v>205</v>
      </c>
      <c r="D140" s="5" t="s">
        <v>222</v>
      </c>
    </row>
    <row r="141" spans="1:4" ht="15.05" hidden="1">
      <c r="A141" s="5" t="s">
        <v>40</v>
      </c>
      <c r="B141" s="5" t="s">
        <v>41</v>
      </c>
      <c r="C141" s="5" t="s">
        <v>205</v>
      </c>
      <c r="D141" s="5" t="s">
        <v>223</v>
      </c>
    </row>
    <row r="142" spans="1:4" ht="15.05" hidden="1">
      <c r="A142" s="5" t="s">
        <v>40</v>
      </c>
      <c r="B142" s="5" t="s">
        <v>41</v>
      </c>
      <c r="C142" s="5" t="s">
        <v>205</v>
      </c>
      <c r="D142" s="5" t="s">
        <v>224</v>
      </c>
    </row>
    <row r="143" spans="1:4" ht="15.05" hidden="1">
      <c r="A143" s="5" t="s">
        <v>40</v>
      </c>
      <c r="B143" s="5" t="s">
        <v>41</v>
      </c>
      <c r="C143" s="5" t="s">
        <v>205</v>
      </c>
      <c r="D143" s="5" t="s">
        <v>225</v>
      </c>
    </row>
    <row r="144" spans="1:4" ht="15.05" hidden="1">
      <c r="A144" s="5" t="s">
        <v>40</v>
      </c>
      <c r="B144" s="5" t="s">
        <v>41</v>
      </c>
      <c r="C144" s="5" t="s">
        <v>205</v>
      </c>
      <c r="D144" s="5" t="s">
        <v>226</v>
      </c>
    </row>
    <row r="145" spans="1:4" ht="15.05" hidden="1">
      <c r="A145" s="5" t="s">
        <v>40</v>
      </c>
      <c r="B145" s="5" t="s">
        <v>41</v>
      </c>
      <c r="C145" s="5" t="s">
        <v>205</v>
      </c>
      <c r="D145" s="5" t="s">
        <v>227</v>
      </c>
    </row>
    <row r="146" spans="1:4" ht="15.05" hidden="1">
      <c r="A146" s="5" t="s">
        <v>40</v>
      </c>
      <c r="B146" s="5" t="s">
        <v>41</v>
      </c>
      <c r="C146" s="5" t="s">
        <v>205</v>
      </c>
      <c r="D146" s="5" t="s">
        <v>228</v>
      </c>
    </row>
    <row r="147" spans="1:4" ht="15.05" hidden="1">
      <c r="A147" s="5" t="s">
        <v>40</v>
      </c>
      <c r="B147" s="5" t="s">
        <v>41</v>
      </c>
      <c r="C147" s="5" t="s">
        <v>205</v>
      </c>
      <c r="D147" s="5" t="s">
        <v>229</v>
      </c>
    </row>
    <row r="148" spans="1:4" ht="15.05" hidden="1">
      <c r="A148" s="5" t="s">
        <v>40</v>
      </c>
      <c r="B148" s="5" t="s">
        <v>41</v>
      </c>
      <c r="C148" s="5" t="s">
        <v>205</v>
      </c>
      <c r="D148" s="5" t="s">
        <v>230</v>
      </c>
    </row>
    <row r="149" spans="1:4" ht="15.05" hidden="1">
      <c r="A149" s="5" t="s">
        <v>40</v>
      </c>
      <c r="B149" s="5" t="s">
        <v>41</v>
      </c>
      <c r="C149" s="5" t="s">
        <v>205</v>
      </c>
      <c r="D149" s="5" t="s">
        <v>231</v>
      </c>
    </row>
    <row r="150" spans="1:4" ht="15.05" hidden="1">
      <c r="A150" s="5" t="s">
        <v>40</v>
      </c>
      <c r="B150" s="5" t="s">
        <v>41</v>
      </c>
      <c r="C150" s="5" t="s">
        <v>205</v>
      </c>
      <c r="D150" s="5" t="s">
        <v>232</v>
      </c>
    </row>
    <row r="151" spans="1:4" ht="15.05" hidden="1">
      <c r="A151" s="5" t="s">
        <v>40</v>
      </c>
      <c r="B151" s="5" t="s">
        <v>41</v>
      </c>
      <c r="C151" s="5" t="s">
        <v>205</v>
      </c>
      <c r="D151" s="5" t="s">
        <v>233</v>
      </c>
    </row>
    <row r="152" spans="1:4" ht="15.05" hidden="1">
      <c r="A152" s="5" t="s">
        <v>40</v>
      </c>
      <c r="B152" s="5" t="s">
        <v>41</v>
      </c>
      <c r="C152" s="5" t="s">
        <v>234</v>
      </c>
      <c r="D152" s="5" t="s">
        <v>235</v>
      </c>
    </row>
    <row r="153" spans="1:4" ht="15.05" hidden="1">
      <c r="A153" s="5" t="s">
        <v>40</v>
      </c>
      <c r="B153" s="5" t="s">
        <v>41</v>
      </c>
      <c r="C153" s="5" t="s">
        <v>234</v>
      </c>
      <c r="D153" s="5" t="s">
        <v>236</v>
      </c>
    </row>
    <row r="154" spans="1:4" ht="15.05" hidden="1">
      <c r="A154" s="5" t="s">
        <v>40</v>
      </c>
      <c r="B154" s="5" t="s">
        <v>41</v>
      </c>
      <c r="C154" s="5" t="s">
        <v>234</v>
      </c>
      <c r="D154" s="5" t="s">
        <v>237</v>
      </c>
    </row>
    <row r="155" spans="1:4" ht="15.05" hidden="1">
      <c r="A155" s="5" t="s">
        <v>40</v>
      </c>
      <c r="B155" s="5" t="s">
        <v>41</v>
      </c>
      <c r="C155" s="5" t="s">
        <v>234</v>
      </c>
      <c r="D155" s="5" t="s">
        <v>238</v>
      </c>
    </row>
    <row r="156" spans="1:4" ht="15.05" hidden="1">
      <c r="A156" s="5" t="s">
        <v>40</v>
      </c>
      <c r="B156" s="5" t="s">
        <v>41</v>
      </c>
      <c r="C156" s="5" t="s">
        <v>234</v>
      </c>
      <c r="D156" s="5" t="s">
        <v>239</v>
      </c>
    </row>
    <row r="157" spans="1:4" ht="15.05" hidden="1">
      <c r="A157" s="5" t="s">
        <v>40</v>
      </c>
      <c r="B157" s="5" t="s">
        <v>41</v>
      </c>
      <c r="C157" s="5" t="s">
        <v>234</v>
      </c>
      <c r="D157" s="5" t="s">
        <v>240</v>
      </c>
    </row>
    <row r="158" spans="1:4" ht="15.05" hidden="1">
      <c r="A158" s="5" t="s">
        <v>40</v>
      </c>
      <c r="B158" s="5" t="s">
        <v>41</v>
      </c>
      <c r="C158" s="5" t="s">
        <v>234</v>
      </c>
      <c r="D158" s="5" t="s">
        <v>241</v>
      </c>
    </row>
    <row r="159" spans="1:4" ht="15.05" hidden="1">
      <c r="A159" s="5" t="s">
        <v>40</v>
      </c>
      <c r="B159" s="5" t="s">
        <v>41</v>
      </c>
      <c r="C159" s="5" t="s">
        <v>234</v>
      </c>
      <c r="D159" s="5" t="s">
        <v>242</v>
      </c>
    </row>
    <row r="160" spans="1:4" ht="15.05" hidden="1">
      <c r="A160" s="5" t="s">
        <v>40</v>
      </c>
      <c r="B160" s="5" t="s">
        <v>41</v>
      </c>
      <c r="C160" s="5" t="s">
        <v>234</v>
      </c>
      <c r="D160" s="5" t="s">
        <v>243</v>
      </c>
    </row>
    <row r="161" spans="1:4" ht="15.05" hidden="1">
      <c r="A161" s="5" t="s">
        <v>40</v>
      </c>
      <c r="B161" s="5" t="s">
        <v>41</v>
      </c>
      <c r="C161" s="5" t="s">
        <v>234</v>
      </c>
      <c r="D161" s="5" t="s">
        <v>244</v>
      </c>
    </row>
    <row r="162" spans="1:4" ht="15.05" hidden="1">
      <c r="A162" s="5" t="s">
        <v>40</v>
      </c>
      <c r="B162" s="5" t="s">
        <v>41</v>
      </c>
      <c r="C162" s="5" t="s">
        <v>234</v>
      </c>
      <c r="D162" s="5" t="s">
        <v>245</v>
      </c>
    </row>
    <row r="163" spans="1:4" ht="15.05" hidden="1">
      <c r="A163" s="5" t="s">
        <v>40</v>
      </c>
      <c r="B163" s="5" t="s">
        <v>41</v>
      </c>
      <c r="C163" s="5" t="s">
        <v>234</v>
      </c>
      <c r="D163" s="5" t="s">
        <v>246</v>
      </c>
    </row>
    <row r="164" spans="1:4" ht="15.05" hidden="1">
      <c r="A164" s="5" t="s">
        <v>40</v>
      </c>
      <c r="B164" s="5" t="s">
        <v>41</v>
      </c>
      <c r="C164" s="5" t="s">
        <v>234</v>
      </c>
      <c r="D164" s="5" t="s">
        <v>247</v>
      </c>
    </row>
    <row r="165" spans="1:4" ht="15.05" hidden="1">
      <c r="A165" s="5" t="s">
        <v>40</v>
      </c>
      <c r="B165" s="5" t="s">
        <v>41</v>
      </c>
      <c r="C165" s="5" t="s">
        <v>234</v>
      </c>
      <c r="D165" s="5" t="s">
        <v>248</v>
      </c>
    </row>
    <row r="166" spans="1:4" ht="15.05" hidden="1">
      <c r="A166" s="5" t="s">
        <v>40</v>
      </c>
      <c r="B166" s="5" t="s">
        <v>41</v>
      </c>
      <c r="C166" s="5" t="s">
        <v>234</v>
      </c>
      <c r="D166" s="5" t="s">
        <v>249</v>
      </c>
    </row>
    <row r="167" spans="1:4" ht="15.05" hidden="1">
      <c r="A167" s="5" t="s">
        <v>40</v>
      </c>
      <c r="B167" s="5" t="s">
        <v>41</v>
      </c>
      <c r="C167" s="5" t="s">
        <v>234</v>
      </c>
      <c r="D167" s="5" t="s">
        <v>250</v>
      </c>
    </row>
    <row r="168" spans="1:4" ht="15.05" hidden="1">
      <c r="A168" s="5" t="s">
        <v>40</v>
      </c>
      <c r="B168" s="5" t="s">
        <v>41</v>
      </c>
      <c r="C168" s="5" t="s">
        <v>234</v>
      </c>
      <c r="D168" s="5" t="s">
        <v>251</v>
      </c>
    </row>
    <row r="169" spans="1:4" ht="15.05" hidden="1">
      <c r="A169" s="5" t="s">
        <v>40</v>
      </c>
      <c r="B169" s="5" t="s">
        <v>41</v>
      </c>
      <c r="C169" s="5" t="s">
        <v>234</v>
      </c>
      <c r="D169" s="5" t="s">
        <v>252</v>
      </c>
    </row>
    <row r="170" spans="1:4" ht="15.05" hidden="1">
      <c r="A170" s="5" t="s">
        <v>40</v>
      </c>
      <c r="B170" s="5" t="s">
        <v>41</v>
      </c>
      <c r="C170" s="5" t="s">
        <v>234</v>
      </c>
      <c r="D170" s="5" t="s">
        <v>253</v>
      </c>
    </row>
    <row r="171" spans="1:4" ht="15.05" hidden="1">
      <c r="A171" s="5" t="s">
        <v>40</v>
      </c>
      <c r="B171" s="5" t="s">
        <v>41</v>
      </c>
      <c r="C171" s="5" t="s">
        <v>234</v>
      </c>
      <c r="D171" s="5" t="s">
        <v>254</v>
      </c>
    </row>
    <row r="172" spans="1:4" ht="15.05" hidden="1">
      <c r="A172" s="5" t="s">
        <v>40</v>
      </c>
      <c r="B172" s="5" t="s">
        <v>41</v>
      </c>
      <c r="C172" s="5" t="s">
        <v>234</v>
      </c>
      <c r="D172" s="5" t="s">
        <v>255</v>
      </c>
    </row>
    <row r="173" spans="1:4" ht="15.05" hidden="1">
      <c r="A173" s="5" t="s">
        <v>40</v>
      </c>
      <c r="B173" s="5" t="s">
        <v>41</v>
      </c>
      <c r="C173" s="5" t="s">
        <v>234</v>
      </c>
      <c r="D173" s="5" t="s">
        <v>256</v>
      </c>
    </row>
    <row r="174" spans="1:4" ht="15.05" hidden="1">
      <c r="A174" s="5" t="s">
        <v>40</v>
      </c>
      <c r="B174" s="5" t="s">
        <v>41</v>
      </c>
      <c r="C174" s="5" t="s">
        <v>234</v>
      </c>
      <c r="D174" s="5" t="s">
        <v>257</v>
      </c>
    </row>
    <row r="175" spans="1:4" ht="15.05" hidden="1">
      <c r="A175" s="5" t="s">
        <v>40</v>
      </c>
      <c r="B175" s="5" t="s">
        <v>41</v>
      </c>
      <c r="C175" s="5" t="s">
        <v>234</v>
      </c>
      <c r="D175" s="5" t="s">
        <v>258</v>
      </c>
    </row>
    <row r="176" spans="1:4" ht="15.05" hidden="1">
      <c r="A176" s="5" t="s">
        <v>40</v>
      </c>
      <c r="B176" s="5" t="s">
        <v>41</v>
      </c>
      <c r="C176" s="5" t="s">
        <v>234</v>
      </c>
      <c r="D176" s="5" t="s">
        <v>259</v>
      </c>
    </row>
    <row r="177" spans="1:4" ht="15.05" hidden="1">
      <c r="A177" s="5" t="s">
        <v>40</v>
      </c>
      <c r="B177" s="5" t="s">
        <v>41</v>
      </c>
      <c r="C177" s="5" t="s">
        <v>234</v>
      </c>
      <c r="D177" s="5" t="s">
        <v>260</v>
      </c>
    </row>
    <row r="178" spans="1:4" ht="15.05" hidden="1">
      <c r="A178" s="5" t="s">
        <v>40</v>
      </c>
      <c r="B178" s="5" t="s">
        <v>41</v>
      </c>
      <c r="C178" s="5" t="s">
        <v>234</v>
      </c>
      <c r="D178" s="5" t="s">
        <v>261</v>
      </c>
    </row>
    <row r="179" spans="1:4" ht="15.05" hidden="1">
      <c r="A179" s="5" t="s">
        <v>40</v>
      </c>
      <c r="B179" s="5" t="s">
        <v>41</v>
      </c>
      <c r="C179" s="5" t="s">
        <v>234</v>
      </c>
      <c r="D179" s="5" t="s">
        <v>262</v>
      </c>
    </row>
    <row r="180" spans="1:4" ht="15.05" hidden="1">
      <c r="A180" s="5" t="s">
        <v>40</v>
      </c>
      <c r="B180" s="5" t="s">
        <v>41</v>
      </c>
      <c r="C180" s="5" t="s">
        <v>234</v>
      </c>
      <c r="D180" s="5" t="s">
        <v>263</v>
      </c>
    </row>
    <row r="181" spans="1:4" ht="15.05" hidden="1">
      <c r="A181" s="5" t="s">
        <v>40</v>
      </c>
      <c r="B181" s="5" t="s">
        <v>41</v>
      </c>
      <c r="C181" s="5" t="s">
        <v>234</v>
      </c>
      <c r="D181" s="5" t="s">
        <v>264</v>
      </c>
    </row>
    <row r="182" spans="1:4" ht="15.05" hidden="1">
      <c r="A182" s="5" t="s">
        <v>40</v>
      </c>
      <c r="B182" s="5" t="s">
        <v>41</v>
      </c>
      <c r="C182" s="5" t="s">
        <v>234</v>
      </c>
      <c r="D182" s="5" t="s">
        <v>265</v>
      </c>
    </row>
    <row r="183" spans="1:4" ht="15.05" hidden="1">
      <c r="A183" s="5" t="s">
        <v>40</v>
      </c>
      <c r="B183" s="5" t="s">
        <v>41</v>
      </c>
      <c r="C183" s="5" t="s">
        <v>234</v>
      </c>
      <c r="D183" s="5" t="s">
        <v>266</v>
      </c>
    </row>
    <row r="184" spans="1:4" ht="15.05" hidden="1">
      <c r="A184" s="5" t="s">
        <v>40</v>
      </c>
      <c r="B184" s="5" t="s">
        <v>41</v>
      </c>
      <c r="C184" s="5" t="s">
        <v>234</v>
      </c>
      <c r="D184" s="5" t="s">
        <v>267</v>
      </c>
    </row>
    <row r="185" spans="1:4" ht="15.05" hidden="1">
      <c r="A185" s="5" t="s">
        <v>40</v>
      </c>
      <c r="B185" s="5" t="s">
        <v>41</v>
      </c>
      <c r="C185" s="5" t="s">
        <v>234</v>
      </c>
      <c r="D185" s="5" t="s">
        <v>268</v>
      </c>
    </row>
    <row r="186" spans="1:4" ht="15.05" hidden="1">
      <c r="A186" s="5" t="s">
        <v>40</v>
      </c>
      <c r="B186" s="5" t="s">
        <v>41</v>
      </c>
      <c r="C186" s="5" t="s">
        <v>269</v>
      </c>
      <c r="D186" s="5" t="s">
        <v>270</v>
      </c>
    </row>
    <row r="187" spans="1:4" ht="15.05" hidden="1">
      <c r="A187" s="5" t="s">
        <v>40</v>
      </c>
      <c r="B187" s="5" t="s">
        <v>41</v>
      </c>
      <c r="C187" s="5" t="s">
        <v>269</v>
      </c>
      <c r="D187" s="5" t="s">
        <v>271</v>
      </c>
    </row>
    <row r="188" spans="1:4" ht="15.05" hidden="1">
      <c r="A188" s="5" t="s">
        <v>40</v>
      </c>
      <c r="B188" s="5" t="s">
        <v>41</v>
      </c>
      <c r="C188" s="5" t="s">
        <v>269</v>
      </c>
      <c r="D188" s="5" t="s">
        <v>272</v>
      </c>
    </row>
    <row r="189" spans="1:4" ht="15.05" hidden="1">
      <c r="A189" s="5" t="s">
        <v>40</v>
      </c>
      <c r="B189" s="5" t="s">
        <v>41</v>
      </c>
      <c r="C189" s="5" t="s">
        <v>269</v>
      </c>
      <c r="D189" s="5" t="s">
        <v>273</v>
      </c>
    </row>
    <row r="190" spans="1:4" ht="15.05" hidden="1">
      <c r="A190" s="5" t="s">
        <v>40</v>
      </c>
      <c r="B190" s="5" t="s">
        <v>41</v>
      </c>
      <c r="C190" s="5" t="s">
        <v>269</v>
      </c>
      <c r="D190" s="5" t="s">
        <v>274</v>
      </c>
    </row>
    <row r="191" spans="1:4" ht="15.05" hidden="1">
      <c r="A191" s="5" t="s">
        <v>40</v>
      </c>
      <c r="B191" s="5" t="s">
        <v>41</v>
      </c>
      <c r="C191" s="5" t="s">
        <v>269</v>
      </c>
      <c r="D191" s="5" t="s">
        <v>275</v>
      </c>
    </row>
    <row r="192" spans="1:4" ht="15.05" hidden="1">
      <c r="A192" s="5" t="s">
        <v>40</v>
      </c>
      <c r="B192" s="5" t="s">
        <v>41</v>
      </c>
      <c r="C192" s="5" t="s">
        <v>269</v>
      </c>
      <c r="D192" s="5" t="s">
        <v>276</v>
      </c>
    </row>
    <row r="193" spans="1:4" ht="15.05" hidden="1">
      <c r="A193" s="5" t="s">
        <v>40</v>
      </c>
      <c r="B193" s="5" t="s">
        <v>41</v>
      </c>
      <c r="C193" s="5" t="s">
        <v>269</v>
      </c>
      <c r="D193" s="5" t="s">
        <v>277</v>
      </c>
    </row>
    <row r="194" spans="1:4" ht="15.05" hidden="1">
      <c r="A194" s="5" t="s">
        <v>40</v>
      </c>
      <c r="B194" s="5" t="s">
        <v>41</v>
      </c>
      <c r="C194" s="5" t="s">
        <v>269</v>
      </c>
      <c r="D194" s="5" t="s">
        <v>278</v>
      </c>
    </row>
    <row r="195" spans="1:4" ht="15.05" hidden="1">
      <c r="A195" s="5" t="s">
        <v>40</v>
      </c>
      <c r="B195" s="5" t="s">
        <v>41</v>
      </c>
      <c r="C195" s="5" t="s">
        <v>269</v>
      </c>
      <c r="D195" s="5" t="s">
        <v>279</v>
      </c>
    </row>
    <row r="196" spans="1:4" ht="15.05" hidden="1">
      <c r="A196" s="5" t="s">
        <v>40</v>
      </c>
      <c r="B196" s="5" t="s">
        <v>41</v>
      </c>
      <c r="C196" s="5" t="s">
        <v>269</v>
      </c>
      <c r="D196" s="5" t="s">
        <v>280</v>
      </c>
    </row>
    <row r="197" spans="1:4" ht="15.05" hidden="1">
      <c r="A197" s="5" t="s">
        <v>40</v>
      </c>
      <c r="B197" s="5" t="s">
        <v>41</v>
      </c>
      <c r="C197" s="5" t="s">
        <v>269</v>
      </c>
      <c r="D197" s="5" t="s">
        <v>281</v>
      </c>
    </row>
    <row r="198" spans="1:4" ht="15.05" hidden="1">
      <c r="A198" s="5" t="s">
        <v>40</v>
      </c>
      <c r="B198" s="5" t="s">
        <v>41</v>
      </c>
      <c r="C198" s="5" t="s">
        <v>269</v>
      </c>
      <c r="D198" s="5" t="s">
        <v>282</v>
      </c>
    </row>
    <row r="199" spans="1:4" ht="15.05" hidden="1">
      <c r="A199" s="5" t="s">
        <v>40</v>
      </c>
      <c r="B199" s="5" t="s">
        <v>41</v>
      </c>
      <c r="C199" s="5" t="s">
        <v>269</v>
      </c>
      <c r="D199" s="5" t="s">
        <v>283</v>
      </c>
    </row>
    <row r="200" spans="1:4" ht="15.05" hidden="1">
      <c r="A200" s="5" t="s">
        <v>40</v>
      </c>
      <c r="B200" s="5" t="s">
        <v>41</v>
      </c>
      <c r="C200" s="5" t="s">
        <v>269</v>
      </c>
      <c r="D200" s="5" t="s">
        <v>284</v>
      </c>
    </row>
    <row r="201" spans="1:4" ht="15.05" hidden="1">
      <c r="A201" s="5" t="s">
        <v>40</v>
      </c>
      <c r="B201" s="5" t="s">
        <v>41</v>
      </c>
      <c r="C201" s="5" t="s">
        <v>269</v>
      </c>
      <c r="D201" s="5" t="s">
        <v>285</v>
      </c>
    </row>
    <row r="202" spans="1:4" ht="15.05" hidden="1">
      <c r="A202" s="5" t="s">
        <v>40</v>
      </c>
      <c r="B202" s="5" t="s">
        <v>41</v>
      </c>
      <c r="C202" s="5" t="s">
        <v>269</v>
      </c>
      <c r="D202" s="5" t="s">
        <v>286</v>
      </c>
    </row>
    <row r="203" spans="1:4" ht="15.05" hidden="1">
      <c r="A203" s="5" t="s">
        <v>40</v>
      </c>
      <c r="B203" s="5" t="s">
        <v>41</v>
      </c>
      <c r="C203" s="5" t="s">
        <v>269</v>
      </c>
      <c r="D203" s="5" t="s">
        <v>287</v>
      </c>
    </row>
    <row r="204" spans="1:4" ht="15.05" hidden="1">
      <c r="A204" s="5" t="s">
        <v>40</v>
      </c>
      <c r="B204" s="5" t="s">
        <v>41</v>
      </c>
      <c r="C204" s="5" t="s">
        <v>269</v>
      </c>
      <c r="D204" s="5" t="s">
        <v>288</v>
      </c>
    </row>
    <row r="205" spans="1:4" ht="15.05" hidden="1">
      <c r="A205" s="5" t="s">
        <v>40</v>
      </c>
      <c r="B205" s="5" t="s">
        <v>41</v>
      </c>
      <c r="C205" s="5" t="s">
        <v>269</v>
      </c>
      <c r="D205" s="5" t="s">
        <v>289</v>
      </c>
    </row>
    <row r="206" spans="1:4" ht="15.05" hidden="1">
      <c r="A206" s="5" t="s">
        <v>40</v>
      </c>
      <c r="B206" s="5" t="s">
        <v>41</v>
      </c>
      <c r="C206" s="5" t="s">
        <v>269</v>
      </c>
      <c r="D206" s="5" t="s">
        <v>290</v>
      </c>
    </row>
    <row r="207" spans="1:4" ht="15.05" hidden="1">
      <c r="A207" s="5" t="s">
        <v>40</v>
      </c>
      <c r="B207" s="5" t="s">
        <v>41</v>
      </c>
      <c r="C207" s="5" t="s">
        <v>269</v>
      </c>
      <c r="D207" s="5" t="s">
        <v>291</v>
      </c>
    </row>
    <row r="208" spans="1:4" ht="15.05" hidden="1">
      <c r="A208" s="5" t="s">
        <v>40</v>
      </c>
      <c r="B208" s="5" t="s">
        <v>41</v>
      </c>
      <c r="C208" s="5" t="s">
        <v>269</v>
      </c>
      <c r="D208" s="5" t="s">
        <v>292</v>
      </c>
    </row>
    <row r="209" spans="1:4" ht="15.05" hidden="1">
      <c r="A209" s="5" t="s">
        <v>40</v>
      </c>
      <c r="B209" s="5" t="s">
        <v>41</v>
      </c>
      <c r="C209" s="5" t="s">
        <v>269</v>
      </c>
      <c r="D209" s="5" t="s">
        <v>293</v>
      </c>
    </row>
    <row r="210" spans="1:4" ht="15.05" hidden="1">
      <c r="A210" s="5" t="s">
        <v>40</v>
      </c>
      <c r="B210" s="5" t="s">
        <v>41</v>
      </c>
      <c r="C210" s="5" t="s">
        <v>269</v>
      </c>
      <c r="D210" s="5" t="s">
        <v>294</v>
      </c>
    </row>
    <row r="211" spans="1:4" ht="15.05" hidden="1">
      <c r="A211" s="5" t="s">
        <v>40</v>
      </c>
      <c r="B211" s="5" t="s">
        <v>41</v>
      </c>
      <c r="C211" s="5" t="s">
        <v>269</v>
      </c>
      <c r="D211" s="5" t="s">
        <v>295</v>
      </c>
    </row>
    <row r="212" spans="1:4" ht="15.05" hidden="1">
      <c r="A212" s="5" t="s">
        <v>40</v>
      </c>
      <c r="B212" s="5" t="s">
        <v>41</v>
      </c>
      <c r="C212" s="5" t="s">
        <v>269</v>
      </c>
      <c r="D212" s="5" t="s">
        <v>296</v>
      </c>
    </row>
    <row r="213" spans="1:4" ht="15.05" hidden="1">
      <c r="A213" s="5" t="s">
        <v>40</v>
      </c>
      <c r="B213" s="5" t="s">
        <v>41</v>
      </c>
      <c r="C213" s="5" t="s">
        <v>269</v>
      </c>
      <c r="D213" s="5" t="s">
        <v>297</v>
      </c>
    </row>
    <row r="214" spans="1:4" ht="15.05" hidden="1">
      <c r="A214" s="5" t="s">
        <v>40</v>
      </c>
      <c r="B214" s="5" t="s">
        <v>41</v>
      </c>
      <c r="C214" s="5" t="s">
        <v>269</v>
      </c>
      <c r="D214" s="5" t="s">
        <v>298</v>
      </c>
    </row>
    <row r="215" spans="1:4" ht="15.05" hidden="1">
      <c r="A215" s="5" t="s">
        <v>40</v>
      </c>
      <c r="B215" s="5" t="s">
        <v>299</v>
      </c>
      <c r="C215" s="5" t="s">
        <v>25</v>
      </c>
      <c r="D215" s="5" t="s">
        <v>300</v>
      </c>
    </row>
    <row r="216" spans="1:4" ht="15.05" hidden="1">
      <c r="A216" s="5" t="s">
        <v>40</v>
      </c>
      <c r="B216" s="5" t="s">
        <v>299</v>
      </c>
      <c r="C216" s="5" t="s">
        <v>25</v>
      </c>
      <c r="D216" s="5" t="s">
        <v>301</v>
      </c>
    </row>
    <row r="217" spans="1:4" ht="15.05" hidden="1">
      <c r="A217" s="5" t="s">
        <v>40</v>
      </c>
      <c r="B217" s="5" t="s">
        <v>299</v>
      </c>
      <c r="C217" s="5" t="s">
        <v>25</v>
      </c>
      <c r="D217" s="5" t="s">
        <v>302</v>
      </c>
    </row>
    <row r="218" spans="1:4" ht="15.05" hidden="1">
      <c r="A218" s="5" t="s">
        <v>40</v>
      </c>
      <c r="B218" s="5" t="s">
        <v>299</v>
      </c>
      <c r="C218" s="5" t="s">
        <v>25</v>
      </c>
      <c r="D218" s="5" t="s">
        <v>303</v>
      </c>
    </row>
    <row r="219" spans="1:4" ht="15.05" hidden="1">
      <c r="A219" s="5" t="s">
        <v>40</v>
      </c>
      <c r="B219" s="5" t="s">
        <v>299</v>
      </c>
      <c r="C219" s="5" t="s">
        <v>25</v>
      </c>
      <c r="D219" s="5" t="s">
        <v>304</v>
      </c>
    </row>
    <row r="220" spans="1:4" ht="15.05" hidden="1">
      <c r="A220" s="5" t="s">
        <v>40</v>
      </c>
      <c r="B220" s="5" t="s">
        <v>299</v>
      </c>
      <c r="C220" s="5" t="s">
        <v>25</v>
      </c>
      <c r="D220" s="5" t="s">
        <v>305</v>
      </c>
    </row>
    <row r="221" spans="1:4" ht="15.05" hidden="1">
      <c r="A221" s="5" t="s">
        <v>40</v>
      </c>
      <c r="B221" s="5" t="s">
        <v>299</v>
      </c>
      <c r="C221" s="5" t="s">
        <v>25</v>
      </c>
      <c r="D221" s="5" t="s">
        <v>306</v>
      </c>
    </row>
    <row r="222" spans="1:4" ht="15.05" hidden="1">
      <c r="A222" s="5" t="s">
        <v>40</v>
      </c>
      <c r="B222" s="5" t="s">
        <v>299</v>
      </c>
      <c r="C222" s="5" t="s">
        <v>25</v>
      </c>
      <c r="D222" s="5" t="s">
        <v>307</v>
      </c>
    </row>
    <row r="223" spans="1:4" ht="15.05" hidden="1">
      <c r="A223" s="5" t="s">
        <v>40</v>
      </c>
      <c r="B223" s="5" t="s">
        <v>299</v>
      </c>
      <c r="C223" s="5" t="s">
        <v>25</v>
      </c>
      <c r="D223" s="5" t="s">
        <v>308</v>
      </c>
    </row>
    <row r="224" spans="1:4" ht="15.05" hidden="1">
      <c r="A224" s="5" t="s">
        <v>40</v>
      </c>
      <c r="B224" s="5" t="s">
        <v>299</v>
      </c>
      <c r="C224" s="5" t="s">
        <v>25</v>
      </c>
      <c r="D224" s="5" t="s">
        <v>309</v>
      </c>
    </row>
    <row r="225" spans="1:4" ht="15.05" hidden="1">
      <c r="A225" s="5" t="s">
        <v>40</v>
      </c>
      <c r="B225" s="5" t="s">
        <v>299</v>
      </c>
      <c r="C225" s="5" t="s">
        <v>25</v>
      </c>
      <c r="D225" s="5" t="s">
        <v>310</v>
      </c>
    </row>
    <row r="226" spans="1:4" ht="15.05" hidden="1">
      <c r="A226" s="5" t="s">
        <v>40</v>
      </c>
      <c r="B226" s="5" t="s">
        <v>299</v>
      </c>
      <c r="C226" s="5" t="s">
        <v>25</v>
      </c>
      <c r="D226" s="5" t="s">
        <v>311</v>
      </c>
    </row>
    <row r="227" spans="1:4" ht="15.05" hidden="1">
      <c r="A227" s="5" t="s">
        <v>40</v>
      </c>
      <c r="B227" s="5" t="s">
        <v>299</v>
      </c>
      <c r="C227" s="5" t="s">
        <v>25</v>
      </c>
      <c r="D227" s="5" t="s">
        <v>312</v>
      </c>
    </row>
    <row r="228" spans="1:4" ht="15.05" hidden="1">
      <c r="A228" s="5" t="s">
        <v>40</v>
      </c>
      <c r="B228" s="5" t="s">
        <v>299</v>
      </c>
      <c r="C228" s="5" t="s">
        <v>25</v>
      </c>
      <c r="D228" s="5" t="s">
        <v>313</v>
      </c>
    </row>
    <row r="229" spans="1:4" ht="15.05" hidden="1">
      <c r="A229" s="5" t="s">
        <v>40</v>
      </c>
      <c r="B229" s="5" t="s">
        <v>299</v>
      </c>
      <c r="C229" s="5" t="s">
        <v>25</v>
      </c>
      <c r="D229" s="5" t="s">
        <v>314</v>
      </c>
    </row>
    <row r="230" spans="1:4" ht="15.05" hidden="1">
      <c r="A230" s="5" t="s">
        <v>40</v>
      </c>
      <c r="B230" s="5" t="s">
        <v>299</v>
      </c>
      <c r="C230" s="5" t="s">
        <v>25</v>
      </c>
      <c r="D230" s="5" t="s">
        <v>315</v>
      </c>
    </row>
    <row r="231" spans="1:4" ht="15.05" hidden="1">
      <c r="A231" s="5" t="s">
        <v>40</v>
      </c>
      <c r="B231" s="5" t="s">
        <v>299</v>
      </c>
      <c r="C231" s="5" t="s">
        <v>25</v>
      </c>
      <c r="D231" s="5" t="s">
        <v>316</v>
      </c>
    </row>
    <row r="232" spans="1:4" ht="15.05" hidden="1">
      <c r="A232" s="5" t="s">
        <v>40</v>
      </c>
      <c r="B232" s="5" t="s">
        <v>299</v>
      </c>
      <c r="C232" s="5" t="s">
        <v>25</v>
      </c>
      <c r="D232" s="5" t="s">
        <v>317</v>
      </c>
    </row>
    <row r="233" spans="1:4" ht="15.05" hidden="1">
      <c r="A233" s="5" t="s">
        <v>40</v>
      </c>
      <c r="B233" s="5" t="s">
        <v>299</v>
      </c>
      <c r="C233" s="5" t="s">
        <v>25</v>
      </c>
      <c r="D233" s="5" t="s">
        <v>318</v>
      </c>
    </row>
    <row r="234" spans="1:4" ht="15.05" hidden="1">
      <c r="A234" s="5" t="s">
        <v>40</v>
      </c>
      <c r="B234" s="5" t="s">
        <v>299</v>
      </c>
      <c r="C234" s="5" t="s">
        <v>25</v>
      </c>
      <c r="D234" s="5" t="s">
        <v>319</v>
      </c>
    </row>
    <row r="235" spans="1:4" ht="15.05" hidden="1">
      <c r="A235" s="5" t="s">
        <v>40</v>
      </c>
      <c r="B235" s="5" t="s">
        <v>299</v>
      </c>
      <c r="C235" s="5" t="s">
        <v>25</v>
      </c>
      <c r="D235" s="5" t="s">
        <v>320</v>
      </c>
    </row>
    <row r="236" spans="1:4" ht="15.05" hidden="1">
      <c r="A236" s="5" t="s">
        <v>40</v>
      </c>
      <c r="B236" s="5" t="s">
        <v>299</v>
      </c>
      <c r="C236" s="5" t="s">
        <v>25</v>
      </c>
      <c r="D236" s="5" t="s">
        <v>322</v>
      </c>
    </row>
    <row r="237" spans="1:4" ht="15.05" hidden="1">
      <c r="A237" s="5" t="s">
        <v>40</v>
      </c>
      <c r="B237" s="5" t="s">
        <v>299</v>
      </c>
      <c r="C237" s="5" t="s">
        <v>25</v>
      </c>
      <c r="D237" s="5" t="s">
        <v>323</v>
      </c>
    </row>
    <row r="238" spans="1:4" ht="15.05" hidden="1">
      <c r="A238" s="5" t="s">
        <v>40</v>
      </c>
      <c r="B238" s="5" t="s">
        <v>299</v>
      </c>
      <c r="C238" s="5" t="s">
        <v>25</v>
      </c>
      <c r="D238" s="5" t="s">
        <v>324</v>
      </c>
    </row>
    <row r="239" spans="1:4" ht="15.05" hidden="1">
      <c r="A239" s="5" t="s">
        <v>40</v>
      </c>
      <c r="B239" s="5" t="s">
        <v>299</v>
      </c>
      <c r="C239" s="5" t="s">
        <v>25</v>
      </c>
      <c r="D239" s="5" t="s">
        <v>325</v>
      </c>
    </row>
    <row r="240" spans="1:4" ht="15.05" hidden="1">
      <c r="A240" s="5" t="s">
        <v>40</v>
      </c>
      <c r="B240" s="5" t="s">
        <v>299</v>
      </c>
      <c r="C240" s="5" t="s">
        <v>25</v>
      </c>
      <c r="D240" s="5" t="s">
        <v>326</v>
      </c>
    </row>
    <row r="241" spans="1:4" ht="15.05" hidden="1">
      <c r="A241" s="5" t="s">
        <v>40</v>
      </c>
      <c r="B241" s="5" t="s">
        <v>299</v>
      </c>
      <c r="C241" s="5" t="s">
        <v>25</v>
      </c>
      <c r="D241" s="5" t="s">
        <v>327</v>
      </c>
    </row>
    <row r="242" spans="1:4" ht="15.05" hidden="1">
      <c r="A242" s="5" t="s">
        <v>40</v>
      </c>
      <c r="B242" s="5" t="s">
        <v>299</v>
      </c>
      <c r="C242" s="5" t="s">
        <v>25</v>
      </c>
      <c r="D242" s="5" t="s">
        <v>328</v>
      </c>
    </row>
    <row r="243" spans="1:4" ht="15.05" hidden="1">
      <c r="A243" s="5" t="s">
        <v>40</v>
      </c>
      <c r="B243" s="5" t="s">
        <v>299</v>
      </c>
      <c r="C243" s="5" t="s">
        <v>25</v>
      </c>
      <c r="D243" s="5" t="s">
        <v>329</v>
      </c>
    </row>
    <row r="244" spans="1:4" ht="15.05" hidden="1">
      <c r="A244" s="5" t="s">
        <v>40</v>
      </c>
      <c r="B244" s="5" t="s">
        <v>299</v>
      </c>
      <c r="C244" s="5" t="s">
        <v>25</v>
      </c>
      <c r="D244" s="5" t="s">
        <v>330</v>
      </c>
    </row>
    <row r="245" spans="1:4" ht="15.05" hidden="1">
      <c r="A245" s="5" t="s">
        <v>40</v>
      </c>
      <c r="B245" s="5" t="s">
        <v>299</v>
      </c>
      <c r="C245" s="5" t="s">
        <v>25</v>
      </c>
      <c r="D245" s="5" t="s">
        <v>331</v>
      </c>
    </row>
    <row r="246" spans="1:4" ht="15.05" hidden="1">
      <c r="A246" s="5" t="s">
        <v>40</v>
      </c>
      <c r="B246" s="5" t="s">
        <v>299</v>
      </c>
      <c r="C246" s="5" t="s">
        <v>27</v>
      </c>
      <c r="D246" s="5" t="s">
        <v>332</v>
      </c>
    </row>
    <row r="247" spans="1:4" ht="15.05" hidden="1">
      <c r="A247" s="5" t="s">
        <v>40</v>
      </c>
      <c r="B247" s="5" t="s">
        <v>299</v>
      </c>
      <c r="C247" s="5" t="s">
        <v>27</v>
      </c>
      <c r="D247" s="5" t="s">
        <v>334</v>
      </c>
    </row>
    <row r="248" spans="1:4" ht="15.05" hidden="1">
      <c r="A248" s="5" t="s">
        <v>40</v>
      </c>
      <c r="B248" s="5" t="s">
        <v>299</v>
      </c>
      <c r="C248" s="5" t="s">
        <v>27</v>
      </c>
      <c r="D248" s="5" t="s">
        <v>335</v>
      </c>
    </row>
    <row r="249" spans="1:4" ht="15.05" hidden="1">
      <c r="A249" s="5" t="s">
        <v>40</v>
      </c>
      <c r="B249" s="5" t="s">
        <v>299</v>
      </c>
      <c r="C249" s="5" t="s">
        <v>27</v>
      </c>
      <c r="D249" s="5" t="s">
        <v>336</v>
      </c>
    </row>
    <row r="250" spans="1:4" ht="15.05" hidden="1">
      <c r="A250" s="5" t="s">
        <v>40</v>
      </c>
      <c r="B250" s="5" t="s">
        <v>299</v>
      </c>
      <c r="C250" s="5" t="s">
        <v>27</v>
      </c>
      <c r="D250" s="5" t="s">
        <v>337</v>
      </c>
    </row>
    <row r="251" spans="1:4" ht="15.05" hidden="1">
      <c r="A251" s="5" t="s">
        <v>40</v>
      </c>
      <c r="B251" s="5" t="s">
        <v>299</v>
      </c>
      <c r="C251" s="5" t="s">
        <v>27</v>
      </c>
      <c r="D251" s="5" t="s">
        <v>338</v>
      </c>
    </row>
    <row r="252" spans="1:4" ht="15.05" hidden="1">
      <c r="A252" s="5" t="s">
        <v>40</v>
      </c>
      <c r="B252" s="5" t="s">
        <v>299</v>
      </c>
      <c r="C252" s="5" t="s">
        <v>27</v>
      </c>
      <c r="D252" s="5" t="s">
        <v>339</v>
      </c>
    </row>
    <row r="253" spans="1:4" ht="15.05" hidden="1">
      <c r="A253" s="5" t="s">
        <v>40</v>
      </c>
      <c r="B253" s="5" t="s">
        <v>299</v>
      </c>
      <c r="C253" s="5" t="s">
        <v>27</v>
      </c>
      <c r="D253" s="5" t="s">
        <v>340</v>
      </c>
    </row>
    <row r="254" spans="1:4" ht="15.05" hidden="1">
      <c r="A254" s="5" t="s">
        <v>40</v>
      </c>
      <c r="B254" s="5" t="s">
        <v>299</v>
      </c>
      <c r="C254" s="5" t="s">
        <v>27</v>
      </c>
      <c r="D254" s="5" t="s">
        <v>341</v>
      </c>
    </row>
    <row r="255" spans="1:4" ht="15.05" hidden="1">
      <c r="A255" s="5" t="s">
        <v>40</v>
      </c>
      <c r="B255" s="5" t="s">
        <v>299</v>
      </c>
      <c r="C255" s="5" t="s">
        <v>27</v>
      </c>
      <c r="D255" s="5" t="s">
        <v>342</v>
      </c>
    </row>
    <row r="256" spans="1:4" ht="15.05" hidden="1">
      <c r="A256" s="5" t="s">
        <v>40</v>
      </c>
      <c r="B256" s="5" t="s">
        <v>299</v>
      </c>
      <c r="C256" s="5" t="s">
        <v>27</v>
      </c>
      <c r="D256" s="5" t="s">
        <v>343</v>
      </c>
    </row>
    <row r="257" spans="1:4" ht="15.05" hidden="1">
      <c r="A257" s="5" t="s">
        <v>40</v>
      </c>
      <c r="B257" s="5" t="s">
        <v>299</v>
      </c>
      <c r="C257" s="5" t="s">
        <v>27</v>
      </c>
      <c r="D257" s="5" t="s">
        <v>344</v>
      </c>
    </row>
    <row r="258" spans="1:4" ht="15.05" hidden="1">
      <c r="A258" s="5" t="s">
        <v>40</v>
      </c>
      <c r="B258" s="5" t="s">
        <v>299</v>
      </c>
      <c r="C258" s="5" t="s">
        <v>27</v>
      </c>
      <c r="D258" s="5" t="s">
        <v>346</v>
      </c>
    </row>
    <row r="259" spans="1:4" ht="15.05" hidden="1">
      <c r="A259" s="5" t="s">
        <v>40</v>
      </c>
      <c r="B259" s="5" t="s">
        <v>299</v>
      </c>
      <c r="C259" s="5" t="s">
        <v>27</v>
      </c>
      <c r="D259" s="5" t="s">
        <v>347</v>
      </c>
    </row>
    <row r="260" spans="1:4" ht="15.05" hidden="1">
      <c r="A260" s="5" t="s">
        <v>40</v>
      </c>
      <c r="B260" s="5" t="s">
        <v>299</v>
      </c>
      <c r="C260" s="5" t="s">
        <v>27</v>
      </c>
      <c r="D260" s="5" t="s">
        <v>348</v>
      </c>
    </row>
    <row r="261" spans="1:4" ht="15.05" hidden="1">
      <c r="A261" s="5" t="s">
        <v>40</v>
      </c>
      <c r="B261" s="5" t="s">
        <v>299</v>
      </c>
      <c r="C261" s="5" t="s">
        <v>27</v>
      </c>
      <c r="D261" s="5" t="s">
        <v>349</v>
      </c>
    </row>
    <row r="262" spans="1:4" ht="15.05" hidden="1">
      <c r="A262" s="5" t="s">
        <v>40</v>
      </c>
      <c r="B262" s="5" t="s">
        <v>299</v>
      </c>
      <c r="C262" s="5" t="s">
        <v>27</v>
      </c>
      <c r="D262" s="5" t="s">
        <v>350</v>
      </c>
    </row>
    <row r="263" spans="1:4" ht="15.05" hidden="1">
      <c r="A263" s="5" t="s">
        <v>40</v>
      </c>
      <c r="B263" s="5" t="s">
        <v>299</v>
      </c>
      <c r="C263" s="5" t="s">
        <v>27</v>
      </c>
      <c r="D263" s="5" t="s">
        <v>351</v>
      </c>
    </row>
    <row r="264" spans="1:4" ht="15.05" hidden="1">
      <c r="A264" s="5" t="s">
        <v>40</v>
      </c>
      <c r="B264" s="5" t="s">
        <v>299</v>
      </c>
      <c r="C264" s="5" t="s">
        <v>27</v>
      </c>
      <c r="D264" s="5" t="s">
        <v>352</v>
      </c>
    </row>
    <row r="265" spans="1:4" ht="15.05" hidden="1">
      <c r="A265" s="5" t="s">
        <v>40</v>
      </c>
      <c r="B265" s="5" t="s">
        <v>299</v>
      </c>
      <c r="C265" s="5" t="s">
        <v>27</v>
      </c>
      <c r="D265" s="5" t="s">
        <v>353</v>
      </c>
    </row>
    <row r="266" spans="1:4" ht="15.05" hidden="1">
      <c r="A266" s="5" t="s">
        <v>40</v>
      </c>
      <c r="B266" s="5" t="s">
        <v>299</v>
      </c>
      <c r="C266" s="5" t="s">
        <v>27</v>
      </c>
      <c r="D266" s="5" t="s">
        <v>354</v>
      </c>
    </row>
    <row r="267" spans="1:4" ht="15.05" hidden="1">
      <c r="A267" s="5" t="s">
        <v>40</v>
      </c>
      <c r="B267" s="5" t="s">
        <v>299</v>
      </c>
      <c r="C267" s="5" t="s">
        <v>27</v>
      </c>
      <c r="D267" s="5" t="s">
        <v>355</v>
      </c>
    </row>
    <row r="268" spans="1:4" ht="15.05" hidden="1">
      <c r="A268" s="5" t="s">
        <v>40</v>
      </c>
      <c r="B268" s="5" t="s">
        <v>299</v>
      </c>
      <c r="C268" s="5" t="s">
        <v>27</v>
      </c>
      <c r="D268" s="5" t="s">
        <v>356</v>
      </c>
    </row>
    <row r="269" spans="1:4" ht="15.05" hidden="1">
      <c r="A269" s="5" t="s">
        <v>40</v>
      </c>
      <c r="B269" s="5" t="s">
        <v>299</v>
      </c>
      <c r="C269" s="5" t="s">
        <v>27</v>
      </c>
      <c r="D269" s="5" t="s">
        <v>357</v>
      </c>
    </row>
    <row r="270" spans="1:4" ht="15.05" hidden="1">
      <c r="A270" s="5" t="s">
        <v>40</v>
      </c>
      <c r="B270" s="5" t="s">
        <v>299</v>
      </c>
      <c r="C270" s="5" t="s">
        <v>27</v>
      </c>
      <c r="D270" s="5" t="s">
        <v>358</v>
      </c>
    </row>
    <row r="271" spans="1:4" ht="15.05" hidden="1">
      <c r="A271" s="5" t="s">
        <v>40</v>
      </c>
      <c r="B271" s="5" t="s">
        <v>299</v>
      </c>
      <c r="C271" s="5" t="s">
        <v>27</v>
      </c>
      <c r="D271" s="5" t="s">
        <v>359</v>
      </c>
    </row>
    <row r="272" spans="1:4" ht="15.05" hidden="1">
      <c r="A272" s="5" t="s">
        <v>40</v>
      </c>
      <c r="B272" s="5" t="s">
        <v>299</v>
      </c>
      <c r="C272" s="5" t="s">
        <v>27</v>
      </c>
      <c r="D272" s="5" t="s">
        <v>360</v>
      </c>
    </row>
    <row r="273" spans="1:4" ht="15.05" hidden="1">
      <c r="A273" s="5" t="s">
        <v>40</v>
      </c>
      <c r="B273" s="5" t="s">
        <v>299</v>
      </c>
      <c r="C273" s="5" t="s">
        <v>27</v>
      </c>
      <c r="D273" s="5" t="s">
        <v>361</v>
      </c>
    </row>
    <row r="274" spans="1:4" ht="15.05" hidden="1">
      <c r="A274" s="5" t="s">
        <v>40</v>
      </c>
      <c r="B274" s="5" t="s">
        <v>299</v>
      </c>
      <c r="C274" s="5" t="s">
        <v>27</v>
      </c>
      <c r="D274" s="5" t="s">
        <v>362</v>
      </c>
    </row>
    <row r="275" spans="1:4" ht="15.05" hidden="1">
      <c r="A275" s="5" t="s">
        <v>40</v>
      </c>
      <c r="B275" s="5" t="s">
        <v>299</v>
      </c>
      <c r="C275" s="5" t="s">
        <v>29</v>
      </c>
      <c r="D275" s="5" t="s">
        <v>364</v>
      </c>
    </row>
    <row r="276" spans="1:4" ht="15.05" hidden="1">
      <c r="A276" s="5" t="s">
        <v>40</v>
      </c>
      <c r="B276" s="5" t="s">
        <v>299</v>
      </c>
      <c r="C276" s="5" t="s">
        <v>29</v>
      </c>
      <c r="D276" s="5" t="s">
        <v>365</v>
      </c>
    </row>
    <row r="277" spans="1:4" ht="15.05" hidden="1">
      <c r="A277" s="5" t="s">
        <v>40</v>
      </c>
      <c r="B277" s="5" t="s">
        <v>299</v>
      </c>
      <c r="C277" s="5" t="s">
        <v>29</v>
      </c>
      <c r="D277" s="5" t="s">
        <v>366</v>
      </c>
    </row>
    <row r="278" spans="1:4" ht="15.05" hidden="1">
      <c r="A278" s="5" t="s">
        <v>40</v>
      </c>
      <c r="B278" s="5" t="s">
        <v>299</v>
      </c>
      <c r="C278" s="5" t="s">
        <v>29</v>
      </c>
      <c r="D278" s="5" t="s">
        <v>367</v>
      </c>
    </row>
    <row r="279" spans="1:4" ht="15.05" hidden="1">
      <c r="A279" s="5" t="s">
        <v>40</v>
      </c>
      <c r="B279" s="5" t="s">
        <v>299</v>
      </c>
      <c r="C279" s="5" t="s">
        <v>29</v>
      </c>
      <c r="D279" s="5" t="s">
        <v>368</v>
      </c>
    </row>
    <row r="280" spans="1:4" ht="15.05" hidden="1">
      <c r="A280" s="5" t="s">
        <v>40</v>
      </c>
      <c r="B280" s="5" t="s">
        <v>299</v>
      </c>
      <c r="C280" s="5" t="s">
        <v>29</v>
      </c>
      <c r="D280" s="5" t="s">
        <v>369</v>
      </c>
    </row>
    <row r="281" spans="1:4" ht="15.05" hidden="1">
      <c r="A281" s="5" t="s">
        <v>40</v>
      </c>
      <c r="B281" s="5" t="s">
        <v>299</v>
      </c>
      <c r="C281" s="5" t="s">
        <v>29</v>
      </c>
      <c r="D281" s="5" t="s">
        <v>370</v>
      </c>
    </row>
    <row r="282" spans="1:4" ht="15.05" hidden="1">
      <c r="A282" s="5" t="s">
        <v>40</v>
      </c>
      <c r="B282" s="5" t="s">
        <v>299</v>
      </c>
      <c r="C282" s="5" t="s">
        <v>29</v>
      </c>
      <c r="D282" s="5" t="s">
        <v>371</v>
      </c>
    </row>
    <row r="283" spans="1:4" ht="15.05" hidden="1">
      <c r="A283" s="5" t="s">
        <v>40</v>
      </c>
      <c r="B283" s="5" t="s">
        <v>299</v>
      </c>
      <c r="C283" s="5" t="s">
        <v>29</v>
      </c>
      <c r="D283" s="5" t="s">
        <v>372</v>
      </c>
    </row>
    <row r="284" spans="1:4" ht="15.05" hidden="1">
      <c r="A284" s="5" t="s">
        <v>40</v>
      </c>
      <c r="B284" s="5" t="s">
        <v>299</v>
      </c>
      <c r="C284" s="5" t="s">
        <v>29</v>
      </c>
      <c r="D284" s="5" t="s">
        <v>373</v>
      </c>
    </row>
    <row r="285" spans="1:4" ht="15.05" hidden="1">
      <c r="A285" s="5" t="s">
        <v>40</v>
      </c>
      <c r="B285" s="5" t="s">
        <v>299</v>
      </c>
      <c r="C285" s="5" t="s">
        <v>29</v>
      </c>
      <c r="D285" s="5" t="s">
        <v>374</v>
      </c>
    </row>
    <row r="286" spans="1:4" ht="15.05" hidden="1">
      <c r="A286" s="5" t="s">
        <v>40</v>
      </c>
      <c r="B286" s="5" t="s">
        <v>299</v>
      </c>
      <c r="C286" s="5" t="s">
        <v>29</v>
      </c>
      <c r="D286" s="5" t="s">
        <v>375</v>
      </c>
    </row>
    <row r="287" spans="1:4" ht="15.05" hidden="1">
      <c r="A287" s="5" t="s">
        <v>40</v>
      </c>
      <c r="B287" s="5" t="s">
        <v>299</v>
      </c>
      <c r="C287" s="5" t="s">
        <v>29</v>
      </c>
      <c r="D287" s="5" t="s">
        <v>376</v>
      </c>
    </row>
    <row r="288" spans="1:4" ht="15.05" hidden="1">
      <c r="A288" s="5" t="s">
        <v>40</v>
      </c>
      <c r="B288" s="5" t="s">
        <v>299</v>
      </c>
      <c r="C288" s="5" t="s">
        <v>29</v>
      </c>
      <c r="D288" s="5" t="s">
        <v>377</v>
      </c>
    </row>
    <row r="289" spans="1:36" ht="15.05" hidden="1">
      <c r="A289" s="5" t="s">
        <v>40</v>
      </c>
      <c r="B289" s="5" t="s">
        <v>299</v>
      </c>
      <c r="C289" s="5" t="s">
        <v>29</v>
      </c>
      <c r="D289" s="5" t="s">
        <v>378</v>
      </c>
    </row>
    <row r="290" spans="1:36" ht="15.05" hidden="1">
      <c r="A290" s="5" t="s">
        <v>40</v>
      </c>
      <c r="B290" s="5" t="s">
        <v>299</v>
      </c>
      <c r="C290" s="5" t="s">
        <v>29</v>
      </c>
      <c r="D290" s="5" t="s">
        <v>379</v>
      </c>
    </row>
    <row r="291" spans="1:36" ht="15.05" hidden="1">
      <c r="A291" s="5" t="s">
        <v>40</v>
      </c>
      <c r="B291" s="5" t="s">
        <v>299</v>
      </c>
      <c r="C291" s="5" t="s">
        <v>29</v>
      </c>
      <c r="D291" s="5" t="s">
        <v>380</v>
      </c>
    </row>
    <row r="292" spans="1:36" ht="15.05" hidden="1">
      <c r="A292" s="5" t="s">
        <v>40</v>
      </c>
      <c r="B292" s="5" t="s">
        <v>299</v>
      </c>
      <c r="C292" s="5" t="s">
        <v>29</v>
      </c>
      <c r="D292" s="5" t="s">
        <v>381</v>
      </c>
    </row>
    <row r="293" spans="1:36" ht="15.05" hidden="1">
      <c r="A293" s="5" t="s">
        <v>40</v>
      </c>
      <c r="B293" s="5" t="s">
        <v>299</v>
      </c>
      <c r="C293" s="5" t="s">
        <v>29</v>
      </c>
      <c r="D293" s="5" t="s">
        <v>382</v>
      </c>
    </row>
    <row r="294" spans="1:36" ht="15.05" hidden="1">
      <c r="A294" s="5" t="s">
        <v>40</v>
      </c>
      <c r="B294" s="5" t="s">
        <v>299</v>
      </c>
      <c r="C294" s="5" t="s">
        <v>29</v>
      </c>
      <c r="D294" s="5" t="s">
        <v>383</v>
      </c>
    </row>
    <row r="295" spans="1:36" ht="15.05" hidden="1">
      <c r="A295" s="5" t="s">
        <v>40</v>
      </c>
      <c r="B295" s="5" t="s">
        <v>299</v>
      </c>
      <c r="C295" s="5" t="s">
        <v>29</v>
      </c>
      <c r="D295" s="5" t="s">
        <v>385</v>
      </c>
    </row>
    <row r="296" spans="1:36" ht="15.05" hidden="1">
      <c r="A296" s="5" t="s">
        <v>40</v>
      </c>
      <c r="B296" s="5" t="s">
        <v>299</v>
      </c>
      <c r="C296" s="5" t="s">
        <v>29</v>
      </c>
      <c r="D296" s="5" t="s">
        <v>386</v>
      </c>
    </row>
    <row r="297" spans="1:36" ht="15.05" hidden="1">
      <c r="A297" s="5" t="s">
        <v>40</v>
      </c>
      <c r="B297" s="5" t="s">
        <v>299</v>
      </c>
      <c r="C297" s="5" t="s">
        <v>29</v>
      </c>
      <c r="D297" s="5" t="s">
        <v>387</v>
      </c>
    </row>
    <row r="298" spans="1:36" ht="15.05" hidden="1">
      <c r="A298" s="5" t="s">
        <v>40</v>
      </c>
      <c r="B298" s="5" t="s">
        <v>299</v>
      </c>
      <c r="C298" s="5" t="s">
        <v>29</v>
      </c>
      <c r="D298" s="5" t="s">
        <v>388</v>
      </c>
    </row>
    <row r="299" spans="1:36" ht="15.05" hidden="1">
      <c r="A299" s="5" t="s">
        <v>40</v>
      </c>
      <c r="B299" s="5" t="s">
        <v>299</v>
      </c>
      <c r="C299" s="5" t="s">
        <v>29</v>
      </c>
      <c r="D299" s="5" t="s">
        <v>389</v>
      </c>
    </row>
    <row r="300" spans="1:36" ht="15.05" hidden="1">
      <c r="A300" s="5" t="s">
        <v>40</v>
      </c>
      <c r="B300" s="5" t="s">
        <v>299</v>
      </c>
      <c r="C300" s="5" t="s">
        <v>29</v>
      </c>
      <c r="D300" s="5" t="s">
        <v>390</v>
      </c>
    </row>
    <row r="301" spans="1:36" ht="15.05" hidden="1">
      <c r="A301" s="5" t="s">
        <v>40</v>
      </c>
      <c r="B301" s="5" t="s">
        <v>299</v>
      </c>
      <c r="C301" s="5" t="s">
        <v>29</v>
      </c>
      <c r="D301" s="5" t="s">
        <v>391</v>
      </c>
    </row>
    <row r="302" spans="1:36" ht="15.05" hidden="1">
      <c r="A302" s="5" t="s">
        <v>40</v>
      </c>
      <c r="B302" s="5" t="s">
        <v>299</v>
      </c>
      <c r="C302" s="5" t="s">
        <v>29</v>
      </c>
      <c r="D302" s="5" t="s">
        <v>392</v>
      </c>
    </row>
    <row r="303" spans="1:36" ht="15.05" hidden="1">
      <c r="A303" s="5" t="s">
        <v>40</v>
      </c>
      <c r="B303" s="5" t="s">
        <v>299</v>
      </c>
      <c r="C303" s="5" t="s">
        <v>29</v>
      </c>
      <c r="D303" s="5" t="s">
        <v>393</v>
      </c>
    </row>
    <row r="304" spans="1:36" ht="15.05">
      <c r="A304" s="5" t="s">
        <v>40</v>
      </c>
      <c r="B304" s="5" t="s">
        <v>394</v>
      </c>
      <c r="C304" s="5" t="s">
        <v>395</v>
      </c>
      <c r="D304" s="5" t="s">
        <v>396</v>
      </c>
      <c r="G304" s="3" t="s">
        <v>321</v>
      </c>
      <c r="L304" s="3" t="s">
        <v>321</v>
      </c>
      <c r="S304" s="3">
        <v>45</v>
      </c>
      <c r="T304" s="3">
        <v>5</v>
      </c>
      <c r="W304" s="3">
        <v>65</v>
      </c>
      <c r="AJ304">
        <f t="shared" ref="AJ304:AJ412" si="0">SUM(S304:AI304)</f>
        <v>115</v>
      </c>
    </row>
    <row r="305" spans="1:37" ht="15.05">
      <c r="A305" s="5" t="s">
        <v>40</v>
      </c>
      <c r="B305" s="5" t="s">
        <v>394</v>
      </c>
      <c r="C305" s="5" t="s">
        <v>395</v>
      </c>
      <c r="D305" s="5" t="s">
        <v>397</v>
      </c>
      <c r="E305" s="3" t="s">
        <v>321</v>
      </c>
      <c r="F305" s="3" t="s">
        <v>321</v>
      </c>
      <c r="G305" s="3" t="s">
        <v>321</v>
      </c>
      <c r="I305" s="3" t="s">
        <v>321</v>
      </c>
      <c r="J305" s="3" t="s">
        <v>321</v>
      </c>
      <c r="K305" s="3" t="s">
        <v>321</v>
      </c>
      <c r="L305" s="3" t="s">
        <v>321</v>
      </c>
      <c r="O305" s="3" t="s">
        <v>321</v>
      </c>
      <c r="P305" s="3" t="s">
        <v>321</v>
      </c>
      <c r="S305" s="3">
        <v>40</v>
      </c>
      <c r="T305" s="3">
        <v>5</v>
      </c>
      <c r="U305" s="3">
        <v>45</v>
      </c>
      <c r="W305" s="3">
        <v>35</v>
      </c>
      <c r="Y305" s="3">
        <v>40</v>
      </c>
      <c r="AA305" s="3">
        <v>48</v>
      </c>
      <c r="AC305" s="3">
        <v>20</v>
      </c>
      <c r="AJ305">
        <f t="shared" si="0"/>
        <v>233</v>
      </c>
      <c r="AK305" s="3">
        <v>3.25</v>
      </c>
    </row>
    <row r="306" spans="1:37" ht="15.05">
      <c r="A306" s="5" t="s">
        <v>40</v>
      </c>
      <c r="B306" s="5" t="s">
        <v>41</v>
      </c>
      <c r="C306" s="5" t="s">
        <v>44</v>
      </c>
      <c r="D306" s="5" t="s">
        <v>65</v>
      </c>
      <c r="E306" s="3" t="s">
        <v>321</v>
      </c>
      <c r="F306" s="3" t="s">
        <v>321</v>
      </c>
      <c r="J306" s="3" t="s">
        <v>321</v>
      </c>
      <c r="L306" s="3" t="s">
        <v>321</v>
      </c>
      <c r="S306" s="3">
        <v>45</v>
      </c>
      <c r="T306" s="3">
        <v>5</v>
      </c>
      <c r="U306" s="3">
        <v>45</v>
      </c>
      <c r="V306" s="3">
        <v>5</v>
      </c>
      <c r="W306" s="3">
        <v>65</v>
      </c>
      <c r="Y306" s="3">
        <v>45</v>
      </c>
      <c r="AJ306">
        <f t="shared" si="0"/>
        <v>210</v>
      </c>
    </row>
    <row r="307" spans="1:37" ht="15.05">
      <c r="A307" s="5" t="s">
        <v>40</v>
      </c>
      <c r="B307" s="5" t="s">
        <v>41</v>
      </c>
      <c r="C307" s="5" t="s">
        <v>44</v>
      </c>
      <c r="D307" s="5" t="s">
        <v>131</v>
      </c>
      <c r="E307" s="3" t="s">
        <v>321</v>
      </c>
      <c r="H307" s="3" t="s">
        <v>321</v>
      </c>
      <c r="J307" s="3" t="s">
        <v>321</v>
      </c>
      <c r="S307" s="3">
        <v>45</v>
      </c>
      <c r="T307" s="3">
        <v>5</v>
      </c>
      <c r="U307" s="3">
        <v>47</v>
      </c>
      <c r="V307" s="3">
        <v>5</v>
      </c>
      <c r="AJ307">
        <f t="shared" si="0"/>
        <v>102</v>
      </c>
    </row>
    <row r="308" spans="1:37" ht="15.05">
      <c r="A308" s="5" t="s">
        <v>40</v>
      </c>
      <c r="B308" s="5" t="s">
        <v>41</v>
      </c>
      <c r="C308" s="5" t="s">
        <v>44</v>
      </c>
      <c r="D308" s="5" t="s">
        <v>161</v>
      </c>
      <c r="G308" s="3" t="s">
        <v>321</v>
      </c>
      <c r="J308" s="3" t="s">
        <v>321</v>
      </c>
      <c r="K308" s="3" t="s">
        <v>321</v>
      </c>
      <c r="L308" s="3" t="s">
        <v>321</v>
      </c>
      <c r="S308" s="3">
        <v>45</v>
      </c>
      <c r="T308" s="3">
        <v>10</v>
      </c>
      <c r="U308" s="3">
        <v>50</v>
      </c>
      <c r="V308" s="3">
        <v>5</v>
      </c>
      <c r="W308" s="3">
        <v>65</v>
      </c>
      <c r="X308" s="3">
        <v>5</v>
      </c>
      <c r="Y308" s="3">
        <v>45</v>
      </c>
      <c r="Z308" s="3">
        <v>40</v>
      </c>
      <c r="AJ308">
        <f t="shared" si="0"/>
        <v>265</v>
      </c>
    </row>
    <row r="309" spans="1:37" ht="15.05">
      <c r="A309" s="5" t="s">
        <v>40</v>
      </c>
      <c r="B309" s="5" t="s">
        <v>41</v>
      </c>
      <c r="C309" s="5" t="s">
        <v>269</v>
      </c>
      <c r="D309" s="5" t="s">
        <v>333</v>
      </c>
      <c r="E309" s="3" t="s">
        <v>321</v>
      </c>
      <c r="F309" s="3" t="s">
        <v>321</v>
      </c>
      <c r="G309" s="3" t="s">
        <v>321</v>
      </c>
      <c r="H309" s="3" t="s">
        <v>321</v>
      </c>
      <c r="L309" s="3" t="s">
        <v>321</v>
      </c>
      <c r="S309" s="3">
        <v>45</v>
      </c>
      <c r="T309" s="3">
        <v>10</v>
      </c>
      <c r="W309" s="33">
        <v>55</v>
      </c>
      <c r="X309" s="34"/>
      <c r="Y309" s="33">
        <v>0</v>
      </c>
      <c r="Z309" s="34"/>
      <c r="AJ309">
        <f t="shared" si="0"/>
        <v>110</v>
      </c>
    </row>
    <row r="310" spans="1:37" ht="15.05">
      <c r="A310" s="5" t="s">
        <v>40</v>
      </c>
      <c r="B310" s="5" t="s">
        <v>41</v>
      </c>
      <c r="C310" s="5" t="s">
        <v>269</v>
      </c>
      <c r="D310" s="5" t="s">
        <v>345</v>
      </c>
      <c r="E310" s="3" t="s">
        <v>321</v>
      </c>
      <c r="G310" s="3" t="s">
        <v>321</v>
      </c>
      <c r="J310" s="3" t="s">
        <v>321</v>
      </c>
      <c r="K310" s="3" t="s">
        <v>321</v>
      </c>
      <c r="L310" s="3" t="s">
        <v>321</v>
      </c>
      <c r="S310" s="3">
        <v>45</v>
      </c>
      <c r="T310" s="3">
        <v>10</v>
      </c>
      <c r="U310" s="3">
        <v>50</v>
      </c>
      <c r="V310" s="3">
        <v>5</v>
      </c>
      <c r="W310" s="3">
        <v>65</v>
      </c>
      <c r="X310" s="3">
        <v>5</v>
      </c>
      <c r="Y310" s="3">
        <v>45</v>
      </c>
      <c r="Z310" s="3">
        <v>50</v>
      </c>
      <c r="AJ310">
        <f t="shared" si="0"/>
        <v>275</v>
      </c>
    </row>
    <row r="311" spans="1:37" ht="15.05">
      <c r="A311" s="5" t="s">
        <v>40</v>
      </c>
      <c r="B311" s="5" t="s">
        <v>299</v>
      </c>
      <c r="C311" s="5" t="s">
        <v>25</v>
      </c>
      <c r="D311" s="5" t="s">
        <v>363</v>
      </c>
      <c r="E311" s="3" t="s">
        <v>321</v>
      </c>
      <c r="AJ311">
        <f t="shared" si="0"/>
        <v>0</v>
      </c>
    </row>
    <row r="312" spans="1:37" ht="15.05">
      <c r="A312" s="5" t="s">
        <v>40</v>
      </c>
      <c r="B312" s="5" t="s">
        <v>299</v>
      </c>
      <c r="C312" s="5" t="s">
        <v>25</v>
      </c>
      <c r="D312" s="5" t="s">
        <v>384</v>
      </c>
      <c r="G312" s="3" t="s">
        <v>321</v>
      </c>
      <c r="L312" s="3" t="s">
        <v>321</v>
      </c>
      <c r="S312" s="3">
        <v>45</v>
      </c>
      <c r="T312" s="3">
        <v>5</v>
      </c>
      <c r="W312" s="3">
        <v>65</v>
      </c>
      <c r="AJ312">
        <f t="shared" si="0"/>
        <v>115</v>
      </c>
    </row>
    <row r="313" spans="1:37" ht="15.05">
      <c r="A313" s="5" t="s">
        <v>40</v>
      </c>
      <c r="B313" s="5" t="s">
        <v>299</v>
      </c>
      <c r="C313" s="5" t="s">
        <v>27</v>
      </c>
      <c r="D313" s="5" t="s">
        <v>398</v>
      </c>
      <c r="E313" s="3" t="s">
        <v>321</v>
      </c>
      <c r="F313" s="3" t="s">
        <v>321</v>
      </c>
      <c r="J313" s="3" t="s">
        <v>321</v>
      </c>
      <c r="K313" s="3" t="s">
        <v>321</v>
      </c>
      <c r="L313" s="3" t="s">
        <v>321</v>
      </c>
      <c r="S313" s="3">
        <v>45</v>
      </c>
      <c r="T313" s="3">
        <v>10</v>
      </c>
      <c r="U313" s="3">
        <v>50</v>
      </c>
      <c r="V313" s="3">
        <v>10</v>
      </c>
      <c r="W313" s="3">
        <v>65</v>
      </c>
      <c r="X313" s="3">
        <v>10</v>
      </c>
      <c r="Y313" s="3">
        <v>45</v>
      </c>
      <c r="Z313" s="3">
        <v>40</v>
      </c>
      <c r="AJ313">
        <f t="shared" si="0"/>
        <v>275</v>
      </c>
    </row>
    <row r="314" spans="1:37" ht="15.05">
      <c r="A314" s="5" t="s">
        <v>40</v>
      </c>
      <c r="B314" s="5" t="s">
        <v>299</v>
      </c>
      <c r="C314" s="5" t="s">
        <v>29</v>
      </c>
      <c r="D314" s="5" t="s">
        <v>399</v>
      </c>
      <c r="F314" s="3" t="s">
        <v>321</v>
      </c>
      <c r="G314" s="3" t="s">
        <v>321</v>
      </c>
      <c r="H314" s="3" t="s">
        <v>321</v>
      </c>
      <c r="K314" s="3" t="s">
        <v>321</v>
      </c>
      <c r="S314" s="3">
        <v>45</v>
      </c>
      <c r="T314" s="3">
        <v>10</v>
      </c>
      <c r="U314" s="3">
        <v>50</v>
      </c>
      <c r="V314" s="3">
        <v>5</v>
      </c>
      <c r="W314" s="3">
        <v>65</v>
      </c>
      <c r="X314" s="3">
        <v>5</v>
      </c>
      <c r="Y314" s="3">
        <v>42</v>
      </c>
      <c r="Z314" s="3">
        <v>5</v>
      </c>
      <c r="AJ314">
        <f t="shared" si="0"/>
        <v>227</v>
      </c>
    </row>
    <row r="315" spans="1:37" ht="15.05">
      <c r="A315" s="5" t="s">
        <v>40</v>
      </c>
      <c r="B315" s="5" t="s">
        <v>299</v>
      </c>
      <c r="C315" s="5" t="s">
        <v>29</v>
      </c>
      <c r="D315" s="5" t="s">
        <v>400</v>
      </c>
      <c r="F315" s="3" t="s">
        <v>321</v>
      </c>
      <c r="G315" s="3" t="s">
        <v>321</v>
      </c>
      <c r="H315" s="3" t="s">
        <v>321</v>
      </c>
      <c r="K315" s="3" t="s">
        <v>321</v>
      </c>
      <c r="S315" s="3">
        <v>45</v>
      </c>
      <c r="T315" s="3">
        <v>10</v>
      </c>
      <c r="U315" s="3">
        <v>50</v>
      </c>
      <c r="V315" s="3">
        <v>5</v>
      </c>
      <c r="W315" s="3">
        <v>65</v>
      </c>
      <c r="X315" s="3">
        <v>5</v>
      </c>
      <c r="Y315" s="3">
        <v>42</v>
      </c>
      <c r="Z315" s="3">
        <v>5</v>
      </c>
      <c r="AJ315">
        <f t="shared" si="0"/>
        <v>227</v>
      </c>
    </row>
    <row r="316" spans="1:37" ht="15.05">
      <c r="A316" s="5" t="s">
        <v>40</v>
      </c>
      <c r="B316" s="5" t="s">
        <v>299</v>
      </c>
      <c r="C316" s="5" t="s">
        <v>31</v>
      </c>
      <c r="D316" s="5" t="s">
        <v>401</v>
      </c>
      <c r="E316" s="3" t="s">
        <v>321</v>
      </c>
      <c r="F316" s="3" t="s">
        <v>321</v>
      </c>
      <c r="H316" s="3" t="s">
        <v>321</v>
      </c>
      <c r="J316" s="3" t="s">
        <v>321</v>
      </c>
      <c r="K316" s="3" t="s">
        <v>321</v>
      </c>
      <c r="L316" s="3" t="s">
        <v>321</v>
      </c>
      <c r="S316" s="3">
        <v>45</v>
      </c>
      <c r="T316" s="3">
        <v>13</v>
      </c>
      <c r="U316" s="3">
        <v>50</v>
      </c>
      <c r="V316" s="3">
        <v>10</v>
      </c>
      <c r="W316" s="3">
        <v>65</v>
      </c>
      <c r="X316" s="3">
        <v>10</v>
      </c>
      <c r="Y316" s="3">
        <v>45</v>
      </c>
      <c r="Z316" s="3">
        <v>50</v>
      </c>
      <c r="AJ316">
        <f t="shared" si="0"/>
        <v>288</v>
      </c>
    </row>
    <row r="317" spans="1:37" ht="15.05">
      <c r="A317" s="5" t="s">
        <v>40</v>
      </c>
      <c r="B317" s="5" t="s">
        <v>299</v>
      </c>
      <c r="C317" s="5" t="s">
        <v>31</v>
      </c>
      <c r="D317" s="5" t="s">
        <v>402</v>
      </c>
      <c r="E317" s="3" t="s">
        <v>321</v>
      </c>
      <c r="F317" s="3" t="s">
        <v>321</v>
      </c>
      <c r="G317" s="3" t="s">
        <v>321</v>
      </c>
      <c r="K317" s="3" t="s">
        <v>321</v>
      </c>
      <c r="L317" s="3" t="s">
        <v>321</v>
      </c>
      <c r="S317" s="3">
        <v>45</v>
      </c>
      <c r="T317" s="3">
        <v>10</v>
      </c>
      <c r="U317" s="3">
        <v>50</v>
      </c>
      <c r="V317" s="3">
        <v>10</v>
      </c>
      <c r="W317" s="3">
        <v>65</v>
      </c>
      <c r="X317" s="3">
        <v>10</v>
      </c>
      <c r="Y317" s="3">
        <v>45</v>
      </c>
      <c r="Z317" s="3">
        <v>5</v>
      </c>
      <c r="AJ317">
        <f t="shared" si="0"/>
        <v>240</v>
      </c>
    </row>
    <row r="318" spans="1:37" ht="15.05">
      <c r="A318" s="5" t="s">
        <v>40</v>
      </c>
      <c r="B318" s="5" t="s">
        <v>299</v>
      </c>
      <c r="C318" s="5" t="s">
        <v>31</v>
      </c>
      <c r="D318" s="5" t="s">
        <v>403</v>
      </c>
      <c r="E318" s="3" t="s">
        <v>321</v>
      </c>
      <c r="G318" s="3" t="s">
        <v>321</v>
      </c>
      <c r="J318" s="3" t="s">
        <v>321</v>
      </c>
      <c r="L318" s="3" t="s">
        <v>321</v>
      </c>
      <c r="S318" s="3">
        <v>45</v>
      </c>
      <c r="T318" s="3">
        <v>10</v>
      </c>
      <c r="U318" s="3">
        <v>48</v>
      </c>
      <c r="V318" s="3">
        <v>5</v>
      </c>
      <c r="W318" s="3">
        <v>65</v>
      </c>
      <c r="Y318" s="3">
        <v>35</v>
      </c>
      <c r="AJ318">
        <f t="shared" si="0"/>
        <v>208</v>
      </c>
    </row>
    <row r="319" spans="1:37" ht="15.05">
      <c r="A319" s="5" t="s">
        <v>40</v>
      </c>
      <c r="B319" s="5" t="s">
        <v>299</v>
      </c>
      <c r="C319" s="5" t="s">
        <v>31</v>
      </c>
      <c r="D319" s="5" t="s">
        <v>404</v>
      </c>
      <c r="E319" s="3" t="s">
        <v>321</v>
      </c>
      <c r="F319" s="3" t="s">
        <v>321</v>
      </c>
      <c r="J319" s="3" t="s">
        <v>321</v>
      </c>
      <c r="K319" s="3" t="s">
        <v>321</v>
      </c>
      <c r="L319" s="3" t="s">
        <v>321</v>
      </c>
      <c r="S319" s="3">
        <v>45</v>
      </c>
      <c r="T319" s="3">
        <v>10</v>
      </c>
      <c r="U319" s="3">
        <v>50</v>
      </c>
      <c r="V319" s="3">
        <v>5</v>
      </c>
      <c r="W319" s="3">
        <v>65</v>
      </c>
      <c r="X319" s="3">
        <v>5</v>
      </c>
      <c r="Y319" s="3">
        <v>45</v>
      </c>
      <c r="AJ319">
        <f t="shared" si="0"/>
        <v>225</v>
      </c>
    </row>
    <row r="320" spans="1:37" ht="15.05">
      <c r="A320" s="5" t="s">
        <v>40</v>
      </c>
      <c r="B320" s="5" t="s">
        <v>299</v>
      </c>
      <c r="C320" s="5" t="s">
        <v>31</v>
      </c>
      <c r="D320" s="5" t="s">
        <v>405</v>
      </c>
      <c r="E320" s="3" t="s">
        <v>321</v>
      </c>
      <c r="F320" s="3" t="s">
        <v>321</v>
      </c>
      <c r="H320" s="3" t="s">
        <v>321</v>
      </c>
      <c r="J320" s="3" t="s">
        <v>321</v>
      </c>
      <c r="K320" s="3" t="s">
        <v>321</v>
      </c>
      <c r="L320" s="3" t="s">
        <v>321</v>
      </c>
      <c r="S320" s="3">
        <v>45</v>
      </c>
      <c r="T320" s="3">
        <v>13</v>
      </c>
      <c r="U320" s="3">
        <v>50</v>
      </c>
      <c r="V320" s="3">
        <v>10</v>
      </c>
      <c r="W320" s="41">
        <v>65</v>
      </c>
      <c r="X320" s="41">
        <v>10</v>
      </c>
      <c r="Y320" s="3">
        <v>45</v>
      </c>
      <c r="Z320" s="3">
        <v>50</v>
      </c>
      <c r="AJ320">
        <f t="shared" si="0"/>
        <v>288</v>
      </c>
    </row>
    <row r="321" spans="1:36" ht="15.05">
      <c r="A321" s="5" t="s">
        <v>40</v>
      </c>
      <c r="B321" s="5" t="s">
        <v>299</v>
      </c>
      <c r="C321" s="5" t="s">
        <v>31</v>
      </c>
      <c r="D321" s="5" t="s">
        <v>406</v>
      </c>
      <c r="E321" s="3" t="s">
        <v>321</v>
      </c>
      <c r="F321" s="3" t="s">
        <v>321</v>
      </c>
      <c r="G321" s="3" t="s">
        <v>321</v>
      </c>
      <c r="K321" s="3" t="s">
        <v>321</v>
      </c>
      <c r="L321" s="3" t="s">
        <v>321</v>
      </c>
      <c r="S321" s="3">
        <v>45</v>
      </c>
      <c r="T321" s="3">
        <v>10</v>
      </c>
      <c r="U321" s="3">
        <v>50</v>
      </c>
      <c r="V321" s="3">
        <v>10</v>
      </c>
      <c r="W321" s="41">
        <v>65</v>
      </c>
      <c r="X321" s="41">
        <v>10</v>
      </c>
      <c r="Y321" s="3">
        <v>45</v>
      </c>
      <c r="Z321" s="3">
        <v>50</v>
      </c>
      <c r="AA321" s="3">
        <v>60</v>
      </c>
      <c r="AB321" s="3">
        <v>10</v>
      </c>
      <c r="AC321" s="3">
        <v>50</v>
      </c>
      <c r="AD321" s="3">
        <v>30</v>
      </c>
      <c r="AJ321">
        <f t="shared" si="0"/>
        <v>435</v>
      </c>
    </row>
    <row r="322" spans="1:36" ht="15.05">
      <c r="A322" s="5" t="s">
        <v>40</v>
      </c>
      <c r="B322" s="5" t="s">
        <v>299</v>
      </c>
      <c r="C322" s="5" t="s">
        <v>31</v>
      </c>
      <c r="D322" s="5" t="s">
        <v>407</v>
      </c>
      <c r="E322" s="3" t="s">
        <v>321</v>
      </c>
      <c r="G322" s="3" t="s">
        <v>321</v>
      </c>
      <c r="K322" s="3" t="s">
        <v>321</v>
      </c>
      <c r="S322" s="3">
        <v>45</v>
      </c>
      <c r="T322" s="3">
        <v>10</v>
      </c>
      <c r="U322" s="3">
        <v>50</v>
      </c>
      <c r="V322" s="3">
        <v>10</v>
      </c>
      <c r="W322" s="3">
        <v>65</v>
      </c>
      <c r="X322" s="3">
        <v>10</v>
      </c>
      <c r="Y322" s="3">
        <v>45</v>
      </c>
      <c r="Z322" s="3">
        <v>50</v>
      </c>
      <c r="AJ322">
        <f t="shared" si="0"/>
        <v>285</v>
      </c>
    </row>
    <row r="323" spans="1:36" ht="15.05">
      <c r="A323" s="5" t="s">
        <v>40</v>
      </c>
      <c r="B323" s="5" t="s">
        <v>299</v>
      </c>
      <c r="C323" s="5" t="s">
        <v>31</v>
      </c>
      <c r="D323" s="5" t="s">
        <v>408</v>
      </c>
      <c r="E323" s="3" t="s">
        <v>321</v>
      </c>
      <c r="F323" s="3" t="s">
        <v>321</v>
      </c>
      <c r="G323" s="3" t="s">
        <v>321</v>
      </c>
      <c r="S323" s="3">
        <v>45</v>
      </c>
      <c r="T323" s="3">
        <v>10</v>
      </c>
      <c r="AJ323">
        <f t="shared" si="0"/>
        <v>55</v>
      </c>
    </row>
    <row r="324" spans="1:36" ht="15.05">
      <c r="A324" s="5" t="s">
        <v>40</v>
      </c>
      <c r="B324" s="5" t="s">
        <v>299</v>
      </c>
      <c r="C324" s="5" t="s">
        <v>31</v>
      </c>
      <c r="D324" s="5" t="s">
        <v>409</v>
      </c>
      <c r="E324" s="3" t="s">
        <v>321</v>
      </c>
      <c r="F324" s="3" t="s">
        <v>321</v>
      </c>
      <c r="G324" s="3" t="s">
        <v>321</v>
      </c>
      <c r="H324" s="3" t="s">
        <v>321</v>
      </c>
      <c r="L324" s="3" t="s">
        <v>321</v>
      </c>
      <c r="S324" s="3">
        <v>45</v>
      </c>
      <c r="T324" s="3">
        <v>10</v>
      </c>
      <c r="U324" s="3">
        <v>50</v>
      </c>
      <c r="V324" s="3">
        <v>5</v>
      </c>
      <c r="W324" s="3">
        <v>65</v>
      </c>
      <c r="X324" s="3">
        <v>10</v>
      </c>
      <c r="Y324" s="3">
        <v>45</v>
      </c>
      <c r="Z324" s="3">
        <v>45</v>
      </c>
      <c r="AA324" s="3">
        <v>60</v>
      </c>
      <c r="AB324" s="3">
        <v>5</v>
      </c>
      <c r="AC324" s="3">
        <v>50</v>
      </c>
      <c r="AD324" s="3">
        <v>25</v>
      </c>
      <c r="AE324" s="3">
        <v>55</v>
      </c>
      <c r="AF324" s="3">
        <v>15</v>
      </c>
      <c r="AG324" s="3">
        <v>45</v>
      </c>
      <c r="AH324" s="3">
        <v>5</v>
      </c>
      <c r="AI324" s="3">
        <v>25</v>
      </c>
      <c r="AJ324">
        <f t="shared" si="0"/>
        <v>560</v>
      </c>
    </row>
    <row r="325" spans="1:36" ht="15.05">
      <c r="A325" s="5" t="s">
        <v>40</v>
      </c>
      <c r="B325" s="5" t="s">
        <v>299</v>
      </c>
      <c r="C325" s="5" t="s">
        <v>31</v>
      </c>
      <c r="D325" s="5" t="s">
        <v>410</v>
      </c>
      <c r="E325" s="3" t="s">
        <v>321</v>
      </c>
      <c r="F325" s="3" t="s">
        <v>321</v>
      </c>
      <c r="H325" s="3" t="s">
        <v>321</v>
      </c>
      <c r="K325" s="3" t="s">
        <v>321</v>
      </c>
      <c r="L325" s="3" t="s">
        <v>321</v>
      </c>
      <c r="S325" s="3">
        <v>45</v>
      </c>
      <c r="T325" s="3">
        <v>10</v>
      </c>
      <c r="U325" s="3">
        <v>48</v>
      </c>
      <c r="V325" s="3">
        <v>5</v>
      </c>
      <c r="W325" s="3">
        <v>65</v>
      </c>
      <c r="X325" s="3">
        <v>5</v>
      </c>
      <c r="Y325" s="3">
        <v>45</v>
      </c>
      <c r="Z325" s="3">
        <v>40</v>
      </c>
      <c r="AJ325">
        <f t="shared" si="0"/>
        <v>263</v>
      </c>
    </row>
    <row r="326" spans="1:36" ht="15.05">
      <c r="A326" s="5" t="s">
        <v>40</v>
      </c>
      <c r="B326" s="5" t="s">
        <v>299</v>
      </c>
      <c r="C326" s="5" t="s">
        <v>31</v>
      </c>
      <c r="D326" s="5" t="s">
        <v>411</v>
      </c>
      <c r="E326" s="3" t="s">
        <v>321</v>
      </c>
      <c r="F326" s="3" t="s">
        <v>321</v>
      </c>
      <c r="H326" s="3" t="s">
        <v>321</v>
      </c>
      <c r="K326" s="3" t="s">
        <v>321</v>
      </c>
      <c r="L326" s="3" t="s">
        <v>321</v>
      </c>
      <c r="S326" s="3">
        <v>45</v>
      </c>
      <c r="T326" s="3">
        <v>10</v>
      </c>
      <c r="U326" s="3">
        <v>48</v>
      </c>
      <c r="V326" s="3">
        <v>5</v>
      </c>
      <c r="W326" s="3">
        <v>65</v>
      </c>
      <c r="X326" s="3">
        <v>5</v>
      </c>
      <c r="Y326" s="3">
        <v>45</v>
      </c>
      <c r="Z326" s="3">
        <v>40</v>
      </c>
      <c r="AJ326">
        <f t="shared" si="0"/>
        <v>263</v>
      </c>
    </row>
    <row r="327" spans="1:36" ht="15.05">
      <c r="A327" s="5" t="s">
        <v>40</v>
      </c>
      <c r="B327" s="5" t="s">
        <v>299</v>
      </c>
      <c r="C327" s="5" t="s">
        <v>31</v>
      </c>
      <c r="D327" s="5" t="s">
        <v>412</v>
      </c>
      <c r="E327" s="3" t="s">
        <v>321</v>
      </c>
      <c r="H327" s="3" t="s">
        <v>321</v>
      </c>
      <c r="S327" s="3">
        <v>45</v>
      </c>
      <c r="AJ327">
        <f t="shared" si="0"/>
        <v>45</v>
      </c>
    </row>
    <row r="328" spans="1:36" ht="15.05">
      <c r="A328" s="5" t="s">
        <v>40</v>
      </c>
      <c r="B328" s="5" t="s">
        <v>299</v>
      </c>
      <c r="C328" s="5" t="s">
        <v>31</v>
      </c>
      <c r="D328" s="5" t="s">
        <v>413</v>
      </c>
      <c r="AJ328">
        <f t="shared" si="0"/>
        <v>0</v>
      </c>
    </row>
    <row r="329" spans="1:36" ht="15.05">
      <c r="A329" s="5" t="s">
        <v>40</v>
      </c>
      <c r="B329" s="5" t="s">
        <v>299</v>
      </c>
      <c r="C329" s="5" t="s">
        <v>31</v>
      </c>
      <c r="D329" s="5" t="s">
        <v>414</v>
      </c>
      <c r="E329" s="3" t="s">
        <v>321</v>
      </c>
      <c r="AJ329">
        <f t="shared" si="0"/>
        <v>0</v>
      </c>
    </row>
    <row r="330" spans="1:36" ht="15.05">
      <c r="A330" s="5" t="s">
        <v>40</v>
      </c>
      <c r="B330" s="5" t="s">
        <v>299</v>
      </c>
      <c r="C330" s="5" t="s">
        <v>31</v>
      </c>
      <c r="D330" s="5" t="s">
        <v>415</v>
      </c>
      <c r="E330" s="3" t="s">
        <v>321</v>
      </c>
      <c r="F330" s="3" t="s">
        <v>321</v>
      </c>
      <c r="G330" s="3" t="s">
        <v>321</v>
      </c>
      <c r="J330" s="3" t="s">
        <v>321</v>
      </c>
      <c r="K330" s="3" t="s">
        <v>321</v>
      </c>
      <c r="L330" s="3" t="s">
        <v>321</v>
      </c>
      <c r="S330" s="3">
        <v>45</v>
      </c>
      <c r="T330" s="3">
        <v>10</v>
      </c>
      <c r="U330" s="3">
        <v>50</v>
      </c>
      <c r="V330" s="3">
        <v>5</v>
      </c>
      <c r="W330" s="3">
        <v>65</v>
      </c>
      <c r="X330" s="3">
        <v>5</v>
      </c>
      <c r="Y330" s="3">
        <v>45</v>
      </c>
      <c r="Z330" s="3">
        <v>45</v>
      </c>
      <c r="AA330" s="3">
        <v>60</v>
      </c>
      <c r="AB330" s="3">
        <v>5</v>
      </c>
      <c r="AJ330">
        <f t="shared" si="0"/>
        <v>335</v>
      </c>
    </row>
    <row r="331" spans="1:36" ht="15.05">
      <c r="A331" s="5" t="s">
        <v>40</v>
      </c>
      <c r="B331" s="5" t="s">
        <v>299</v>
      </c>
      <c r="C331" s="5" t="s">
        <v>31</v>
      </c>
      <c r="D331" s="5" t="s">
        <v>416</v>
      </c>
      <c r="E331" s="3" t="s">
        <v>321</v>
      </c>
      <c r="G331" s="3" t="s">
        <v>321</v>
      </c>
      <c r="J331" s="3" t="s">
        <v>321</v>
      </c>
      <c r="K331" s="3" t="s">
        <v>321</v>
      </c>
      <c r="S331" s="3">
        <v>45</v>
      </c>
      <c r="T331" s="3">
        <v>13</v>
      </c>
      <c r="U331" s="3">
        <v>48</v>
      </c>
      <c r="V331" s="3">
        <v>5</v>
      </c>
      <c r="W331" s="3">
        <v>65</v>
      </c>
      <c r="X331" s="3">
        <v>5</v>
      </c>
      <c r="Y331" s="3">
        <v>45</v>
      </c>
      <c r="Z331" s="3">
        <v>10</v>
      </c>
      <c r="AJ331">
        <f t="shared" si="0"/>
        <v>236</v>
      </c>
    </row>
    <row r="332" spans="1:36" ht="15.05">
      <c r="A332" s="5" t="s">
        <v>40</v>
      </c>
      <c r="B332" s="5" t="s">
        <v>299</v>
      </c>
      <c r="C332" s="5" t="s">
        <v>31</v>
      </c>
      <c r="D332" s="5" t="s">
        <v>417</v>
      </c>
      <c r="AJ332">
        <f t="shared" si="0"/>
        <v>0</v>
      </c>
    </row>
    <row r="333" spans="1:36" ht="15.05">
      <c r="A333" s="5" t="s">
        <v>40</v>
      </c>
      <c r="B333" s="5" t="s">
        <v>299</v>
      </c>
      <c r="C333" s="5" t="s">
        <v>31</v>
      </c>
      <c r="D333" s="5" t="s">
        <v>418</v>
      </c>
      <c r="AJ333">
        <f t="shared" si="0"/>
        <v>0</v>
      </c>
    </row>
    <row r="334" spans="1:36" ht="15.05">
      <c r="A334" s="5" t="s">
        <v>40</v>
      </c>
      <c r="B334" s="5" t="s">
        <v>299</v>
      </c>
      <c r="C334" s="5" t="s">
        <v>31</v>
      </c>
      <c r="D334" s="5" t="s">
        <v>419</v>
      </c>
      <c r="E334" s="3" t="s">
        <v>321</v>
      </c>
      <c r="G334" s="3" t="s">
        <v>321</v>
      </c>
      <c r="J334" s="3" t="s">
        <v>321</v>
      </c>
      <c r="L334" s="3" t="s">
        <v>321</v>
      </c>
      <c r="S334" s="3">
        <v>45</v>
      </c>
      <c r="T334" s="3">
        <v>10</v>
      </c>
      <c r="U334" s="3">
        <v>48</v>
      </c>
      <c r="V334" s="3">
        <v>5</v>
      </c>
      <c r="W334" s="3">
        <v>65</v>
      </c>
      <c r="Y334" s="3">
        <v>35</v>
      </c>
      <c r="AJ334">
        <f t="shared" si="0"/>
        <v>208</v>
      </c>
    </row>
    <row r="335" spans="1:36" ht="15.05">
      <c r="A335" s="5" t="s">
        <v>40</v>
      </c>
      <c r="B335" s="5" t="s">
        <v>299</v>
      </c>
      <c r="C335" s="5" t="s">
        <v>31</v>
      </c>
      <c r="D335" s="5" t="s">
        <v>420</v>
      </c>
      <c r="E335" s="3" t="s">
        <v>321</v>
      </c>
      <c r="F335" s="3" t="s">
        <v>321</v>
      </c>
      <c r="G335" s="3" t="s">
        <v>321</v>
      </c>
      <c r="H335" s="3" t="s">
        <v>321</v>
      </c>
      <c r="J335" s="3" t="s">
        <v>321</v>
      </c>
      <c r="K335" s="3" t="s">
        <v>321</v>
      </c>
      <c r="L335" s="3" t="s">
        <v>321</v>
      </c>
      <c r="S335" s="3">
        <v>45</v>
      </c>
      <c r="T335" s="3">
        <v>10</v>
      </c>
      <c r="U335" s="3">
        <v>50</v>
      </c>
      <c r="V335" s="3">
        <v>10</v>
      </c>
      <c r="W335" s="3">
        <v>65</v>
      </c>
      <c r="X335" s="3">
        <v>10</v>
      </c>
      <c r="Y335" s="3">
        <v>45</v>
      </c>
      <c r="Z335" s="3">
        <v>50</v>
      </c>
      <c r="AA335" s="3">
        <v>60</v>
      </c>
      <c r="AB335" s="3">
        <v>10</v>
      </c>
      <c r="AC335" s="3">
        <v>50</v>
      </c>
      <c r="AD335" s="3">
        <v>30</v>
      </c>
      <c r="AJ335">
        <f t="shared" si="0"/>
        <v>435</v>
      </c>
    </row>
    <row r="336" spans="1:36" ht="15.05">
      <c r="A336" s="5" t="s">
        <v>40</v>
      </c>
      <c r="B336" s="5" t="s">
        <v>299</v>
      </c>
      <c r="C336" s="5" t="s">
        <v>31</v>
      </c>
      <c r="D336" s="5" t="s">
        <v>421</v>
      </c>
      <c r="E336" s="3" t="s">
        <v>321</v>
      </c>
      <c r="AJ336">
        <f t="shared" si="0"/>
        <v>0</v>
      </c>
    </row>
    <row r="337" spans="1:36" ht="15.05">
      <c r="A337" s="5" t="s">
        <v>40</v>
      </c>
      <c r="B337" s="5" t="s">
        <v>299</v>
      </c>
      <c r="C337" s="5" t="s">
        <v>31</v>
      </c>
      <c r="D337" s="5" t="s">
        <v>422</v>
      </c>
      <c r="F337" s="3" t="s">
        <v>321</v>
      </c>
      <c r="G337" s="3" t="s">
        <v>321</v>
      </c>
      <c r="K337" s="3" t="s">
        <v>321</v>
      </c>
      <c r="L337" s="3" t="s">
        <v>321</v>
      </c>
      <c r="S337" s="3">
        <v>45</v>
      </c>
      <c r="T337" s="3">
        <v>10</v>
      </c>
      <c r="U337" s="3">
        <v>50</v>
      </c>
      <c r="V337" s="3">
        <v>10</v>
      </c>
      <c r="W337" s="3">
        <v>65</v>
      </c>
      <c r="X337" s="3">
        <v>10</v>
      </c>
      <c r="Y337" s="3">
        <v>45</v>
      </c>
      <c r="Z337" s="3">
        <v>5</v>
      </c>
      <c r="AJ337">
        <f t="shared" si="0"/>
        <v>240</v>
      </c>
    </row>
    <row r="338" spans="1:36" ht="15.05">
      <c r="A338" s="5" t="s">
        <v>40</v>
      </c>
      <c r="B338" s="5" t="s">
        <v>299</v>
      </c>
      <c r="C338" s="5" t="s">
        <v>31</v>
      </c>
      <c r="D338" s="5" t="s">
        <v>423</v>
      </c>
      <c r="F338" s="3" t="s">
        <v>321</v>
      </c>
      <c r="G338" s="3" t="s">
        <v>321</v>
      </c>
      <c r="H338" s="3" t="s">
        <v>321</v>
      </c>
      <c r="L338" s="3" t="s">
        <v>321</v>
      </c>
      <c r="S338" s="3">
        <v>45</v>
      </c>
      <c r="T338" s="3">
        <v>5</v>
      </c>
      <c r="W338" s="3">
        <v>55</v>
      </c>
      <c r="AJ338">
        <f t="shared" si="0"/>
        <v>105</v>
      </c>
    </row>
    <row r="339" spans="1:36" ht="15.05">
      <c r="A339" s="5" t="s">
        <v>40</v>
      </c>
      <c r="B339" s="5" t="s">
        <v>299</v>
      </c>
      <c r="C339" s="5" t="s">
        <v>31</v>
      </c>
      <c r="D339" s="5" t="s">
        <v>424</v>
      </c>
      <c r="AJ339">
        <f t="shared" si="0"/>
        <v>0</v>
      </c>
    </row>
    <row r="340" spans="1:36" ht="15.05">
      <c r="A340" s="5" t="s">
        <v>40</v>
      </c>
      <c r="B340" s="5" t="s">
        <v>299</v>
      </c>
      <c r="C340" s="5" t="s">
        <v>31</v>
      </c>
      <c r="D340" s="5" t="s">
        <v>425</v>
      </c>
      <c r="F340" s="3" t="s">
        <v>321</v>
      </c>
      <c r="L340" s="3" t="s">
        <v>321</v>
      </c>
      <c r="S340" s="3">
        <v>45</v>
      </c>
      <c r="T340" s="3">
        <v>5</v>
      </c>
      <c r="W340" s="3">
        <v>55</v>
      </c>
      <c r="AJ340">
        <f t="shared" si="0"/>
        <v>105</v>
      </c>
    </row>
    <row r="341" spans="1:36" ht="15.05">
      <c r="A341" s="5" t="s">
        <v>40</v>
      </c>
      <c r="B341" s="5" t="s">
        <v>299</v>
      </c>
      <c r="C341" s="5" t="s">
        <v>31</v>
      </c>
      <c r="D341" s="5" t="s">
        <v>426</v>
      </c>
      <c r="E341" s="3" t="s">
        <v>321</v>
      </c>
      <c r="G341" s="3" t="s">
        <v>321</v>
      </c>
      <c r="L341" s="3" t="s">
        <v>321</v>
      </c>
      <c r="S341" s="3">
        <v>45</v>
      </c>
      <c r="T341" s="3">
        <v>10</v>
      </c>
      <c r="W341" s="3">
        <v>55</v>
      </c>
      <c r="Y341" s="3">
        <v>45</v>
      </c>
      <c r="AJ341">
        <f t="shared" si="0"/>
        <v>155</v>
      </c>
    </row>
    <row r="342" spans="1:36" ht="15.05">
      <c r="A342" s="5" t="s">
        <v>40</v>
      </c>
      <c r="B342" s="5" t="s">
        <v>299</v>
      </c>
      <c r="C342" s="5" t="s">
        <v>31</v>
      </c>
      <c r="D342" s="5" t="s">
        <v>427</v>
      </c>
      <c r="AJ342">
        <f t="shared" si="0"/>
        <v>0</v>
      </c>
    </row>
    <row r="343" spans="1:36" ht="15.05">
      <c r="A343" s="5" t="s">
        <v>40</v>
      </c>
      <c r="B343" s="5" t="s">
        <v>299</v>
      </c>
      <c r="C343" s="5" t="s">
        <v>31</v>
      </c>
      <c r="D343" s="5" t="s">
        <v>428</v>
      </c>
      <c r="E343" s="3" t="s">
        <v>321</v>
      </c>
      <c r="F343" s="3" t="s">
        <v>321</v>
      </c>
      <c r="G343" s="3" t="s">
        <v>321</v>
      </c>
      <c r="J343" s="3" t="s">
        <v>321</v>
      </c>
      <c r="K343" s="3" t="s">
        <v>321</v>
      </c>
      <c r="S343" s="3">
        <v>45</v>
      </c>
      <c r="T343" s="3">
        <v>13</v>
      </c>
      <c r="U343" s="3">
        <v>48</v>
      </c>
      <c r="V343" s="3">
        <v>5</v>
      </c>
      <c r="W343" s="3">
        <v>65</v>
      </c>
      <c r="X343" s="3">
        <v>5</v>
      </c>
      <c r="Y343" s="3">
        <v>45</v>
      </c>
      <c r="Z343" s="3">
        <v>10</v>
      </c>
      <c r="AJ343">
        <f t="shared" si="0"/>
        <v>236</v>
      </c>
    </row>
    <row r="344" spans="1:36" ht="15.05">
      <c r="A344" s="5" t="s">
        <v>40</v>
      </c>
      <c r="B344" s="5" t="s">
        <v>299</v>
      </c>
      <c r="C344" s="5" t="s">
        <v>31</v>
      </c>
      <c r="D344" s="5" t="s">
        <v>429</v>
      </c>
      <c r="E344" s="3" t="s">
        <v>321</v>
      </c>
      <c r="F344" s="3" t="s">
        <v>321</v>
      </c>
      <c r="G344" s="3" t="s">
        <v>321</v>
      </c>
      <c r="H344" s="3" t="s">
        <v>321</v>
      </c>
      <c r="K344" s="3" t="s">
        <v>321</v>
      </c>
      <c r="S344" s="3">
        <v>45</v>
      </c>
      <c r="T344" s="3">
        <v>5</v>
      </c>
      <c r="AJ344">
        <f t="shared" si="0"/>
        <v>50</v>
      </c>
    </row>
    <row r="345" spans="1:36" ht="15.05">
      <c r="A345" s="5" t="s">
        <v>40</v>
      </c>
      <c r="B345" s="5" t="s">
        <v>299</v>
      </c>
      <c r="C345" s="5" t="s">
        <v>31</v>
      </c>
      <c r="D345" s="5" t="s">
        <v>430</v>
      </c>
      <c r="E345" s="3" t="s">
        <v>321</v>
      </c>
      <c r="G345" s="3" t="s">
        <v>321</v>
      </c>
      <c r="L345" s="3" t="s">
        <v>321</v>
      </c>
      <c r="S345" s="3">
        <v>45</v>
      </c>
      <c r="T345" s="3">
        <v>10</v>
      </c>
      <c r="W345" s="3">
        <v>55</v>
      </c>
      <c r="Y345" s="3">
        <v>45</v>
      </c>
      <c r="AJ345">
        <f t="shared" si="0"/>
        <v>155</v>
      </c>
    </row>
    <row r="346" spans="1:36" ht="15.05">
      <c r="A346" s="5" t="s">
        <v>40</v>
      </c>
      <c r="B346" s="5" t="s">
        <v>299</v>
      </c>
      <c r="C346" s="5" t="s">
        <v>31</v>
      </c>
      <c r="D346" s="5" t="s">
        <v>431</v>
      </c>
      <c r="E346" s="3" t="s">
        <v>321</v>
      </c>
      <c r="F346" s="3" t="s">
        <v>321</v>
      </c>
      <c r="G346" s="3" t="s">
        <v>321</v>
      </c>
      <c r="H346" s="3" t="s">
        <v>321</v>
      </c>
      <c r="J346" s="3" t="s">
        <v>321</v>
      </c>
      <c r="L346" s="3" t="s">
        <v>321</v>
      </c>
      <c r="S346" s="3">
        <v>45</v>
      </c>
      <c r="T346" s="3">
        <v>10</v>
      </c>
      <c r="U346" s="3">
        <v>50</v>
      </c>
      <c r="V346" s="3">
        <v>5</v>
      </c>
      <c r="W346" s="3">
        <v>65</v>
      </c>
      <c r="X346" s="3">
        <v>10</v>
      </c>
      <c r="Y346" s="3">
        <v>45</v>
      </c>
      <c r="Z346" s="3">
        <v>45</v>
      </c>
      <c r="AA346" s="3">
        <v>60</v>
      </c>
      <c r="AB346" s="3">
        <v>5</v>
      </c>
      <c r="AC346" s="3">
        <v>50</v>
      </c>
      <c r="AD346" s="3">
        <v>25</v>
      </c>
      <c r="AE346" s="3">
        <v>55</v>
      </c>
      <c r="AF346" s="3">
        <v>15</v>
      </c>
      <c r="AG346" s="3">
        <v>45</v>
      </c>
      <c r="AH346" s="3">
        <v>5</v>
      </c>
      <c r="AI346" s="3">
        <v>25</v>
      </c>
      <c r="AJ346">
        <f t="shared" si="0"/>
        <v>560</v>
      </c>
    </row>
    <row r="347" spans="1:36" ht="15.05">
      <c r="A347" s="5" t="s">
        <v>40</v>
      </c>
      <c r="B347" s="5" t="s">
        <v>299</v>
      </c>
      <c r="C347" s="5" t="s">
        <v>31</v>
      </c>
      <c r="D347" s="5" t="s">
        <v>432</v>
      </c>
      <c r="E347" s="3" t="s">
        <v>321</v>
      </c>
      <c r="G347" s="3" t="s">
        <v>321</v>
      </c>
      <c r="J347" s="3" t="s">
        <v>321</v>
      </c>
      <c r="S347" s="3">
        <v>45</v>
      </c>
      <c r="T347" s="3">
        <v>5</v>
      </c>
      <c r="U347" s="3">
        <v>30</v>
      </c>
      <c r="V347" s="3">
        <v>5</v>
      </c>
      <c r="AJ347">
        <f t="shared" si="0"/>
        <v>85</v>
      </c>
    </row>
    <row r="348" spans="1:36" ht="15.05">
      <c r="A348" s="5" t="s">
        <v>40</v>
      </c>
      <c r="B348" s="5" t="s">
        <v>299</v>
      </c>
      <c r="C348" s="5" t="s">
        <v>31</v>
      </c>
      <c r="D348" s="5" t="s">
        <v>433</v>
      </c>
      <c r="E348" s="3" t="s">
        <v>321</v>
      </c>
      <c r="G348" s="3" t="s">
        <v>321</v>
      </c>
      <c r="K348" s="3" t="s">
        <v>321</v>
      </c>
      <c r="S348" s="3">
        <v>45</v>
      </c>
      <c r="T348" s="3">
        <v>10</v>
      </c>
      <c r="U348" s="3">
        <v>50</v>
      </c>
      <c r="V348" s="3">
        <v>10</v>
      </c>
      <c r="W348" s="3">
        <v>65</v>
      </c>
      <c r="X348" s="3">
        <v>10</v>
      </c>
      <c r="Y348" s="3">
        <v>45</v>
      </c>
      <c r="Z348" s="3">
        <v>50</v>
      </c>
      <c r="AJ348">
        <f t="shared" si="0"/>
        <v>285</v>
      </c>
    </row>
    <row r="349" spans="1:36" ht="15.05">
      <c r="A349" s="5" t="s">
        <v>40</v>
      </c>
      <c r="B349" s="5" t="s">
        <v>299</v>
      </c>
      <c r="C349" s="5" t="s">
        <v>33</v>
      </c>
      <c r="D349" s="5" t="s">
        <v>434</v>
      </c>
      <c r="E349" s="3" t="s">
        <v>321</v>
      </c>
      <c r="F349" s="3" t="s">
        <v>321</v>
      </c>
      <c r="J349" s="3" t="s">
        <v>321</v>
      </c>
      <c r="L349" s="3" t="s">
        <v>321</v>
      </c>
      <c r="S349" s="3">
        <v>45</v>
      </c>
      <c r="T349" s="3">
        <v>10</v>
      </c>
      <c r="U349" s="3">
        <v>50</v>
      </c>
      <c r="V349" s="3">
        <v>5</v>
      </c>
      <c r="W349" s="3">
        <v>65</v>
      </c>
      <c r="Y349" s="3">
        <v>45</v>
      </c>
      <c r="AJ349">
        <f t="shared" si="0"/>
        <v>220</v>
      </c>
    </row>
    <row r="350" spans="1:36" ht="15.05">
      <c r="A350" s="5" t="s">
        <v>40</v>
      </c>
      <c r="B350" s="5" t="s">
        <v>299</v>
      </c>
      <c r="C350" s="5" t="s">
        <v>33</v>
      </c>
      <c r="D350" s="5" t="s">
        <v>435</v>
      </c>
      <c r="E350" s="3" t="s">
        <v>321</v>
      </c>
      <c r="F350" s="3" t="s">
        <v>321</v>
      </c>
      <c r="G350" s="3" t="s">
        <v>321</v>
      </c>
      <c r="J350" s="3" t="s">
        <v>321</v>
      </c>
      <c r="K350" s="3" t="s">
        <v>321</v>
      </c>
      <c r="L350" s="3" t="s">
        <v>321</v>
      </c>
      <c r="S350" s="3">
        <v>45</v>
      </c>
      <c r="T350" s="3">
        <v>10</v>
      </c>
      <c r="U350" s="3">
        <v>50</v>
      </c>
      <c r="V350" s="3">
        <v>10</v>
      </c>
      <c r="W350" s="3">
        <v>65</v>
      </c>
      <c r="X350" s="3">
        <v>5</v>
      </c>
      <c r="Y350" s="3">
        <v>45</v>
      </c>
      <c r="Z350" s="3">
        <v>5</v>
      </c>
      <c r="AA350" s="3">
        <v>60</v>
      </c>
      <c r="AB350" s="3">
        <v>5</v>
      </c>
      <c r="AJ350">
        <f t="shared" si="0"/>
        <v>300</v>
      </c>
    </row>
    <row r="351" spans="1:36" ht="15.05">
      <c r="A351" s="5" t="s">
        <v>40</v>
      </c>
      <c r="B351" s="5" t="s">
        <v>299</v>
      </c>
      <c r="C351" s="5" t="s">
        <v>33</v>
      </c>
      <c r="D351" s="5" t="s">
        <v>436</v>
      </c>
      <c r="F351" s="3" t="s">
        <v>321</v>
      </c>
      <c r="G351" s="3" t="s">
        <v>321</v>
      </c>
      <c r="H351" s="3" t="s">
        <v>321</v>
      </c>
      <c r="L351" s="3" t="s">
        <v>321</v>
      </c>
      <c r="S351" s="3">
        <v>45</v>
      </c>
      <c r="T351" s="3">
        <v>10</v>
      </c>
      <c r="W351" s="3">
        <v>65</v>
      </c>
      <c r="Y351" s="3">
        <v>40</v>
      </c>
      <c r="AJ351">
        <f t="shared" si="0"/>
        <v>160</v>
      </c>
    </row>
    <row r="352" spans="1:36" ht="15.05">
      <c r="A352" s="5" t="s">
        <v>40</v>
      </c>
      <c r="B352" s="5" t="s">
        <v>299</v>
      </c>
      <c r="C352" s="5" t="s">
        <v>33</v>
      </c>
      <c r="D352" s="5" t="s">
        <v>437</v>
      </c>
      <c r="AJ352">
        <f t="shared" si="0"/>
        <v>0</v>
      </c>
    </row>
    <row r="353" spans="1:36" ht="15.05">
      <c r="A353" s="5" t="s">
        <v>40</v>
      </c>
      <c r="B353" s="5" t="s">
        <v>299</v>
      </c>
      <c r="C353" s="5" t="s">
        <v>33</v>
      </c>
      <c r="D353" s="5" t="s">
        <v>438</v>
      </c>
      <c r="E353" s="3" t="s">
        <v>321</v>
      </c>
      <c r="F353" s="3" t="s">
        <v>321</v>
      </c>
      <c r="G353" s="3" t="s">
        <v>321</v>
      </c>
      <c r="H353" s="3" t="s">
        <v>321</v>
      </c>
      <c r="J353" s="3" t="s">
        <v>321</v>
      </c>
      <c r="L353" s="3" t="s">
        <v>321</v>
      </c>
      <c r="S353" s="3">
        <v>45</v>
      </c>
      <c r="T353" s="3">
        <v>10</v>
      </c>
      <c r="U353" s="3">
        <v>50</v>
      </c>
      <c r="V353" s="3">
        <v>5</v>
      </c>
      <c r="W353" s="3">
        <v>65</v>
      </c>
      <c r="X353" s="3">
        <v>5</v>
      </c>
      <c r="Y353" s="3">
        <v>45</v>
      </c>
      <c r="Z353" s="3">
        <v>5</v>
      </c>
      <c r="AJ353">
        <f t="shared" si="0"/>
        <v>230</v>
      </c>
    </row>
    <row r="354" spans="1:36" ht="15.05">
      <c r="A354" s="5" t="s">
        <v>40</v>
      </c>
      <c r="B354" s="5" t="s">
        <v>299</v>
      </c>
      <c r="C354" s="5" t="s">
        <v>33</v>
      </c>
      <c r="D354" s="5" t="s">
        <v>439</v>
      </c>
      <c r="E354" s="3" t="s">
        <v>321</v>
      </c>
      <c r="G354" s="3" t="s">
        <v>321</v>
      </c>
      <c r="S354" s="3">
        <v>45</v>
      </c>
      <c r="T354" s="3">
        <v>10</v>
      </c>
      <c r="AJ354">
        <f t="shared" si="0"/>
        <v>55</v>
      </c>
    </row>
    <row r="355" spans="1:36" ht="15.05">
      <c r="A355" s="5" t="s">
        <v>40</v>
      </c>
      <c r="B355" s="5" t="s">
        <v>299</v>
      </c>
      <c r="C355" s="5" t="s">
        <v>33</v>
      </c>
      <c r="D355" s="5" t="s">
        <v>440</v>
      </c>
      <c r="AJ355">
        <f t="shared" si="0"/>
        <v>0</v>
      </c>
    </row>
    <row r="356" spans="1:36" ht="15.05">
      <c r="A356" s="5" t="s">
        <v>40</v>
      </c>
      <c r="B356" s="5" t="s">
        <v>299</v>
      </c>
      <c r="C356" s="5" t="s">
        <v>33</v>
      </c>
      <c r="D356" s="5" t="s">
        <v>441</v>
      </c>
      <c r="F356" s="3" t="s">
        <v>321</v>
      </c>
      <c r="J356" s="3" t="s">
        <v>321</v>
      </c>
      <c r="L356" s="3" t="s">
        <v>321</v>
      </c>
      <c r="U356" s="3">
        <v>47</v>
      </c>
      <c r="V356" s="3">
        <v>5</v>
      </c>
      <c r="W356" s="3">
        <v>65</v>
      </c>
      <c r="Y356" s="3">
        <v>45</v>
      </c>
      <c r="Z356" s="3">
        <v>40</v>
      </c>
      <c r="AJ356">
        <f t="shared" si="0"/>
        <v>202</v>
      </c>
    </row>
    <row r="357" spans="1:36" ht="15.05">
      <c r="A357" s="5" t="s">
        <v>40</v>
      </c>
      <c r="B357" s="5" t="s">
        <v>299</v>
      </c>
      <c r="C357" s="5" t="s">
        <v>33</v>
      </c>
      <c r="D357" s="5" t="s">
        <v>442</v>
      </c>
      <c r="E357" s="3" t="s">
        <v>321</v>
      </c>
      <c r="H357" s="3" t="s">
        <v>321</v>
      </c>
      <c r="J357" s="3" t="s">
        <v>321</v>
      </c>
      <c r="S357" s="3">
        <v>45</v>
      </c>
      <c r="U357" s="3">
        <v>50</v>
      </c>
      <c r="V357" s="3">
        <v>5</v>
      </c>
      <c r="AJ357">
        <f t="shared" si="0"/>
        <v>100</v>
      </c>
    </row>
    <row r="358" spans="1:36" ht="15.05">
      <c r="A358" s="5" t="s">
        <v>40</v>
      </c>
      <c r="B358" s="5" t="s">
        <v>299</v>
      </c>
      <c r="C358" s="5" t="s">
        <v>33</v>
      </c>
      <c r="D358" s="5" t="s">
        <v>443</v>
      </c>
      <c r="E358" s="3" t="s">
        <v>321</v>
      </c>
      <c r="F358" s="3" t="s">
        <v>321</v>
      </c>
      <c r="J358" s="3" t="s">
        <v>321</v>
      </c>
      <c r="L358" s="3" t="s">
        <v>321</v>
      </c>
      <c r="S358" s="3">
        <v>45</v>
      </c>
      <c r="T358" s="3">
        <v>10</v>
      </c>
      <c r="U358" s="3">
        <v>50</v>
      </c>
      <c r="V358" s="3">
        <v>10</v>
      </c>
      <c r="W358" s="3">
        <v>65</v>
      </c>
      <c r="X358" s="3">
        <v>5</v>
      </c>
      <c r="Y358" s="3">
        <v>45</v>
      </c>
      <c r="AJ358">
        <f t="shared" si="0"/>
        <v>230</v>
      </c>
    </row>
    <row r="359" spans="1:36" ht="15.05">
      <c r="A359" s="5" t="s">
        <v>40</v>
      </c>
      <c r="B359" s="5" t="s">
        <v>299</v>
      </c>
      <c r="C359" s="5" t="s">
        <v>33</v>
      </c>
      <c r="D359" s="5" t="s">
        <v>444</v>
      </c>
      <c r="E359" s="3" t="s">
        <v>321</v>
      </c>
      <c r="F359" s="3" t="s">
        <v>321</v>
      </c>
      <c r="S359" s="3">
        <v>45</v>
      </c>
      <c r="T359" s="3">
        <v>5</v>
      </c>
      <c r="AJ359">
        <f t="shared" si="0"/>
        <v>50</v>
      </c>
    </row>
    <row r="360" spans="1:36" ht="15.05">
      <c r="A360" s="5" t="s">
        <v>40</v>
      </c>
      <c r="B360" s="5" t="s">
        <v>299</v>
      </c>
      <c r="C360" s="5" t="s">
        <v>33</v>
      </c>
      <c r="D360" s="5" t="s">
        <v>445</v>
      </c>
      <c r="E360" s="3" t="s">
        <v>321</v>
      </c>
      <c r="F360" s="3" t="s">
        <v>321</v>
      </c>
      <c r="H360" s="3" t="s">
        <v>321</v>
      </c>
      <c r="K360" s="3" t="s">
        <v>321</v>
      </c>
      <c r="L360" s="3" t="s">
        <v>321</v>
      </c>
      <c r="S360" s="3">
        <v>45</v>
      </c>
      <c r="T360" s="3">
        <v>10</v>
      </c>
      <c r="U360" s="3">
        <v>50</v>
      </c>
      <c r="V360" s="3">
        <v>5</v>
      </c>
      <c r="W360" s="3">
        <v>65</v>
      </c>
      <c r="X360" s="3">
        <v>5</v>
      </c>
      <c r="Y360" s="3">
        <v>45</v>
      </c>
      <c r="Z360" s="3">
        <v>45</v>
      </c>
      <c r="AA360" s="3">
        <v>60</v>
      </c>
      <c r="AB360" s="3">
        <v>5</v>
      </c>
      <c r="AJ360">
        <f t="shared" si="0"/>
        <v>335</v>
      </c>
    </row>
    <row r="361" spans="1:36" ht="15.05">
      <c r="A361" s="5" t="s">
        <v>40</v>
      </c>
      <c r="B361" s="5" t="s">
        <v>299</v>
      </c>
      <c r="C361" s="5" t="s">
        <v>33</v>
      </c>
      <c r="D361" s="5" t="s">
        <v>446</v>
      </c>
      <c r="AJ361">
        <f t="shared" si="0"/>
        <v>0</v>
      </c>
    </row>
    <row r="362" spans="1:36" ht="15.05">
      <c r="A362" s="5" t="s">
        <v>40</v>
      </c>
      <c r="B362" s="5" t="s">
        <v>299</v>
      </c>
      <c r="C362" s="5" t="s">
        <v>33</v>
      </c>
      <c r="D362" s="5" t="s">
        <v>447</v>
      </c>
      <c r="AJ362">
        <f t="shared" si="0"/>
        <v>0</v>
      </c>
    </row>
    <row r="363" spans="1:36" ht="15.05">
      <c r="A363" s="5" t="s">
        <v>40</v>
      </c>
      <c r="B363" s="5" t="s">
        <v>299</v>
      </c>
      <c r="C363" s="5" t="s">
        <v>33</v>
      </c>
      <c r="D363" s="5" t="s">
        <v>448</v>
      </c>
      <c r="J363" s="3" t="s">
        <v>321</v>
      </c>
      <c r="L363" s="3" t="s">
        <v>321</v>
      </c>
      <c r="W363" s="3">
        <v>65</v>
      </c>
      <c r="AJ363">
        <f t="shared" si="0"/>
        <v>65</v>
      </c>
    </row>
    <row r="364" spans="1:36" ht="15.05">
      <c r="A364" s="5" t="s">
        <v>40</v>
      </c>
      <c r="B364" s="5" t="s">
        <v>299</v>
      </c>
      <c r="C364" s="5" t="s">
        <v>33</v>
      </c>
      <c r="D364" s="5" t="s">
        <v>449</v>
      </c>
      <c r="AJ364">
        <f t="shared" si="0"/>
        <v>0</v>
      </c>
    </row>
    <row r="365" spans="1:36" ht="15.05">
      <c r="A365" s="5" t="s">
        <v>40</v>
      </c>
      <c r="B365" s="5" t="s">
        <v>299</v>
      </c>
      <c r="C365" s="5" t="s">
        <v>33</v>
      </c>
      <c r="D365" s="5" t="s">
        <v>450</v>
      </c>
      <c r="F365" s="3" t="s">
        <v>321</v>
      </c>
      <c r="H365" s="3" t="s">
        <v>321</v>
      </c>
      <c r="I365" s="3" t="s">
        <v>321</v>
      </c>
      <c r="J365" s="3" t="s">
        <v>321</v>
      </c>
      <c r="L365" s="3" t="s">
        <v>321</v>
      </c>
      <c r="S365" s="3">
        <v>45</v>
      </c>
      <c r="T365" s="3">
        <v>3</v>
      </c>
      <c r="U365" s="3">
        <v>40</v>
      </c>
      <c r="V365" s="3">
        <v>5</v>
      </c>
      <c r="W365" s="3">
        <v>65</v>
      </c>
      <c r="AJ365">
        <f t="shared" si="0"/>
        <v>158</v>
      </c>
    </row>
    <row r="366" spans="1:36" ht="15.05">
      <c r="A366" s="5" t="s">
        <v>40</v>
      </c>
      <c r="B366" s="5" t="s">
        <v>299</v>
      </c>
      <c r="C366" s="5" t="s">
        <v>33</v>
      </c>
      <c r="D366" s="5" t="s">
        <v>453</v>
      </c>
      <c r="AJ366">
        <f t="shared" si="0"/>
        <v>0</v>
      </c>
    </row>
    <row r="367" spans="1:36" ht="15.05">
      <c r="A367" s="5" t="s">
        <v>40</v>
      </c>
      <c r="B367" s="5" t="s">
        <v>299</v>
      </c>
      <c r="C367" s="5" t="s">
        <v>33</v>
      </c>
      <c r="D367" s="5" t="s">
        <v>455</v>
      </c>
      <c r="E367" s="3" t="s">
        <v>321</v>
      </c>
      <c r="G367" s="3" t="s">
        <v>321</v>
      </c>
      <c r="S367" s="3">
        <v>45</v>
      </c>
      <c r="T367" s="3">
        <v>10</v>
      </c>
      <c r="AJ367">
        <f t="shared" si="0"/>
        <v>55</v>
      </c>
    </row>
    <row r="368" spans="1:36" ht="15.05">
      <c r="A368" s="5" t="s">
        <v>40</v>
      </c>
      <c r="B368" s="5" t="s">
        <v>299</v>
      </c>
      <c r="C368" s="5" t="s">
        <v>33</v>
      </c>
      <c r="D368" s="5" t="s">
        <v>451</v>
      </c>
      <c r="E368" s="3" t="s">
        <v>321</v>
      </c>
      <c r="H368" s="3" t="s">
        <v>321</v>
      </c>
      <c r="J368" s="3" t="s">
        <v>321</v>
      </c>
      <c r="L368" s="3" t="s">
        <v>321</v>
      </c>
      <c r="S368" s="3">
        <v>45</v>
      </c>
      <c r="W368" s="3">
        <v>65</v>
      </c>
      <c r="AJ368">
        <f t="shared" si="0"/>
        <v>110</v>
      </c>
    </row>
    <row r="369" spans="1:36" ht="15.05">
      <c r="A369" s="5" t="s">
        <v>40</v>
      </c>
      <c r="B369" s="5" t="s">
        <v>299</v>
      </c>
      <c r="C369" s="5" t="s">
        <v>33</v>
      </c>
      <c r="D369" s="5" t="s">
        <v>452</v>
      </c>
      <c r="E369" s="3" t="s">
        <v>321</v>
      </c>
      <c r="F369" s="3" t="s">
        <v>321</v>
      </c>
      <c r="G369" s="3" t="s">
        <v>321</v>
      </c>
      <c r="H369" s="3" t="s">
        <v>321</v>
      </c>
      <c r="J369" s="3" t="s">
        <v>321</v>
      </c>
      <c r="L369" s="3" t="s">
        <v>321</v>
      </c>
      <c r="S369" s="3">
        <v>45</v>
      </c>
      <c r="T369" s="3">
        <v>10</v>
      </c>
      <c r="U369" s="3">
        <v>50</v>
      </c>
      <c r="V369" s="3">
        <v>10</v>
      </c>
      <c r="W369" s="3">
        <v>65</v>
      </c>
      <c r="X369" s="3">
        <v>5</v>
      </c>
      <c r="Y369" s="3">
        <v>45</v>
      </c>
      <c r="AJ369">
        <f t="shared" si="0"/>
        <v>230</v>
      </c>
    </row>
    <row r="370" spans="1:36" ht="15.05">
      <c r="A370" s="5" t="s">
        <v>40</v>
      </c>
      <c r="B370" s="5" t="s">
        <v>299</v>
      </c>
      <c r="C370" s="5" t="s">
        <v>33</v>
      </c>
      <c r="D370" s="5" t="s">
        <v>454</v>
      </c>
      <c r="E370" s="3" t="s">
        <v>321</v>
      </c>
      <c r="F370" s="3" t="s">
        <v>321</v>
      </c>
      <c r="J370" s="3" t="s">
        <v>321</v>
      </c>
      <c r="L370" s="3" t="s">
        <v>321</v>
      </c>
      <c r="S370" s="3">
        <v>45</v>
      </c>
      <c r="T370" s="3">
        <v>10</v>
      </c>
      <c r="U370" s="3">
        <v>50</v>
      </c>
      <c r="V370" s="3">
        <v>5</v>
      </c>
      <c r="W370" s="3">
        <v>65</v>
      </c>
      <c r="Y370" s="3">
        <v>45</v>
      </c>
      <c r="AJ370">
        <f t="shared" si="0"/>
        <v>220</v>
      </c>
    </row>
    <row r="371" spans="1:36" ht="15.05">
      <c r="A371" s="5" t="s">
        <v>40</v>
      </c>
      <c r="B371" s="5" t="s">
        <v>299</v>
      </c>
      <c r="C371" s="5" t="s">
        <v>33</v>
      </c>
      <c r="D371" s="5" t="s">
        <v>464</v>
      </c>
      <c r="AJ371">
        <f t="shared" si="0"/>
        <v>0</v>
      </c>
    </row>
    <row r="372" spans="1:36" ht="15.05">
      <c r="A372" s="5" t="s">
        <v>40</v>
      </c>
      <c r="B372" s="5" t="s">
        <v>299</v>
      </c>
      <c r="C372" s="5" t="s">
        <v>33</v>
      </c>
      <c r="D372" s="5" t="s">
        <v>456</v>
      </c>
      <c r="E372" s="3" t="s">
        <v>321</v>
      </c>
      <c r="F372" s="3" t="s">
        <v>321</v>
      </c>
      <c r="J372" s="3" t="s">
        <v>321</v>
      </c>
      <c r="L372" s="3" t="s">
        <v>321</v>
      </c>
      <c r="U372" s="3">
        <v>47</v>
      </c>
      <c r="V372" s="3">
        <v>5</v>
      </c>
      <c r="W372" s="3">
        <v>65</v>
      </c>
      <c r="Y372" s="3">
        <v>45</v>
      </c>
      <c r="Z372" s="3">
        <v>40</v>
      </c>
      <c r="AJ372">
        <f t="shared" si="0"/>
        <v>202</v>
      </c>
    </row>
    <row r="373" spans="1:36" ht="15.05">
      <c r="A373" s="5" t="s">
        <v>40</v>
      </c>
      <c r="B373" s="5" t="s">
        <v>299</v>
      </c>
      <c r="C373" s="5" t="s">
        <v>33</v>
      </c>
      <c r="D373" s="5" t="s">
        <v>457</v>
      </c>
      <c r="AJ373">
        <f t="shared" si="0"/>
        <v>0</v>
      </c>
    </row>
    <row r="374" spans="1:36" ht="15.05">
      <c r="A374" s="5" t="s">
        <v>40</v>
      </c>
      <c r="B374" s="5" t="s">
        <v>299</v>
      </c>
      <c r="C374" s="5" t="s">
        <v>33</v>
      </c>
      <c r="D374" s="5" t="s">
        <v>466</v>
      </c>
      <c r="AJ374">
        <f t="shared" si="0"/>
        <v>0</v>
      </c>
    </row>
    <row r="375" spans="1:36" ht="15.05">
      <c r="A375" s="5" t="s">
        <v>40</v>
      </c>
      <c r="B375" s="5" t="s">
        <v>299</v>
      </c>
      <c r="C375" s="5" t="s">
        <v>33</v>
      </c>
      <c r="D375" s="5" t="s">
        <v>458</v>
      </c>
      <c r="E375" s="3" t="s">
        <v>321</v>
      </c>
      <c r="F375" s="3" t="s">
        <v>321</v>
      </c>
      <c r="J375" s="3" t="s">
        <v>321</v>
      </c>
      <c r="L375" s="3" t="s">
        <v>321</v>
      </c>
      <c r="S375" s="3">
        <v>45</v>
      </c>
      <c r="T375" s="3">
        <v>10</v>
      </c>
      <c r="U375" s="3">
        <v>50</v>
      </c>
      <c r="V375" s="3">
        <v>10</v>
      </c>
      <c r="W375" s="3">
        <v>65</v>
      </c>
      <c r="X375" s="3">
        <v>10</v>
      </c>
      <c r="Y375" s="3">
        <v>45</v>
      </c>
      <c r="Z375" s="3">
        <v>40</v>
      </c>
      <c r="AJ375">
        <f t="shared" si="0"/>
        <v>275</v>
      </c>
    </row>
    <row r="376" spans="1:36" ht="15.05">
      <c r="A376" s="5" t="s">
        <v>40</v>
      </c>
      <c r="B376" s="5" t="s">
        <v>299</v>
      </c>
      <c r="C376" s="5" t="s">
        <v>33</v>
      </c>
      <c r="D376" s="5" t="s">
        <v>465</v>
      </c>
      <c r="AJ376">
        <f t="shared" si="0"/>
        <v>0</v>
      </c>
    </row>
    <row r="377" spans="1:36" ht="15.05">
      <c r="A377" s="5" t="s">
        <v>40</v>
      </c>
      <c r="B377" s="5" t="s">
        <v>299</v>
      </c>
      <c r="C377" s="5" t="s">
        <v>33</v>
      </c>
      <c r="D377" s="5" t="s">
        <v>459</v>
      </c>
      <c r="E377" s="3" t="s">
        <v>321</v>
      </c>
      <c r="F377" s="3" t="s">
        <v>321</v>
      </c>
      <c r="G377" s="3" t="s">
        <v>321</v>
      </c>
      <c r="H377" s="3" t="s">
        <v>321</v>
      </c>
      <c r="J377" s="3" t="s">
        <v>321</v>
      </c>
      <c r="L377" s="3" t="s">
        <v>321</v>
      </c>
      <c r="S377" s="3">
        <v>45</v>
      </c>
      <c r="T377" s="3">
        <v>5</v>
      </c>
      <c r="U377" s="3">
        <v>50</v>
      </c>
      <c r="V377" s="3">
        <v>5</v>
      </c>
      <c r="W377" s="3">
        <v>65</v>
      </c>
      <c r="X377" s="3">
        <v>5</v>
      </c>
      <c r="AJ377">
        <f t="shared" si="0"/>
        <v>175</v>
      </c>
    </row>
    <row r="378" spans="1:36" ht="15.05">
      <c r="A378" s="5" t="s">
        <v>40</v>
      </c>
      <c r="B378" s="5" t="s">
        <v>299</v>
      </c>
      <c r="C378" s="5" t="s">
        <v>33</v>
      </c>
      <c r="D378" s="5" t="s">
        <v>460</v>
      </c>
      <c r="E378" s="3" t="s">
        <v>321</v>
      </c>
      <c r="F378" s="3" t="s">
        <v>321</v>
      </c>
      <c r="G378" s="3" t="s">
        <v>321</v>
      </c>
      <c r="K378" s="3" t="s">
        <v>321</v>
      </c>
      <c r="L378" s="3" t="s">
        <v>321</v>
      </c>
      <c r="S378" s="3">
        <v>45</v>
      </c>
      <c r="T378" s="3">
        <v>10</v>
      </c>
      <c r="U378" s="3">
        <v>50</v>
      </c>
      <c r="V378" s="3">
        <v>5</v>
      </c>
      <c r="W378" s="3">
        <v>65</v>
      </c>
      <c r="X378" s="3">
        <v>5</v>
      </c>
      <c r="Y378" s="3">
        <v>45</v>
      </c>
      <c r="Z378" s="3">
        <v>40</v>
      </c>
      <c r="AJ378">
        <f t="shared" si="0"/>
        <v>265</v>
      </c>
    </row>
    <row r="379" spans="1:36" ht="15.05">
      <c r="A379" s="5" t="s">
        <v>40</v>
      </c>
      <c r="B379" s="5" t="s">
        <v>299</v>
      </c>
      <c r="C379" s="5" t="s">
        <v>33</v>
      </c>
      <c r="D379" s="5" t="s">
        <v>461</v>
      </c>
      <c r="E379" s="3" t="s">
        <v>321</v>
      </c>
      <c r="H379" s="3" t="s">
        <v>321</v>
      </c>
      <c r="J379" s="3" t="s">
        <v>321</v>
      </c>
      <c r="L379" s="3" t="s">
        <v>321</v>
      </c>
      <c r="S379" s="3">
        <v>45</v>
      </c>
      <c r="W379" s="3">
        <v>65</v>
      </c>
      <c r="AJ379">
        <f t="shared" si="0"/>
        <v>110</v>
      </c>
    </row>
    <row r="380" spans="1:36" ht="15.05">
      <c r="A380" s="5" t="s">
        <v>40</v>
      </c>
      <c r="B380" s="5" t="s">
        <v>299</v>
      </c>
      <c r="C380" s="5" t="s">
        <v>33</v>
      </c>
      <c r="D380" s="5" t="s">
        <v>467</v>
      </c>
      <c r="AJ380">
        <f t="shared" si="0"/>
        <v>0</v>
      </c>
    </row>
    <row r="381" spans="1:36" ht="15.05">
      <c r="A381" s="5" t="s">
        <v>40</v>
      </c>
      <c r="B381" s="5" t="s">
        <v>299</v>
      </c>
      <c r="C381" s="5" t="s">
        <v>33</v>
      </c>
      <c r="D381" s="5" t="s">
        <v>462</v>
      </c>
      <c r="E381" s="3" t="s">
        <v>321</v>
      </c>
      <c r="AJ381">
        <f t="shared" si="0"/>
        <v>0</v>
      </c>
    </row>
    <row r="382" spans="1:36" ht="15.05">
      <c r="A382" s="5" t="s">
        <v>40</v>
      </c>
      <c r="B382" s="5" t="s">
        <v>299</v>
      </c>
      <c r="C382" s="5" t="s">
        <v>33</v>
      </c>
      <c r="D382" s="5" t="s">
        <v>463</v>
      </c>
      <c r="F382" s="3" t="s">
        <v>321</v>
      </c>
      <c r="J382" s="3" t="s">
        <v>321</v>
      </c>
      <c r="L382" s="3" t="s">
        <v>321</v>
      </c>
      <c r="S382" s="3">
        <v>45</v>
      </c>
      <c r="T382" s="3">
        <v>5</v>
      </c>
      <c r="U382" s="3">
        <v>45</v>
      </c>
      <c r="V382" s="3">
        <v>5</v>
      </c>
      <c r="W382" s="3">
        <v>65</v>
      </c>
      <c r="Y382" s="3">
        <v>45</v>
      </c>
      <c r="AJ382">
        <f t="shared" si="0"/>
        <v>210</v>
      </c>
    </row>
    <row r="383" spans="1:36" ht="15.05">
      <c r="A383" s="5" t="s">
        <v>40</v>
      </c>
      <c r="B383" s="5" t="s">
        <v>299</v>
      </c>
      <c r="C383" s="5" t="s">
        <v>35</v>
      </c>
      <c r="D383" s="5" t="s">
        <v>468</v>
      </c>
      <c r="E383" s="3" t="s">
        <v>321</v>
      </c>
      <c r="F383" s="3" t="s">
        <v>321</v>
      </c>
      <c r="H383" s="3" t="s">
        <v>321</v>
      </c>
      <c r="S383" s="3">
        <v>45</v>
      </c>
      <c r="T383" s="3">
        <v>5</v>
      </c>
      <c r="AJ383">
        <f t="shared" si="0"/>
        <v>50</v>
      </c>
    </row>
    <row r="384" spans="1:36" ht="15.05">
      <c r="A384" s="5" t="s">
        <v>40</v>
      </c>
      <c r="B384" s="5" t="s">
        <v>299</v>
      </c>
      <c r="C384" s="5" t="s">
        <v>35</v>
      </c>
      <c r="D384" s="5" t="s">
        <v>469</v>
      </c>
      <c r="E384" s="3" t="s">
        <v>321</v>
      </c>
      <c r="F384" s="3" t="s">
        <v>321</v>
      </c>
      <c r="J384" s="3" t="s">
        <v>321</v>
      </c>
      <c r="L384" s="3" t="s">
        <v>321</v>
      </c>
      <c r="S384" s="3">
        <v>45</v>
      </c>
      <c r="T384" s="3">
        <v>10</v>
      </c>
      <c r="U384" s="3">
        <v>45</v>
      </c>
      <c r="V384" s="3">
        <v>5</v>
      </c>
      <c r="W384" s="3">
        <v>65</v>
      </c>
      <c r="Y384" s="3">
        <v>40</v>
      </c>
      <c r="AJ384">
        <f t="shared" si="0"/>
        <v>210</v>
      </c>
    </row>
    <row r="385" spans="1:36" ht="15.05">
      <c r="A385" s="5" t="s">
        <v>40</v>
      </c>
      <c r="B385" s="5" t="s">
        <v>299</v>
      </c>
      <c r="C385" s="5" t="s">
        <v>35</v>
      </c>
      <c r="D385" s="5" t="s">
        <v>470</v>
      </c>
      <c r="E385" s="3" t="s">
        <v>321</v>
      </c>
      <c r="H385" s="3" t="s">
        <v>321</v>
      </c>
      <c r="J385" s="3" t="s">
        <v>321</v>
      </c>
      <c r="S385" s="3">
        <v>45</v>
      </c>
      <c r="T385" s="3">
        <v>5</v>
      </c>
      <c r="U385" s="3">
        <v>47</v>
      </c>
      <c r="V385" s="3">
        <v>5</v>
      </c>
      <c r="AJ385">
        <f t="shared" si="0"/>
        <v>102</v>
      </c>
    </row>
    <row r="386" spans="1:36" ht="15.05">
      <c r="A386" s="5" t="s">
        <v>40</v>
      </c>
      <c r="B386" s="5" t="s">
        <v>299</v>
      </c>
      <c r="C386" s="5" t="s">
        <v>35</v>
      </c>
      <c r="D386" s="5" t="s">
        <v>471</v>
      </c>
      <c r="E386" s="3" t="s">
        <v>321</v>
      </c>
      <c r="F386" s="3" t="s">
        <v>321</v>
      </c>
      <c r="H386" s="3" t="s">
        <v>321</v>
      </c>
      <c r="K386" s="3" t="s">
        <v>321</v>
      </c>
      <c r="L386" s="3" t="s">
        <v>321</v>
      </c>
      <c r="S386" s="3">
        <v>45</v>
      </c>
      <c r="T386" s="3">
        <v>10</v>
      </c>
      <c r="U386" s="3">
        <v>50</v>
      </c>
      <c r="V386" s="3">
        <v>5</v>
      </c>
      <c r="W386" s="3">
        <v>65</v>
      </c>
      <c r="X386" s="3">
        <v>5</v>
      </c>
      <c r="Y386" s="3">
        <v>45</v>
      </c>
      <c r="Z386" s="3">
        <v>40</v>
      </c>
      <c r="AJ386">
        <f t="shared" si="0"/>
        <v>265</v>
      </c>
    </row>
    <row r="387" spans="1:36" ht="15.05">
      <c r="A387" s="5" t="s">
        <v>40</v>
      </c>
      <c r="B387" s="5" t="s">
        <v>299</v>
      </c>
      <c r="C387" s="5" t="s">
        <v>35</v>
      </c>
      <c r="D387" s="5" t="s">
        <v>485</v>
      </c>
      <c r="AJ387">
        <f t="shared" si="0"/>
        <v>0</v>
      </c>
    </row>
    <row r="388" spans="1:36" ht="15.05">
      <c r="A388" s="5" t="s">
        <v>40</v>
      </c>
      <c r="B388" s="5" t="s">
        <v>299</v>
      </c>
      <c r="C388" s="5" t="s">
        <v>35</v>
      </c>
      <c r="D388" s="5" t="s">
        <v>472</v>
      </c>
      <c r="E388" s="3" t="s">
        <v>321</v>
      </c>
      <c r="F388" s="3" t="s">
        <v>321</v>
      </c>
      <c r="G388" s="3" t="s">
        <v>321</v>
      </c>
      <c r="J388" s="3" t="s">
        <v>321</v>
      </c>
      <c r="L388" s="3" t="s">
        <v>321</v>
      </c>
      <c r="S388" s="3">
        <v>45</v>
      </c>
      <c r="T388" s="3">
        <v>15</v>
      </c>
      <c r="U388" s="3">
        <v>50</v>
      </c>
      <c r="V388" s="3">
        <v>10</v>
      </c>
      <c r="W388" s="3">
        <v>65</v>
      </c>
      <c r="X388" s="3">
        <v>10</v>
      </c>
      <c r="Y388" s="3">
        <v>45</v>
      </c>
      <c r="Z388" s="3">
        <v>50</v>
      </c>
      <c r="AA388" s="3">
        <v>60</v>
      </c>
      <c r="AB388" s="3">
        <v>10</v>
      </c>
      <c r="AC388" s="3">
        <v>50</v>
      </c>
      <c r="AD388" s="3">
        <v>30</v>
      </c>
      <c r="AE388" s="3">
        <v>55</v>
      </c>
      <c r="AF388" s="3">
        <v>20</v>
      </c>
      <c r="AG388" s="3">
        <v>45</v>
      </c>
      <c r="AH388" s="3">
        <v>10</v>
      </c>
      <c r="AI388" s="3">
        <v>25</v>
      </c>
      <c r="AJ388">
        <f t="shared" si="0"/>
        <v>595</v>
      </c>
    </row>
    <row r="389" spans="1:36" ht="15.05">
      <c r="A389" s="5" t="s">
        <v>40</v>
      </c>
      <c r="B389" s="5" t="s">
        <v>299</v>
      </c>
      <c r="C389" s="5" t="s">
        <v>35</v>
      </c>
      <c r="D389" s="5" t="s">
        <v>473</v>
      </c>
      <c r="E389" s="3" t="s">
        <v>321</v>
      </c>
      <c r="F389" s="3" t="s">
        <v>321</v>
      </c>
      <c r="J389" s="3" t="s">
        <v>321</v>
      </c>
      <c r="L389" s="3" t="s">
        <v>321</v>
      </c>
      <c r="S389" s="3">
        <v>45</v>
      </c>
      <c r="T389" s="3">
        <v>10</v>
      </c>
      <c r="U389" s="3">
        <v>45</v>
      </c>
      <c r="V389" s="3">
        <v>5</v>
      </c>
      <c r="W389" s="3">
        <v>65</v>
      </c>
      <c r="Y389" s="3">
        <v>40</v>
      </c>
      <c r="AJ389">
        <f t="shared" si="0"/>
        <v>210</v>
      </c>
    </row>
    <row r="390" spans="1:36" ht="15.05">
      <c r="A390" s="5" t="s">
        <v>40</v>
      </c>
      <c r="B390" s="5" t="s">
        <v>299</v>
      </c>
      <c r="C390" s="5" t="s">
        <v>35</v>
      </c>
      <c r="D390" s="5" t="s">
        <v>474</v>
      </c>
      <c r="E390" s="3" t="s">
        <v>321</v>
      </c>
      <c r="F390" s="3" t="s">
        <v>321</v>
      </c>
      <c r="G390" s="3" t="s">
        <v>321</v>
      </c>
      <c r="J390" s="3" t="s">
        <v>321</v>
      </c>
      <c r="L390" s="3" t="s">
        <v>321</v>
      </c>
      <c r="S390" s="3">
        <v>45</v>
      </c>
      <c r="T390" s="3">
        <v>15</v>
      </c>
      <c r="U390" s="3">
        <v>50</v>
      </c>
      <c r="V390" s="3">
        <v>10</v>
      </c>
      <c r="W390" s="3">
        <v>65</v>
      </c>
      <c r="X390" s="3">
        <v>10</v>
      </c>
      <c r="Y390" s="3">
        <v>45</v>
      </c>
      <c r="Z390" s="3">
        <v>50</v>
      </c>
      <c r="AA390" s="3">
        <v>60</v>
      </c>
      <c r="AB390" s="3">
        <v>10</v>
      </c>
      <c r="AC390" s="3">
        <v>50</v>
      </c>
      <c r="AD390" s="3">
        <v>30</v>
      </c>
      <c r="AE390" s="3">
        <v>55</v>
      </c>
      <c r="AF390" s="3">
        <v>20</v>
      </c>
      <c r="AG390" s="3">
        <v>45</v>
      </c>
      <c r="AH390" s="3">
        <v>10</v>
      </c>
      <c r="AI390" s="3">
        <v>25</v>
      </c>
      <c r="AJ390">
        <f t="shared" si="0"/>
        <v>595</v>
      </c>
    </row>
    <row r="391" spans="1:36" ht="15.05">
      <c r="A391" s="5" t="s">
        <v>40</v>
      </c>
      <c r="B391" s="5" t="s">
        <v>299</v>
      </c>
      <c r="C391" s="5" t="s">
        <v>35</v>
      </c>
      <c r="D391" s="5" t="s">
        <v>493</v>
      </c>
      <c r="AJ391">
        <f t="shared" si="0"/>
        <v>0</v>
      </c>
    </row>
    <row r="392" spans="1:36" ht="15.05">
      <c r="A392" s="5" t="s">
        <v>40</v>
      </c>
      <c r="B392" s="5" t="s">
        <v>299</v>
      </c>
      <c r="C392" s="5" t="s">
        <v>35</v>
      </c>
      <c r="D392" s="5" t="s">
        <v>492</v>
      </c>
      <c r="AJ392">
        <f t="shared" si="0"/>
        <v>0</v>
      </c>
    </row>
    <row r="393" spans="1:36" ht="15.05">
      <c r="A393" s="5" t="s">
        <v>40</v>
      </c>
      <c r="B393" s="5" t="s">
        <v>299</v>
      </c>
      <c r="C393" s="5" t="s">
        <v>35</v>
      </c>
      <c r="D393" s="5" t="s">
        <v>495</v>
      </c>
      <c r="AJ393">
        <f t="shared" si="0"/>
        <v>0</v>
      </c>
    </row>
    <row r="394" spans="1:36" ht="15.05">
      <c r="A394" s="5" t="s">
        <v>40</v>
      </c>
      <c r="B394" s="5" t="s">
        <v>299</v>
      </c>
      <c r="C394" s="5" t="s">
        <v>35</v>
      </c>
      <c r="D394" s="5" t="s">
        <v>475</v>
      </c>
      <c r="E394" s="3" t="s">
        <v>321</v>
      </c>
      <c r="H394" s="3" t="s">
        <v>321</v>
      </c>
      <c r="S394" s="3">
        <v>20</v>
      </c>
      <c r="AJ394">
        <f t="shared" si="0"/>
        <v>20</v>
      </c>
    </row>
    <row r="395" spans="1:36" ht="15.05">
      <c r="A395" s="5" t="s">
        <v>40</v>
      </c>
      <c r="B395" s="5" t="s">
        <v>299</v>
      </c>
      <c r="C395" s="5" t="s">
        <v>35</v>
      </c>
      <c r="D395" s="5" t="s">
        <v>497</v>
      </c>
      <c r="AJ395">
        <f t="shared" si="0"/>
        <v>0</v>
      </c>
    </row>
    <row r="396" spans="1:36" ht="15.05">
      <c r="A396" s="5" t="s">
        <v>40</v>
      </c>
      <c r="B396" s="5" t="s">
        <v>299</v>
      </c>
      <c r="C396" s="5" t="s">
        <v>35</v>
      </c>
      <c r="D396" s="5" t="s">
        <v>476</v>
      </c>
      <c r="E396" s="3" t="s">
        <v>321</v>
      </c>
      <c r="G396" s="3" t="s">
        <v>321</v>
      </c>
      <c r="J396" s="3" t="s">
        <v>321</v>
      </c>
      <c r="L396" s="3" t="s">
        <v>321</v>
      </c>
      <c r="S396" s="3">
        <v>45</v>
      </c>
      <c r="T396" s="3">
        <v>10</v>
      </c>
      <c r="U396" s="3">
        <v>50</v>
      </c>
      <c r="V396" s="3">
        <v>5</v>
      </c>
      <c r="W396" s="3">
        <v>65</v>
      </c>
      <c r="Y396" s="3">
        <v>45</v>
      </c>
      <c r="Z396" s="3">
        <v>40</v>
      </c>
      <c r="AJ396">
        <f t="shared" si="0"/>
        <v>260</v>
      </c>
    </row>
    <row r="397" spans="1:36" ht="15.05">
      <c r="A397" s="5" t="s">
        <v>40</v>
      </c>
      <c r="B397" s="5" t="s">
        <v>299</v>
      </c>
      <c r="C397" s="5" t="s">
        <v>35</v>
      </c>
      <c r="D397" s="5" t="s">
        <v>477</v>
      </c>
      <c r="AJ397">
        <f t="shared" si="0"/>
        <v>0</v>
      </c>
    </row>
    <row r="398" spans="1:36" ht="15.05">
      <c r="A398" s="5" t="s">
        <v>40</v>
      </c>
      <c r="B398" s="5" t="s">
        <v>299</v>
      </c>
      <c r="C398" s="5" t="s">
        <v>35</v>
      </c>
      <c r="D398" s="5" t="s">
        <v>478</v>
      </c>
      <c r="E398" s="3" t="s">
        <v>321</v>
      </c>
      <c r="F398" s="3" t="s">
        <v>321</v>
      </c>
      <c r="G398" s="3" t="s">
        <v>321</v>
      </c>
      <c r="H398" s="3" t="s">
        <v>321</v>
      </c>
      <c r="J398" s="3" t="s">
        <v>321</v>
      </c>
      <c r="K398" s="3" t="s">
        <v>321</v>
      </c>
      <c r="L398" s="3" t="s">
        <v>321</v>
      </c>
      <c r="S398" s="3">
        <v>45</v>
      </c>
      <c r="T398" s="3">
        <v>10</v>
      </c>
      <c r="U398" s="3">
        <v>29</v>
      </c>
      <c r="V398" s="3">
        <v>5</v>
      </c>
      <c r="W398" s="3">
        <v>65</v>
      </c>
      <c r="Y398" s="3">
        <v>45</v>
      </c>
      <c r="Z398" s="3">
        <v>40</v>
      </c>
      <c r="AJ398">
        <f t="shared" si="0"/>
        <v>239</v>
      </c>
    </row>
    <row r="399" spans="1:36" ht="15.05">
      <c r="A399" s="5" t="s">
        <v>40</v>
      </c>
      <c r="B399" s="5" t="s">
        <v>299</v>
      </c>
      <c r="C399" s="5" t="s">
        <v>35</v>
      </c>
      <c r="D399" s="5" t="s">
        <v>479</v>
      </c>
      <c r="E399" s="3" t="s">
        <v>321</v>
      </c>
      <c r="F399" s="3" t="s">
        <v>321</v>
      </c>
      <c r="G399" s="3" t="s">
        <v>321</v>
      </c>
      <c r="J399" s="3" t="s">
        <v>321</v>
      </c>
      <c r="K399" s="3" t="s">
        <v>321</v>
      </c>
      <c r="L399" s="3" t="s">
        <v>321</v>
      </c>
      <c r="S399" s="3">
        <v>45</v>
      </c>
      <c r="T399" s="3">
        <v>10</v>
      </c>
      <c r="U399" s="3">
        <v>50</v>
      </c>
      <c r="V399" s="3">
        <v>5</v>
      </c>
      <c r="W399" s="3">
        <v>65</v>
      </c>
      <c r="X399" s="3">
        <v>5</v>
      </c>
      <c r="Y399" s="3">
        <v>45</v>
      </c>
      <c r="AJ399">
        <f t="shared" si="0"/>
        <v>225</v>
      </c>
    </row>
    <row r="400" spans="1:36" ht="15.05">
      <c r="A400" s="5" t="s">
        <v>40</v>
      </c>
      <c r="B400" s="5" t="s">
        <v>299</v>
      </c>
      <c r="C400" s="5" t="s">
        <v>35</v>
      </c>
      <c r="D400" s="5" t="s">
        <v>480</v>
      </c>
      <c r="E400" s="3" t="s">
        <v>321</v>
      </c>
      <c r="F400" s="3" t="s">
        <v>321</v>
      </c>
      <c r="H400" s="3" t="s">
        <v>321</v>
      </c>
      <c r="K400" s="3" t="s">
        <v>321</v>
      </c>
      <c r="L400" s="3" t="s">
        <v>321</v>
      </c>
      <c r="S400" s="3">
        <v>45</v>
      </c>
      <c r="T400" s="3">
        <v>10</v>
      </c>
      <c r="U400" s="3">
        <v>50</v>
      </c>
      <c r="V400" s="3">
        <v>5</v>
      </c>
      <c r="W400" s="3">
        <v>65</v>
      </c>
      <c r="X400" s="3">
        <v>5</v>
      </c>
      <c r="Y400" s="3">
        <v>45</v>
      </c>
      <c r="Z400" s="3">
        <v>40</v>
      </c>
      <c r="AJ400">
        <f t="shared" si="0"/>
        <v>265</v>
      </c>
    </row>
    <row r="401" spans="1:36" ht="15.05">
      <c r="A401" s="5" t="s">
        <v>40</v>
      </c>
      <c r="B401" s="5" t="s">
        <v>299</v>
      </c>
      <c r="C401" s="5" t="s">
        <v>35</v>
      </c>
      <c r="D401" s="5" t="s">
        <v>481</v>
      </c>
      <c r="E401" s="3" t="s">
        <v>321</v>
      </c>
      <c r="G401" s="3" t="s">
        <v>321</v>
      </c>
      <c r="J401" s="3" t="s">
        <v>321</v>
      </c>
      <c r="L401" s="3" t="s">
        <v>321</v>
      </c>
      <c r="S401" s="3">
        <v>45</v>
      </c>
      <c r="T401" s="3">
        <v>10</v>
      </c>
      <c r="U401" s="3">
        <v>50</v>
      </c>
      <c r="V401" s="3">
        <v>5</v>
      </c>
      <c r="W401" s="3">
        <v>65</v>
      </c>
      <c r="Y401" s="3">
        <v>45</v>
      </c>
      <c r="Z401" s="3">
        <v>40</v>
      </c>
      <c r="AJ401">
        <f t="shared" si="0"/>
        <v>260</v>
      </c>
    </row>
    <row r="402" spans="1:36" ht="15.05">
      <c r="A402" s="5" t="s">
        <v>40</v>
      </c>
      <c r="B402" s="5" t="s">
        <v>299</v>
      </c>
      <c r="C402" s="5" t="s">
        <v>35</v>
      </c>
      <c r="D402" s="5" t="s">
        <v>482</v>
      </c>
      <c r="E402" s="3" t="s">
        <v>321</v>
      </c>
      <c r="F402" s="3" t="s">
        <v>321</v>
      </c>
      <c r="G402" s="3" t="s">
        <v>321</v>
      </c>
      <c r="S402" s="3">
        <v>45</v>
      </c>
      <c r="T402" s="3">
        <v>5</v>
      </c>
      <c r="AJ402">
        <f t="shared" si="0"/>
        <v>50</v>
      </c>
    </row>
    <row r="403" spans="1:36" ht="15.05">
      <c r="A403" s="5" t="s">
        <v>40</v>
      </c>
      <c r="B403" s="5" t="s">
        <v>299</v>
      </c>
      <c r="C403" s="5" t="s">
        <v>35</v>
      </c>
      <c r="D403" s="5" t="s">
        <v>483</v>
      </c>
      <c r="E403" s="3" t="s">
        <v>321</v>
      </c>
      <c r="F403" s="3" t="s">
        <v>321</v>
      </c>
      <c r="H403" s="3" t="s">
        <v>321</v>
      </c>
      <c r="L403" s="3" t="s">
        <v>321</v>
      </c>
      <c r="S403" s="3">
        <v>45</v>
      </c>
      <c r="T403" s="3">
        <v>10</v>
      </c>
      <c r="U403" s="3">
        <v>50</v>
      </c>
      <c r="V403" s="3">
        <v>5</v>
      </c>
      <c r="W403" s="3">
        <v>60</v>
      </c>
      <c r="X403" s="3">
        <v>5</v>
      </c>
      <c r="Y403" s="3">
        <v>45</v>
      </c>
      <c r="AJ403">
        <f t="shared" si="0"/>
        <v>220</v>
      </c>
    </row>
    <row r="404" spans="1:36" ht="15.05">
      <c r="A404" s="5" t="s">
        <v>40</v>
      </c>
      <c r="B404" s="5" t="s">
        <v>299</v>
      </c>
      <c r="C404" s="5" t="s">
        <v>35</v>
      </c>
      <c r="D404" s="5" t="s">
        <v>484</v>
      </c>
      <c r="E404" s="3" t="s">
        <v>321</v>
      </c>
      <c r="F404" s="3" t="s">
        <v>321</v>
      </c>
      <c r="G404" s="3" t="s">
        <v>321</v>
      </c>
      <c r="H404" s="3" t="s">
        <v>321</v>
      </c>
      <c r="L404" s="3" t="s">
        <v>321</v>
      </c>
      <c r="S404" s="3">
        <v>45</v>
      </c>
      <c r="T404" s="3">
        <v>10</v>
      </c>
      <c r="U404" s="3">
        <v>50</v>
      </c>
      <c r="V404" s="3">
        <v>5</v>
      </c>
      <c r="W404" s="3">
        <v>60</v>
      </c>
      <c r="X404" s="3">
        <v>5</v>
      </c>
      <c r="Y404" s="3">
        <v>45</v>
      </c>
      <c r="AJ404">
        <f t="shared" si="0"/>
        <v>220</v>
      </c>
    </row>
    <row r="405" spans="1:36" ht="15.05">
      <c r="A405" s="5" t="s">
        <v>40</v>
      </c>
      <c r="B405" s="5" t="s">
        <v>299</v>
      </c>
      <c r="C405" s="5" t="s">
        <v>35</v>
      </c>
      <c r="D405" s="5" t="s">
        <v>494</v>
      </c>
      <c r="AJ405">
        <f t="shared" si="0"/>
        <v>0</v>
      </c>
    </row>
    <row r="406" spans="1:36" ht="15.05">
      <c r="A406" s="5" t="s">
        <v>40</v>
      </c>
      <c r="B406" s="5" t="s">
        <v>299</v>
      </c>
      <c r="C406" s="5" t="s">
        <v>35</v>
      </c>
      <c r="D406" s="5" t="s">
        <v>486</v>
      </c>
      <c r="E406" s="3" t="s">
        <v>321</v>
      </c>
      <c r="H406" s="3" t="s">
        <v>321</v>
      </c>
      <c r="S406" s="3">
        <v>45</v>
      </c>
      <c r="T406" s="3">
        <v>5</v>
      </c>
      <c r="AJ406">
        <f t="shared" si="0"/>
        <v>50</v>
      </c>
    </row>
    <row r="407" spans="1:36" ht="15.05">
      <c r="A407" s="5" t="s">
        <v>40</v>
      </c>
      <c r="B407" s="5" t="s">
        <v>299</v>
      </c>
      <c r="C407" s="5" t="s">
        <v>35</v>
      </c>
      <c r="D407" s="5" t="s">
        <v>496</v>
      </c>
      <c r="AJ407">
        <f t="shared" si="0"/>
        <v>0</v>
      </c>
    </row>
    <row r="408" spans="1:36" ht="15.05">
      <c r="A408" s="5" t="s">
        <v>40</v>
      </c>
      <c r="B408" s="5" t="s">
        <v>299</v>
      </c>
      <c r="C408" s="5" t="s">
        <v>35</v>
      </c>
      <c r="D408" s="5" t="s">
        <v>487</v>
      </c>
      <c r="AJ408">
        <f t="shared" si="0"/>
        <v>0</v>
      </c>
    </row>
    <row r="409" spans="1:36" ht="15.05">
      <c r="A409" s="5" t="s">
        <v>40</v>
      </c>
      <c r="B409" s="5" t="s">
        <v>299</v>
      </c>
      <c r="C409" s="5" t="s">
        <v>35</v>
      </c>
      <c r="D409" s="5" t="s">
        <v>488</v>
      </c>
      <c r="E409" s="3" t="s">
        <v>321</v>
      </c>
      <c r="F409" s="3" t="s">
        <v>321</v>
      </c>
      <c r="G409" s="3" t="s">
        <v>321</v>
      </c>
      <c r="H409" s="3" t="s">
        <v>321</v>
      </c>
      <c r="J409" s="3" t="s">
        <v>321</v>
      </c>
      <c r="L409" s="3" t="s">
        <v>321</v>
      </c>
      <c r="S409" s="3">
        <v>43</v>
      </c>
      <c r="T409" s="3">
        <v>5</v>
      </c>
      <c r="U409" s="3">
        <v>48</v>
      </c>
      <c r="V409" s="3">
        <v>5</v>
      </c>
      <c r="W409" s="3">
        <v>65</v>
      </c>
      <c r="AJ409">
        <f t="shared" si="0"/>
        <v>166</v>
      </c>
    </row>
    <row r="410" spans="1:36" ht="15.05">
      <c r="A410" s="5" t="s">
        <v>40</v>
      </c>
      <c r="B410" s="5" t="s">
        <v>299</v>
      </c>
      <c r="C410" s="5" t="s">
        <v>35</v>
      </c>
      <c r="D410" s="5" t="s">
        <v>489</v>
      </c>
      <c r="E410" s="3" t="s">
        <v>321</v>
      </c>
      <c r="G410" s="3" t="s">
        <v>321</v>
      </c>
      <c r="H410" s="3" t="s">
        <v>321</v>
      </c>
      <c r="J410" s="3" t="s">
        <v>321</v>
      </c>
      <c r="L410" s="3" t="s">
        <v>321</v>
      </c>
      <c r="S410" s="3">
        <v>43</v>
      </c>
      <c r="T410" s="3">
        <v>5</v>
      </c>
      <c r="U410" s="3">
        <v>48</v>
      </c>
      <c r="V410" s="3">
        <v>5</v>
      </c>
      <c r="W410" s="3">
        <v>65</v>
      </c>
      <c r="AJ410">
        <f t="shared" si="0"/>
        <v>166</v>
      </c>
    </row>
    <row r="411" spans="1:36" ht="15.05">
      <c r="A411" s="5" t="s">
        <v>40</v>
      </c>
      <c r="B411" s="5" t="s">
        <v>299</v>
      </c>
      <c r="C411" s="5" t="s">
        <v>35</v>
      </c>
      <c r="D411" s="5" t="s">
        <v>490</v>
      </c>
      <c r="E411" s="3" t="s">
        <v>321</v>
      </c>
      <c r="F411" s="3" t="s">
        <v>321</v>
      </c>
      <c r="G411" s="3" t="s">
        <v>321</v>
      </c>
      <c r="H411" s="3" t="s">
        <v>321</v>
      </c>
      <c r="J411" s="3" t="s">
        <v>321</v>
      </c>
      <c r="K411" s="3" t="s">
        <v>321</v>
      </c>
      <c r="L411" s="3" t="s">
        <v>321</v>
      </c>
      <c r="S411" s="3">
        <v>45</v>
      </c>
      <c r="T411" s="3">
        <v>10</v>
      </c>
      <c r="U411" s="3">
        <v>29</v>
      </c>
      <c r="V411" s="3">
        <v>5</v>
      </c>
      <c r="W411" s="3">
        <v>65</v>
      </c>
      <c r="Y411" s="3">
        <v>45</v>
      </c>
      <c r="Z411" s="3">
        <v>40</v>
      </c>
      <c r="AJ411">
        <f t="shared" si="0"/>
        <v>239</v>
      </c>
    </row>
    <row r="412" spans="1:36" ht="15.05">
      <c r="A412" s="5" t="s">
        <v>40</v>
      </c>
      <c r="B412" s="5" t="s">
        <v>299</v>
      </c>
      <c r="C412" s="5" t="s">
        <v>35</v>
      </c>
      <c r="D412" s="5" t="s">
        <v>491</v>
      </c>
      <c r="E412" s="3" t="s">
        <v>321</v>
      </c>
      <c r="F412" s="3" t="s">
        <v>321</v>
      </c>
      <c r="G412" s="3" t="s">
        <v>321</v>
      </c>
      <c r="H412" s="3" t="s">
        <v>321</v>
      </c>
      <c r="J412" s="3" t="s">
        <v>321</v>
      </c>
      <c r="K412" s="3" t="s">
        <v>321</v>
      </c>
      <c r="L412" s="3" t="s">
        <v>321</v>
      </c>
      <c r="S412" s="3">
        <v>45</v>
      </c>
      <c r="T412" s="3">
        <v>10</v>
      </c>
      <c r="U412" s="3">
        <v>50</v>
      </c>
      <c r="V412" s="3">
        <v>5</v>
      </c>
      <c r="W412" s="3">
        <v>65</v>
      </c>
      <c r="X412" s="3">
        <v>5</v>
      </c>
      <c r="Y412" s="3">
        <v>45</v>
      </c>
      <c r="AJ412">
        <f t="shared" si="0"/>
        <v>225</v>
      </c>
    </row>
    <row r="413" spans="1:36" ht="15.05" hidden="1">
      <c r="A413" s="5" t="s">
        <v>40</v>
      </c>
      <c r="B413" s="5" t="s">
        <v>299</v>
      </c>
      <c r="C413" s="5" t="s">
        <v>37</v>
      </c>
      <c r="D413" s="5" t="s">
        <v>498</v>
      </c>
    </row>
    <row r="414" spans="1:36" ht="15.05" hidden="1">
      <c r="A414" s="5" t="s">
        <v>40</v>
      </c>
      <c r="B414" s="5" t="s">
        <v>299</v>
      </c>
      <c r="C414" s="5" t="s">
        <v>37</v>
      </c>
      <c r="D414" s="5" t="s">
        <v>499</v>
      </c>
    </row>
    <row r="415" spans="1:36" ht="15.05" hidden="1">
      <c r="A415" s="5" t="s">
        <v>40</v>
      </c>
      <c r="B415" s="5" t="s">
        <v>299</v>
      </c>
      <c r="C415" s="5" t="s">
        <v>37</v>
      </c>
      <c r="D415" s="5" t="s">
        <v>500</v>
      </c>
    </row>
    <row r="416" spans="1:36" ht="15.05" hidden="1">
      <c r="A416" s="5" t="s">
        <v>40</v>
      </c>
      <c r="B416" s="5" t="s">
        <v>299</v>
      </c>
      <c r="C416" s="5" t="s">
        <v>37</v>
      </c>
      <c r="D416" s="5" t="s">
        <v>501</v>
      </c>
    </row>
    <row r="417" spans="1:4" ht="15.05" hidden="1">
      <c r="A417" s="5" t="s">
        <v>40</v>
      </c>
      <c r="B417" s="5" t="s">
        <v>299</v>
      </c>
      <c r="C417" s="5" t="s">
        <v>37</v>
      </c>
      <c r="D417" s="5" t="s">
        <v>502</v>
      </c>
    </row>
    <row r="418" spans="1:4" ht="15.05" hidden="1">
      <c r="A418" s="5" t="s">
        <v>40</v>
      </c>
      <c r="B418" s="5" t="s">
        <v>299</v>
      </c>
      <c r="C418" s="5" t="s">
        <v>37</v>
      </c>
      <c r="D418" s="5" t="s">
        <v>503</v>
      </c>
    </row>
    <row r="419" spans="1:4" ht="15.05" hidden="1">
      <c r="A419" s="5" t="s">
        <v>40</v>
      </c>
      <c r="B419" s="5" t="s">
        <v>299</v>
      </c>
      <c r="C419" s="5" t="s">
        <v>37</v>
      </c>
      <c r="D419" s="5" t="s">
        <v>504</v>
      </c>
    </row>
    <row r="420" spans="1:4" ht="15.05" hidden="1">
      <c r="A420" s="5" t="s">
        <v>40</v>
      </c>
      <c r="B420" s="5" t="s">
        <v>299</v>
      </c>
      <c r="C420" s="5" t="s">
        <v>37</v>
      </c>
      <c r="D420" s="5" t="s">
        <v>505</v>
      </c>
    </row>
    <row r="421" spans="1:4" ht="15.05" hidden="1">
      <c r="A421" s="5" t="s">
        <v>40</v>
      </c>
      <c r="B421" s="5" t="s">
        <v>299</v>
      </c>
      <c r="C421" s="5" t="s">
        <v>37</v>
      </c>
      <c r="D421" s="5" t="s">
        <v>506</v>
      </c>
    </row>
    <row r="422" spans="1:4" ht="15.05" hidden="1">
      <c r="A422" s="5" t="s">
        <v>40</v>
      </c>
      <c r="B422" s="5" t="s">
        <v>299</v>
      </c>
      <c r="C422" s="5" t="s">
        <v>37</v>
      </c>
      <c r="D422" s="5" t="s">
        <v>507</v>
      </c>
    </row>
    <row r="423" spans="1:4" ht="15.05" hidden="1">
      <c r="A423" s="5" t="s">
        <v>40</v>
      </c>
      <c r="B423" s="5" t="s">
        <v>299</v>
      </c>
      <c r="C423" s="5" t="s">
        <v>37</v>
      </c>
      <c r="D423" s="5" t="s">
        <v>508</v>
      </c>
    </row>
    <row r="424" spans="1:4" ht="15.05" hidden="1">
      <c r="A424" s="5" t="s">
        <v>40</v>
      </c>
      <c r="B424" s="5" t="s">
        <v>299</v>
      </c>
      <c r="C424" s="5" t="s">
        <v>37</v>
      </c>
      <c r="D424" s="5" t="s">
        <v>509</v>
      </c>
    </row>
    <row r="425" spans="1:4" ht="15.05" hidden="1">
      <c r="A425" s="5" t="s">
        <v>40</v>
      </c>
      <c r="B425" s="5" t="s">
        <v>299</v>
      </c>
      <c r="C425" s="5" t="s">
        <v>37</v>
      </c>
      <c r="D425" s="5" t="s">
        <v>510</v>
      </c>
    </row>
    <row r="426" spans="1:4" ht="15.05" hidden="1">
      <c r="A426" s="5" t="s">
        <v>40</v>
      </c>
      <c r="B426" s="5" t="s">
        <v>299</v>
      </c>
      <c r="C426" s="5" t="s">
        <v>37</v>
      </c>
      <c r="D426" s="5" t="s">
        <v>511</v>
      </c>
    </row>
    <row r="427" spans="1:4" ht="15.05" hidden="1">
      <c r="A427" s="5" t="s">
        <v>40</v>
      </c>
      <c r="B427" s="5" t="s">
        <v>299</v>
      </c>
      <c r="C427" s="5" t="s">
        <v>37</v>
      </c>
      <c r="D427" s="5" t="s">
        <v>512</v>
      </c>
    </row>
    <row r="428" spans="1:4" ht="15.05" hidden="1">
      <c r="A428" s="5" t="s">
        <v>40</v>
      </c>
      <c r="B428" s="5" t="s">
        <v>299</v>
      </c>
      <c r="C428" s="5" t="s">
        <v>37</v>
      </c>
      <c r="D428" s="5" t="s">
        <v>513</v>
      </c>
    </row>
    <row r="429" spans="1:4" ht="15.05" hidden="1">
      <c r="A429" s="5" t="s">
        <v>40</v>
      </c>
      <c r="B429" s="5" t="s">
        <v>299</v>
      </c>
      <c r="C429" s="5" t="s">
        <v>37</v>
      </c>
      <c r="D429" s="5" t="s">
        <v>514</v>
      </c>
    </row>
    <row r="430" spans="1:4" ht="15.05" hidden="1">
      <c r="A430" s="5" t="s">
        <v>40</v>
      </c>
      <c r="B430" s="5" t="s">
        <v>299</v>
      </c>
      <c r="C430" s="5" t="s">
        <v>37</v>
      </c>
      <c r="D430" s="5" t="s">
        <v>515</v>
      </c>
    </row>
    <row r="431" spans="1:4" ht="15.05" hidden="1">
      <c r="A431" s="5" t="s">
        <v>40</v>
      </c>
      <c r="B431" s="5" t="s">
        <v>299</v>
      </c>
      <c r="C431" s="5" t="s">
        <v>37</v>
      </c>
      <c r="D431" s="5" t="s">
        <v>516</v>
      </c>
    </row>
    <row r="432" spans="1:4" ht="15.05" hidden="1">
      <c r="A432" s="5" t="s">
        <v>40</v>
      </c>
      <c r="B432" s="5" t="s">
        <v>299</v>
      </c>
      <c r="C432" s="5" t="s">
        <v>37</v>
      </c>
      <c r="D432" s="5" t="s">
        <v>517</v>
      </c>
    </row>
    <row r="433" spans="1:4" ht="15.05" hidden="1">
      <c r="A433" s="5" t="s">
        <v>40</v>
      </c>
      <c r="B433" s="5" t="s">
        <v>299</v>
      </c>
      <c r="C433" s="5" t="s">
        <v>37</v>
      </c>
      <c r="D433" s="5" t="s">
        <v>518</v>
      </c>
    </row>
    <row r="434" spans="1:4" ht="15.05" hidden="1">
      <c r="A434" s="5" t="s">
        <v>40</v>
      </c>
      <c r="B434" s="5" t="s">
        <v>299</v>
      </c>
      <c r="C434" s="5" t="s">
        <v>37</v>
      </c>
      <c r="D434" s="5" t="s">
        <v>519</v>
      </c>
    </row>
    <row r="435" spans="1:4" ht="15.05" hidden="1">
      <c r="A435" s="5" t="s">
        <v>40</v>
      </c>
      <c r="B435" s="5" t="s">
        <v>299</v>
      </c>
      <c r="C435" s="5" t="s">
        <v>37</v>
      </c>
      <c r="D435" s="5" t="s">
        <v>520</v>
      </c>
    </row>
    <row r="436" spans="1:4" ht="15.05" hidden="1">
      <c r="A436" s="5" t="s">
        <v>40</v>
      </c>
      <c r="B436" s="5" t="s">
        <v>299</v>
      </c>
      <c r="C436" s="5" t="s">
        <v>37</v>
      </c>
      <c r="D436" s="5" t="s">
        <v>521</v>
      </c>
    </row>
    <row r="437" spans="1:4" ht="15.05" hidden="1">
      <c r="A437" s="5" t="s">
        <v>40</v>
      </c>
      <c r="B437" s="5" t="s">
        <v>299</v>
      </c>
      <c r="C437" s="5" t="s">
        <v>37</v>
      </c>
      <c r="D437" s="5" t="s">
        <v>522</v>
      </c>
    </row>
    <row r="438" spans="1:4" ht="15.05" hidden="1">
      <c r="A438" s="5" t="s">
        <v>40</v>
      </c>
      <c r="B438" s="5" t="s">
        <v>299</v>
      </c>
      <c r="C438" s="5" t="s">
        <v>37</v>
      </c>
      <c r="D438" s="5" t="s">
        <v>523</v>
      </c>
    </row>
    <row r="439" spans="1:4" ht="15.05" hidden="1">
      <c r="A439" s="5" t="s">
        <v>40</v>
      </c>
      <c r="B439" s="5" t="s">
        <v>299</v>
      </c>
      <c r="C439" s="5" t="s">
        <v>37</v>
      </c>
      <c r="D439" s="5" t="s">
        <v>524</v>
      </c>
    </row>
    <row r="440" spans="1:4" ht="15.05" hidden="1">
      <c r="A440" s="5" t="s">
        <v>40</v>
      </c>
      <c r="B440" s="5" t="s">
        <v>299</v>
      </c>
      <c r="C440" s="5" t="s">
        <v>37</v>
      </c>
      <c r="D440" s="5" t="s">
        <v>525</v>
      </c>
    </row>
    <row r="441" spans="1:4" ht="15.05" hidden="1">
      <c r="A441" s="5" t="s">
        <v>40</v>
      </c>
      <c r="B441" s="5" t="s">
        <v>299</v>
      </c>
      <c r="C441" s="5" t="s">
        <v>37</v>
      </c>
      <c r="D441" s="5" t="s">
        <v>526</v>
      </c>
    </row>
    <row r="442" spans="1:4" ht="15.05" hidden="1">
      <c r="A442" s="5" t="s">
        <v>40</v>
      </c>
      <c r="B442" s="5" t="s">
        <v>299</v>
      </c>
      <c r="C442" s="5" t="s">
        <v>37</v>
      </c>
      <c r="D442" s="5" t="s">
        <v>527</v>
      </c>
    </row>
    <row r="443" spans="1:4" ht="15.05" hidden="1">
      <c r="A443" s="5" t="s">
        <v>40</v>
      </c>
      <c r="B443" s="5" t="s">
        <v>299</v>
      </c>
      <c r="C443" s="5" t="s">
        <v>37</v>
      </c>
      <c r="D443" s="5" t="s">
        <v>528</v>
      </c>
    </row>
    <row r="444" spans="1:4" ht="15.05" hidden="1">
      <c r="A444" s="5" t="s">
        <v>40</v>
      </c>
      <c r="B444" s="5" t="s">
        <v>299</v>
      </c>
      <c r="C444" s="5" t="s">
        <v>37</v>
      </c>
      <c r="D444" s="5" t="s">
        <v>529</v>
      </c>
    </row>
    <row r="445" spans="1:4" ht="15.05" hidden="1">
      <c r="A445" s="5" t="s">
        <v>40</v>
      </c>
      <c r="B445" s="5" t="s">
        <v>299</v>
      </c>
      <c r="C445" s="5" t="s">
        <v>37</v>
      </c>
      <c r="D445" s="5" t="s">
        <v>530</v>
      </c>
    </row>
    <row r="446" spans="1:4" ht="15.05" hidden="1">
      <c r="A446" s="5" t="s">
        <v>40</v>
      </c>
      <c r="B446" s="5" t="s">
        <v>394</v>
      </c>
      <c r="C446" s="5" t="s">
        <v>395</v>
      </c>
      <c r="D446" s="5" t="s">
        <v>531</v>
      </c>
    </row>
    <row r="447" spans="1:4" ht="15.05" hidden="1">
      <c r="A447" s="5" t="s">
        <v>40</v>
      </c>
      <c r="B447" s="5" t="s">
        <v>394</v>
      </c>
      <c r="C447" s="5" t="s">
        <v>395</v>
      </c>
      <c r="D447" s="5" t="s">
        <v>532</v>
      </c>
    </row>
    <row r="448" spans="1:4" ht="15.05" hidden="1">
      <c r="A448" s="5" t="s">
        <v>40</v>
      </c>
      <c r="B448" s="5" t="s">
        <v>394</v>
      </c>
      <c r="C448" s="5" t="s">
        <v>395</v>
      </c>
      <c r="D448" s="5" t="s">
        <v>533</v>
      </c>
    </row>
    <row r="449" spans="1:4" ht="15.05" hidden="1">
      <c r="A449" s="5" t="s">
        <v>40</v>
      </c>
      <c r="B449" s="5" t="s">
        <v>394</v>
      </c>
      <c r="C449" s="5" t="s">
        <v>395</v>
      </c>
      <c r="D449" s="5" t="s">
        <v>534</v>
      </c>
    </row>
    <row r="450" spans="1:4" ht="15.05" hidden="1">
      <c r="A450" s="5" t="s">
        <v>40</v>
      </c>
      <c r="B450" s="5" t="s">
        <v>394</v>
      </c>
      <c r="C450" s="5" t="s">
        <v>395</v>
      </c>
      <c r="D450" s="5" t="s">
        <v>535</v>
      </c>
    </row>
    <row r="451" spans="1:4" ht="15.05" hidden="1">
      <c r="A451" s="5" t="s">
        <v>40</v>
      </c>
      <c r="B451" s="5" t="s">
        <v>394</v>
      </c>
      <c r="C451" s="5" t="s">
        <v>395</v>
      </c>
      <c r="D451" s="5" t="s">
        <v>536</v>
      </c>
    </row>
    <row r="452" spans="1:4" ht="15.05" hidden="1">
      <c r="A452" s="5" t="s">
        <v>40</v>
      </c>
      <c r="B452" s="5" t="s">
        <v>394</v>
      </c>
      <c r="C452" s="5" t="s">
        <v>395</v>
      </c>
      <c r="D452" s="5" t="s">
        <v>537</v>
      </c>
    </row>
    <row r="453" spans="1:4" ht="15.05" hidden="1">
      <c r="A453" s="5" t="s">
        <v>40</v>
      </c>
      <c r="B453" s="5" t="s">
        <v>394</v>
      </c>
      <c r="C453" s="5" t="s">
        <v>395</v>
      </c>
      <c r="D453" s="5" t="s">
        <v>538</v>
      </c>
    </row>
    <row r="454" spans="1:4" ht="15.05" hidden="1">
      <c r="A454" s="5" t="s">
        <v>40</v>
      </c>
      <c r="B454" s="5" t="s">
        <v>394</v>
      </c>
      <c r="C454" s="5" t="s">
        <v>395</v>
      </c>
      <c r="D454" s="5" t="s">
        <v>539</v>
      </c>
    </row>
    <row r="455" spans="1:4" ht="15.05" hidden="1">
      <c r="A455" s="5" t="s">
        <v>40</v>
      </c>
      <c r="B455" s="5" t="s">
        <v>394</v>
      </c>
      <c r="C455" s="5" t="s">
        <v>395</v>
      </c>
      <c r="D455" s="5" t="s">
        <v>540</v>
      </c>
    </row>
    <row r="456" spans="1:4" ht="15.05" hidden="1">
      <c r="A456" s="5" t="s">
        <v>40</v>
      </c>
      <c r="B456" s="5" t="s">
        <v>394</v>
      </c>
      <c r="C456" s="5" t="s">
        <v>395</v>
      </c>
      <c r="D456" s="5" t="s">
        <v>541</v>
      </c>
    </row>
    <row r="457" spans="1:4" ht="15.05" hidden="1">
      <c r="A457" s="5" t="s">
        <v>40</v>
      </c>
      <c r="B457" s="5" t="s">
        <v>394</v>
      </c>
      <c r="C457" s="5" t="s">
        <v>395</v>
      </c>
      <c r="D457" s="5" t="s">
        <v>542</v>
      </c>
    </row>
    <row r="458" spans="1:4" ht="15.05" hidden="1">
      <c r="A458" s="5" t="s">
        <v>40</v>
      </c>
      <c r="B458" s="5" t="s">
        <v>394</v>
      </c>
      <c r="C458" s="5" t="s">
        <v>395</v>
      </c>
      <c r="D458" s="5" t="s">
        <v>543</v>
      </c>
    </row>
    <row r="459" spans="1:4" ht="15.05" hidden="1">
      <c r="A459" s="5" t="s">
        <v>40</v>
      </c>
      <c r="B459" s="5" t="s">
        <v>394</v>
      </c>
      <c r="C459" s="5" t="s">
        <v>395</v>
      </c>
      <c r="D459" s="5" t="s">
        <v>544</v>
      </c>
    </row>
    <row r="460" spans="1:4" ht="15.05" hidden="1">
      <c r="A460" s="5" t="s">
        <v>40</v>
      </c>
      <c r="B460" s="5" t="s">
        <v>394</v>
      </c>
      <c r="C460" s="5" t="s">
        <v>395</v>
      </c>
      <c r="D460" s="5" t="s">
        <v>545</v>
      </c>
    </row>
    <row r="461" spans="1:4" ht="15.05" hidden="1">
      <c r="A461" s="5" t="s">
        <v>40</v>
      </c>
      <c r="B461" s="5" t="s">
        <v>394</v>
      </c>
      <c r="C461" s="5" t="s">
        <v>395</v>
      </c>
      <c r="D461" s="5" t="s">
        <v>546</v>
      </c>
    </row>
    <row r="462" spans="1:4" ht="15.05" hidden="1">
      <c r="A462" s="5" t="s">
        <v>40</v>
      </c>
      <c r="B462" s="5" t="s">
        <v>394</v>
      </c>
      <c r="C462" s="5" t="s">
        <v>395</v>
      </c>
      <c r="D462" s="5" t="s">
        <v>547</v>
      </c>
    </row>
    <row r="463" spans="1:4" ht="15.05" hidden="1">
      <c r="A463" s="5" t="s">
        <v>40</v>
      </c>
      <c r="B463" s="5" t="s">
        <v>394</v>
      </c>
      <c r="C463" s="5" t="s">
        <v>395</v>
      </c>
      <c r="D463" s="5" t="s">
        <v>548</v>
      </c>
    </row>
    <row r="464" spans="1:4" ht="15.05" hidden="1">
      <c r="A464" s="5" t="s">
        <v>40</v>
      </c>
      <c r="B464" s="5" t="s">
        <v>394</v>
      </c>
      <c r="C464" s="5" t="s">
        <v>395</v>
      </c>
      <c r="D464" s="5" t="s">
        <v>549</v>
      </c>
    </row>
    <row r="465" spans="1:4" ht="15.05" hidden="1">
      <c r="A465" s="5" t="s">
        <v>40</v>
      </c>
      <c r="B465" s="5" t="s">
        <v>394</v>
      </c>
      <c r="C465" s="5" t="s">
        <v>395</v>
      </c>
      <c r="D465" s="5" t="s">
        <v>550</v>
      </c>
    </row>
    <row r="466" spans="1:4" ht="15.05" hidden="1">
      <c r="A466" s="5" t="s">
        <v>40</v>
      </c>
      <c r="B466" s="5" t="s">
        <v>394</v>
      </c>
      <c r="C466" s="5" t="s">
        <v>395</v>
      </c>
      <c r="D466" s="5" t="s">
        <v>551</v>
      </c>
    </row>
    <row r="467" spans="1:4" ht="15.05" hidden="1">
      <c r="A467" s="5" t="s">
        <v>40</v>
      </c>
      <c r="B467" s="5" t="s">
        <v>394</v>
      </c>
      <c r="C467" s="5" t="s">
        <v>395</v>
      </c>
      <c r="D467" s="5" t="s">
        <v>552</v>
      </c>
    </row>
    <row r="468" spans="1:4" ht="15.05" hidden="1">
      <c r="A468" s="5" t="s">
        <v>40</v>
      </c>
      <c r="B468" s="5" t="s">
        <v>394</v>
      </c>
      <c r="C468" s="5" t="s">
        <v>395</v>
      </c>
      <c r="D468" s="5" t="s">
        <v>553</v>
      </c>
    </row>
    <row r="469" spans="1:4" ht="15.05" hidden="1">
      <c r="A469" s="5" t="s">
        <v>40</v>
      </c>
      <c r="B469" s="5" t="s">
        <v>394</v>
      </c>
      <c r="C469" s="5" t="s">
        <v>395</v>
      </c>
      <c r="D469" s="5" t="s">
        <v>554</v>
      </c>
    </row>
    <row r="470" spans="1:4" ht="15.05" hidden="1">
      <c r="A470" s="5" t="s">
        <v>40</v>
      </c>
      <c r="B470" s="5" t="s">
        <v>394</v>
      </c>
      <c r="C470" s="5" t="s">
        <v>395</v>
      </c>
      <c r="D470" s="5" t="s">
        <v>555</v>
      </c>
    </row>
    <row r="471" spans="1:4" ht="15.05" hidden="1">
      <c r="A471" s="5" t="s">
        <v>40</v>
      </c>
      <c r="B471" s="5" t="s">
        <v>394</v>
      </c>
      <c r="C471" s="5" t="s">
        <v>395</v>
      </c>
      <c r="D471" s="5" t="s">
        <v>556</v>
      </c>
    </row>
    <row r="472" spans="1:4" ht="15.05" hidden="1">
      <c r="A472" s="5" t="s">
        <v>40</v>
      </c>
      <c r="B472" s="5" t="s">
        <v>394</v>
      </c>
      <c r="C472" s="5" t="s">
        <v>395</v>
      </c>
      <c r="D472" s="5" t="s">
        <v>557</v>
      </c>
    </row>
    <row r="473" spans="1:4" ht="15.05" hidden="1">
      <c r="A473" s="5" t="s">
        <v>40</v>
      </c>
      <c r="B473" s="5" t="s">
        <v>394</v>
      </c>
      <c r="C473" s="5" t="s">
        <v>395</v>
      </c>
      <c r="D473" s="5" t="s">
        <v>558</v>
      </c>
    </row>
    <row r="474" spans="1:4" ht="15.05" hidden="1">
      <c r="A474" s="5" t="s">
        <v>40</v>
      </c>
      <c r="B474" s="5" t="s">
        <v>394</v>
      </c>
      <c r="C474" s="5" t="s">
        <v>395</v>
      </c>
      <c r="D474" s="5" t="s">
        <v>559</v>
      </c>
    </row>
    <row r="475" spans="1:4" ht="15.05" hidden="1">
      <c r="A475" s="5" t="s">
        <v>40</v>
      </c>
      <c r="B475" s="5" t="s">
        <v>394</v>
      </c>
      <c r="C475" s="5" t="s">
        <v>395</v>
      </c>
      <c r="D475" s="5" t="s">
        <v>560</v>
      </c>
    </row>
    <row r="476" spans="1:4" ht="15.05" hidden="1">
      <c r="A476" s="5" t="s">
        <v>40</v>
      </c>
      <c r="B476" s="5" t="s">
        <v>394</v>
      </c>
      <c r="C476" s="5" t="s">
        <v>395</v>
      </c>
      <c r="D476" s="5" t="s">
        <v>561</v>
      </c>
    </row>
    <row r="477" spans="1:4" ht="15.05" hidden="1">
      <c r="A477" s="5" t="s">
        <v>40</v>
      </c>
      <c r="B477" s="5" t="s">
        <v>394</v>
      </c>
      <c r="C477" s="5" t="s">
        <v>395</v>
      </c>
      <c r="D477" s="5" t="s">
        <v>562</v>
      </c>
    </row>
    <row r="478" spans="1:4" ht="15.05" hidden="1">
      <c r="A478" s="5" t="s">
        <v>40</v>
      </c>
      <c r="B478" s="5" t="s">
        <v>394</v>
      </c>
      <c r="C478" s="5" t="s">
        <v>395</v>
      </c>
      <c r="D478" s="5" t="s">
        <v>563</v>
      </c>
    </row>
    <row r="479" spans="1:4" ht="15.05" hidden="1">
      <c r="A479" s="5" t="s">
        <v>40</v>
      </c>
      <c r="B479" s="5" t="s">
        <v>394</v>
      </c>
      <c r="C479" s="5" t="s">
        <v>395</v>
      </c>
      <c r="D479" s="5" t="s">
        <v>564</v>
      </c>
    </row>
    <row r="480" spans="1:4" ht="15.05" hidden="1">
      <c r="A480" s="5" t="s">
        <v>40</v>
      </c>
      <c r="B480" s="5" t="s">
        <v>394</v>
      </c>
      <c r="C480" s="5" t="s">
        <v>395</v>
      </c>
      <c r="D480" s="5" t="s">
        <v>565</v>
      </c>
    </row>
    <row r="481" spans="1:4" ht="15.05" hidden="1">
      <c r="A481" s="5" t="s">
        <v>40</v>
      </c>
      <c r="B481" s="5" t="s">
        <v>394</v>
      </c>
      <c r="C481" s="5" t="s">
        <v>395</v>
      </c>
      <c r="D481" s="5" t="s">
        <v>566</v>
      </c>
    </row>
    <row r="482" spans="1:4" ht="15.05" hidden="1">
      <c r="A482" s="5" t="s">
        <v>40</v>
      </c>
      <c r="B482" s="5" t="s">
        <v>394</v>
      </c>
      <c r="C482" s="5" t="s">
        <v>395</v>
      </c>
      <c r="D482" s="5" t="s">
        <v>567</v>
      </c>
    </row>
    <row r="483" spans="1:4" ht="15.05" hidden="1">
      <c r="A483" s="5" t="s">
        <v>40</v>
      </c>
      <c r="B483" s="5" t="s">
        <v>394</v>
      </c>
      <c r="C483" s="5" t="s">
        <v>395</v>
      </c>
      <c r="D483" s="5" t="s">
        <v>568</v>
      </c>
    </row>
    <row r="484" spans="1:4" ht="15.05" hidden="1">
      <c r="A484" s="5" t="s">
        <v>40</v>
      </c>
      <c r="B484" s="5" t="s">
        <v>394</v>
      </c>
      <c r="C484" s="5" t="s">
        <v>395</v>
      </c>
      <c r="D484" s="5" t="s">
        <v>569</v>
      </c>
    </row>
    <row r="485" spans="1:4" ht="15.05" hidden="1">
      <c r="A485" s="5" t="s">
        <v>40</v>
      </c>
      <c r="B485" s="5" t="s">
        <v>394</v>
      </c>
      <c r="C485" s="5" t="s">
        <v>395</v>
      </c>
      <c r="D485" s="5" t="s">
        <v>570</v>
      </c>
    </row>
    <row r="486" spans="1:4" ht="15.05" hidden="1">
      <c r="A486" s="5" t="s">
        <v>40</v>
      </c>
      <c r="B486" s="5" t="s">
        <v>394</v>
      </c>
      <c r="C486" s="5" t="s">
        <v>395</v>
      </c>
      <c r="D486" s="5" t="s">
        <v>571</v>
      </c>
    </row>
    <row r="487" spans="1:4" ht="15.05" hidden="1">
      <c r="A487" s="5" t="s">
        <v>40</v>
      </c>
      <c r="B487" s="5" t="s">
        <v>394</v>
      </c>
      <c r="C487" s="5" t="s">
        <v>395</v>
      </c>
      <c r="D487" s="5" t="s">
        <v>572</v>
      </c>
    </row>
    <row r="488" spans="1:4" ht="15.05" hidden="1">
      <c r="A488" s="5" t="s">
        <v>40</v>
      </c>
      <c r="B488" s="5" t="s">
        <v>394</v>
      </c>
      <c r="C488" s="5" t="s">
        <v>395</v>
      </c>
      <c r="D488" s="5" t="s">
        <v>573</v>
      </c>
    </row>
    <row r="489" spans="1:4" ht="15.05" hidden="1">
      <c r="A489" s="5" t="s">
        <v>40</v>
      </c>
      <c r="B489" s="5" t="s">
        <v>394</v>
      </c>
      <c r="C489" s="5" t="s">
        <v>395</v>
      </c>
      <c r="D489" s="5" t="s">
        <v>574</v>
      </c>
    </row>
    <row r="490" spans="1:4" ht="15.05" hidden="1">
      <c r="A490" s="5" t="s">
        <v>40</v>
      </c>
      <c r="B490" s="5" t="s">
        <v>394</v>
      </c>
      <c r="C490" s="5" t="s">
        <v>395</v>
      </c>
      <c r="D490" s="5" t="s">
        <v>575</v>
      </c>
    </row>
    <row r="491" spans="1:4" ht="15.05" hidden="1">
      <c r="A491" s="5" t="s">
        <v>40</v>
      </c>
      <c r="B491" s="5" t="s">
        <v>394</v>
      </c>
      <c r="C491" s="5" t="s">
        <v>395</v>
      </c>
      <c r="D491" s="5" t="s">
        <v>576</v>
      </c>
    </row>
    <row r="492" spans="1:4" ht="15.05" hidden="1">
      <c r="A492" s="5" t="s">
        <v>40</v>
      </c>
      <c r="B492" s="5" t="s">
        <v>394</v>
      </c>
      <c r="C492" s="5" t="s">
        <v>395</v>
      </c>
      <c r="D492" s="5" t="s">
        <v>577</v>
      </c>
    </row>
    <row r="493" spans="1:4" ht="15.05" hidden="1">
      <c r="A493" s="5" t="s">
        <v>40</v>
      </c>
      <c r="B493" s="5" t="s">
        <v>394</v>
      </c>
      <c r="C493" s="5" t="s">
        <v>395</v>
      </c>
      <c r="D493" s="5" t="s">
        <v>578</v>
      </c>
    </row>
    <row r="494" spans="1:4" ht="15.05" hidden="1">
      <c r="A494" s="5" t="s">
        <v>40</v>
      </c>
      <c r="B494" s="5" t="s">
        <v>394</v>
      </c>
      <c r="C494" s="5" t="s">
        <v>395</v>
      </c>
      <c r="D494" s="5" t="s">
        <v>579</v>
      </c>
    </row>
    <row r="495" spans="1:4" ht="15.05" hidden="1">
      <c r="A495" s="5" t="s">
        <v>40</v>
      </c>
      <c r="B495" s="5" t="s">
        <v>394</v>
      </c>
      <c r="C495" s="5" t="s">
        <v>395</v>
      </c>
      <c r="D495" s="5" t="s">
        <v>580</v>
      </c>
    </row>
    <row r="496" spans="1:4" ht="15.05" hidden="1">
      <c r="A496" s="5" t="s">
        <v>40</v>
      </c>
      <c r="B496" s="5" t="s">
        <v>394</v>
      </c>
      <c r="C496" s="5" t="s">
        <v>395</v>
      </c>
      <c r="D496" s="5" t="s">
        <v>581</v>
      </c>
    </row>
    <row r="497" spans="1:4" ht="15.05" hidden="1">
      <c r="A497" s="5" t="s">
        <v>40</v>
      </c>
      <c r="B497" s="5" t="s">
        <v>394</v>
      </c>
      <c r="C497" s="5" t="s">
        <v>395</v>
      </c>
      <c r="D497" s="5" t="s">
        <v>582</v>
      </c>
    </row>
    <row r="498" spans="1:4" ht="15.05" hidden="1">
      <c r="A498" s="5" t="s">
        <v>40</v>
      </c>
      <c r="B498" s="5" t="s">
        <v>394</v>
      </c>
      <c r="C498" s="5" t="s">
        <v>395</v>
      </c>
      <c r="D498" s="5" t="s">
        <v>583</v>
      </c>
    </row>
    <row r="499" spans="1:4" ht="15.05" hidden="1">
      <c r="A499" s="5" t="s">
        <v>40</v>
      </c>
      <c r="B499" s="5" t="s">
        <v>394</v>
      </c>
      <c r="C499" s="5" t="s">
        <v>395</v>
      </c>
      <c r="D499" s="5" t="s">
        <v>584</v>
      </c>
    </row>
    <row r="500" spans="1:4" ht="15.05" hidden="1">
      <c r="A500" s="5" t="s">
        <v>40</v>
      </c>
      <c r="B500" s="5" t="s">
        <v>394</v>
      </c>
      <c r="C500" s="5" t="s">
        <v>395</v>
      </c>
      <c r="D500" s="5" t="s">
        <v>585</v>
      </c>
    </row>
    <row r="501" spans="1:4" ht="15.05" hidden="1">
      <c r="A501" s="5" t="s">
        <v>40</v>
      </c>
      <c r="B501" s="5" t="s">
        <v>394</v>
      </c>
      <c r="C501" s="5" t="s">
        <v>395</v>
      </c>
      <c r="D501" s="5" t="s">
        <v>586</v>
      </c>
    </row>
    <row r="502" spans="1:4" ht="15.05" hidden="1">
      <c r="A502" s="5" t="s">
        <v>40</v>
      </c>
      <c r="B502" s="5" t="s">
        <v>394</v>
      </c>
      <c r="C502" s="5" t="s">
        <v>395</v>
      </c>
      <c r="D502" s="5" t="s">
        <v>397</v>
      </c>
    </row>
    <row r="503" spans="1:4" ht="15.05" hidden="1">
      <c r="A503" s="5" t="s">
        <v>40</v>
      </c>
      <c r="B503" s="5" t="s">
        <v>394</v>
      </c>
      <c r="C503" s="5" t="s">
        <v>395</v>
      </c>
      <c r="D503" s="5" t="s">
        <v>587</v>
      </c>
    </row>
    <row r="504" spans="1:4" ht="15.05" hidden="1">
      <c r="A504" s="5" t="s">
        <v>40</v>
      </c>
      <c r="B504" s="5" t="s">
        <v>394</v>
      </c>
      <c r="C504" s="5" t="s">
        <v>395</v>
      </c>
      <c r="D504" s="5" t="s">
        <v>588</v>
      </c>
    </row>
    <row r="505" spans="1:4" ht="15.05" hidden="1">
      <c r="A505" s="5" t="s">
        <v>40</v>
      </c>
      <c r="B505" s="5" t="s">
        <v>394</v>
      </c>
      <c r="C505" s="5" t="s">
        <v>395</v>
      </c>
      <c r="D505" s="5" t="s">
        <v>589</v>
      </c>
    </row>
    <row r="506" spans="1:4" ht="15.05" hidden="1">
      <c r="A506" s="5" t="s">
        <v>40</v>
      </c>
      <c r="B506" s="5" t="s">
        <v>394</v>
      </c>
      <c r="C506" s="5" t="s">
        <v>395</v>
      </c>
      <c r="D506" s="5" t="s">
        <v>590</v>
      </c>
    </row>
    <row r="507" spans="1:4" ht="15.05" hidden="1">
      <c r="A507" s="5" t="s">
        <v>40</v>
      </c>
      <c r="B507" s="5" t="s">
        <v>394</v>
      </c>
      <c r="C507" s="5" t="s">
        <v>395</v>
      </c>
      <c r="D507" s="5" t="s">
        <v>591</v>
      </c>
    </row>
    <row r="508" spans="1:4" ht="15.05" hidden="1">
      <c r="A508" s="5" t="s">
        <v>40</v>
      </c>
      <c r="B508" s="5" t="s">
        <v>394</v>
      </c>
      <c r="C508" s="5" t="s">
        <v>395</v>
      </c>
      <c r="D508" s="5" t="s">
        <v>592</v>
      </c>
    </row>
    <row r="509" spans="1:4" ht="15.05" hidden="1">
      <c r="A509" s="5" t="s">
        <v>40</v>
      </c>
      <c r="B509" s="5" t="s">
        <v>394</v>
      </c>
      <c r="C509" s="5" t="s">
        <v>395</v>
      </c>
      <c r="D509" s="5" t="s">
        <v>593</v>
      </c>
    </row>
    <row r="510" spans="1:4" ht="15.05" hidden="1">
      <c r="A510" s="5" t="s">
        <v>40</v>
      </c>
      <c r="B510" s="5" t="s">
        <v>394</v>
      </c>
      <c r="C510" s="5" t="s">
        <v>395</v>
      </c>
      <c r="D510" s="5" t="s">
        <v>594</v>
      </c>
    </row>
    <row r="511" spans="1:4" ht="15.05" hidden="1">
      <c r="A511" s="5" t="s">
        <v>40</v>
      </c>
      <c r="B511" s="5" t="s">
        <v>394</v>
      </c>
      <c r="C511" s="5" t="s">
        <v>395</v>
      </c>
      <c r="D511" s="5" t="s">
        <v>595</v>
      </c>
    </row>
    <row r="512" spans="1:4" ht="15.05" hidden="1">
      <c r="A512" s="5" t="s">
        <v>40</v>
      </c>
      <c r="B512" s="5" t="s">
        <v>394</v>
      </c>
      <c r="C512" s="5" t="s">
        <v>395</v>
      </c>
      <c r="D512" s="5" t="s">
        <v>596</v>
      </c>
    </row>
    <row r="513" spans="1:4" ht="15.05" hidden="1">
      <c r="A513" s="5" t="s">
        <v>40</v>
      </c>
      <c r="B513" s="5" t="s">
        <v>394</v>
      </c>
      <c r="C513" s="5" t="s">
        <v>395</v>
      </c>
      <c r="D513" s="5" t="s">
        <v>597</v>
      </c>
    </row>
    <row r="514" spans="1:4" ht="15.05" hidden="1">
      <c r="A514" s="5" t="s">
        <v>40</v>
      </c>
      <c r="B514" s="5" t="s">
        <v>394</v>
      </c>
      <c r="C514" s="5" t="s">
        <v>395</v>
      </c>
      <c r="D514" s="5" t="s">
        <v>598</v>
      </c>
    </row>
    <row r="515" spans="1:4" ht="15.05" hidden="1">
      <c r="A515" s="5" t="s">
        <v>40</v>
      </c>
      <c r="B515" s="5" t="s">
        <v>394</v>
      </c>
      <c r="C515" s="5" t="s">
        <v>395</v>
      </c>
      <c r="D515" s="5" t="s">
        <v>599</v>
      </c>
    </row>
    <row r="516" spans="1:4" ht="15.05" hidden="1">
      <c r="A516" s="5" t="s">
        <v>40</v>
      </c>
      <c r="B516" s="5" t="s">
        <v>394</v>
      </c>
      <c r="C516" s="5" t="s">
        <v>395</v>
      </c>
      <c r="D516" s="5" t="s">
        <v>600</v>
      </c>
    </row>
    <row r="517" spans="1:4" ht="15.05" hidden="1">
      <c r="A517" s="5" t="s">
        <v>40</v>
      </c>
      <c r="B517" s="5" t="s">
        <v>394</v>
      </c>
      <c r="C517" s="5" t="s">
        <v>395</v>
      </c>
      <c r="D517" s="5" t="s">
        <v>601</v>
      </c>
    </row>
    <row r="518" spans="1:4" ht="15.05" hidden="1">
      <c r="A518" s="5" t="s">
        <v>40</v>
      </c>
      <c r="B518" s="5" t="s">
        <v>394</v>
      </c>
      <c r="C518" s="5" t="s">
        <v>395</v>
      </c>
      <c r="D518" s="5" t="s">
        <v>602</v>
      </c>
    </row>
    <row r="519" spans="1:4" ht="15.05" hidden="1">
      <c r="A519" s="5" t="s">
        <v>40</v>
      </c>
      <c r="B519" s="5" t="s">
        <v>394</v>
      </c>
      <c r="C519" s="5" t="s">
        <v>395</v>
      </c>
      <c r="D519" s="5" t="s">
        <v>603</v>
      </c>
    </row>
    <row r="520" spans="1:4" ht="15.05" hidden="1">
      <c r="A520" s="5" t="s">
        <v>40</v>
      </c>
      <c r="B520" s="5" t="s">
        <v>394</v>
      </c>
      <c r="C520" s="5" t="s">
        <v>395</v>
      </c>
      <c r="D520" s="5" t="s">
        <v>604</v>
      </c>
    </row>
    <row r="521" spans="1:4" ht="15.05" hidden="1">
      <c r="A521" s="5" t="s">
        <v>40</v>
      </c>
      <c r="B521" s="5" t="s">
        <v>394</v>
      </c>
      <c r="C521" s="5" t="s">
        <v>395</v>
      </c>
      <c r="D521" s="5" t="s">
        <v>605</v>
      </c>
    </row>
    <row r="522" spans="1:4" ht="15.05" hidden="1">
      <c r="A522" s="5" t="s">
        <v>40</v>
      </c>
      <c r="B522" s="5" t="s">
        <v>394</v>
      </c>
      <c r="C522" s="5" t="s">
        <v>395</v>
      </c>
      <c r="D522" s="5" t="s">
        <v>606</v>
      </c>
    </row>
    <row r="523" spans="1:4" ht="15.05" hidden="1">
      <c r="A523" s="5" t="s">
        <v>40</v>
      </c>
      <c r="B523" s="5" t="s">
        <v>394</v>
      </c>
      <c r="C523" s="5" t="s">
        <v>395</v>
      </c>
      <c r="D523" s="5" t="s">
        <v>607</v>
      </c>
    </row>
    <row r="524" spans="1:4" ht="15.05" hidden="1">
      <c r="A524" s="5" t="s">
        <v>40</v>
      </c>
      <c r="B524" s="5" t="s">
        <v>394</v>
      </c>
      <c r="C524" s="5" t="s">
        <v>395</v>
      </c>
      <c r="D524" s="5" t="s">
        <v>608</v>
      </c>
    </row>
    <row r="525" spans="1:4" ht="15.05" hidden="1">
      <c r="A525" s="5" t="s">
        <v>40</v>
      </c>
      <c r="B525" s="5" t="s">
        <v>394</v>
      </c>
      <c r="C525" s="5" t="s">
        <v>395</v>
      </c>
      <c r="D525" s="5" t="s">
        <v>609</v>
      </c>
    </row>
    <row r="526" spans="1:4" ht="15.05" hidden="1">
      <c r="A526" s="5" t="s">
        <v>40</v>
      </c>
      <c r="B526" s="5" t="s">
        <v>394</v>
      </c>
      <c r="C526" s="5" t="s">
        <v>395</v>
      </c>
      <c r="D526" s="5" t="s">
        <v>610</v>
      </c>
    </row>
    <row r="527" spans="1:4" ht="15.05" hidden="1">
      <c r="A527" s="5" t="s">
        <v>40</v>
      </c>
      <c r="B527" s="5" t="s">
        <v>394</v>
      </c>
      <c r="C527" s="5" t="s">
        <v>395</v>
      </c>
      <c r="D527" s="5" t="s">
        <v>611</v>
      </c>
    </row>
    <row r="528" spans="1:4" ht="15.05" hidden="1">
      <c r="A528" s="5" t="s">
        <v>40</v>
      </c>
      <c r="B528" s="5" t="s">
        <v>394</v>
      </c>
      <c r="C528" s="5" t="s">
        <v>395</v>
      </c>
      <c r="D528" s="5" t="s">
        <v>612</v>
      </c>
    </row>
    <row r="529" spans="1:4" ht="15.05" hidden="1">
      <c r="A529" s="5" t="s">
        <v>40</v>
      </c>
      <c r="B529" s="5" t="s">
        <v>394</v>
      </c>
      <c r="C529" s="5" t="s">
        <v>395</v>
      </c>
      <c r="D529" s="5" t="s">
        <v>613</v>
      </c>
    </row>
    <row r="530" spans="1:4" ht="15.05" hidden="1">
      <c r="A530" s="5" t="s">
        <v>40</v>
      </c>
      <c r="B530" s="5" t="s">
        <v>394</v>
      </c>
      <c r="C530" s="5" t="s">
        <v>395</v>
      </c>
      <c r="D530" s="5" t="s">
        <v>614</v>
      </c>
    </row>
    <row r="531" spans="1:4" ht="15.05" hidden="1">
      <c r="A531" s="5" t="s">
        <v>40</v>
      </c>
      <c r="B531" s="5" t="s">
        <v>394</v>
      </c>
      <c r="C531" s="5" t="s">
        <v>395</v>
      </c>
      <c r="D531" s="5" t="s">
        <v>615</v>
      </c>
    </row>
    <row r="532" spans="1:4" ht="15.05" hidden="1">
      <c r="A532" s="5" t="s">
        <v>40</v>
      </c>
      <c r="B532" s="5" t="s">
        <v>394</v>
      </c>
      <c r="C532" s="5" t="s">
        <v>395</v>
      </c>
      <c r="D532" s="5" t="s">
        <v>616</v>
      </c>
    </row>
    <row r="533" spans="1:4" ht="15.05" hidden="1">
      <c r="A533" s="5" t="s">
        <v>40</v>
      </c>
      <c r="B533" s="5" t="s">
        <v>394</v>
      </c>
      <c r="C533" s="5" t="s">
        <v>395</v>
      </c>
      <c r="D533" s="5" t="s">
        <v>617</v>
      </c>
    </row>
    <row r="534" spans="1:4" ht="15.05" hidden="1">
      <c r="A534" s="5" t="s">
        <v>40</v>
      </c>
      <c r="B534" s="5" t="s">
        <v>394</v>
      </c>
      <c r="C534" s="5" t="s">
        <v>395</v>
      </c>
      <c r="D534" s="5" t="s">
        <v>618</v>
      </c>
    </row>
    <row r="535" spans="1:4" ht="15.05" hidden="1">
      <c r="A535" s="5" t="s">
        <v>40</v>
      </c>
      <c r="B535" s="5" t="s">
        <v>394</v>
      </c>
      <c r="C535" s="5" t="s">
        <v>395</v>
      </c>
      <c r="D535" s="5" t="s">
        <v>619</v>
      </c>
    </row>
    <row r="536" spans="1:4" ht="15.05" hidden="1">
      <c r="A536" s="5" t="s">
        <v>40</v>
      </c>
      <c r="B536" s="5" t="s">
        <v>394</v>
      </c>
      <c r="C536" s="5" t="s">
        <v>395</v>
      </c>
      <c r="D536" s="5" t="s">
        <v>620</v>
      </c>
    </row>
    <row r="537" spans="1:4" ht="15.05" hidden="1">
      <c r="A537" s="5" t="s">
        <v>40</v>
      </c>
      <c r="B537" s="5" t="s">
        <v>394</v>
      </c>
      <c r="C537" s="5" t="s">
        <v>395</v>
      </c>
      <c r="D537" s="5" t="s">
        <v>621</v>
      </c>
    </row>
    <row r="538" spans="1:4" ht="15.05" hidden="1">
      <c r="A538" s="5" t="s">
        <v>40</v>
      </c>
      <c r="B538" s="5" t="s">
        <v>394</v>
      </c>
      <c r="C538" s="5" t="s">
        <v>395</v>
      </c>
      <c r="D538" s="5" t="s">
        <v>622</v>
      </c>
    </row>
    <row r="539" spans="1:4" ht="15.05" hidden="1">
      <c r="A539" s="5" t="s">
        <v>40</v>
      </c>
      <c r="B539" s="5" t="s">
        <v>394</v>
      </c>
      <c r="C539" s="5" t="s">
        <v>395</v>
      </c>
      <c r="D539" s="5" t="s">
        <v>623</v>
      </c>
    </row>
    <row r="540" spans="1:4" ht="15.05" hidden="1">
      <c r="A540" s="5" t="s">
        <v>40</v>
      </c>
      <c r="B540" s="5" t="s">
        <v>394</v>
      </c>
      <c r="C540" s="5" t="s">
        <v>395</v>
      </c>
      <c r="D540" s="5" t="s">
        <v>624</v>
      </c>
    </row>
    <row r="541" spans="1:4" ht="15.05" hidden="1">
      <c r="A541" s="5" t="s">
        <v>40</v>
      </c>
      <c r="B541" s="5" t="s">
        <v>394</v>
      </c>
      <c r="C541" s="5" t="s">
        <v>395</v>
      </c>
      <c r="D541" s="5" t="s">
        <v>625</v>
      </c>
    </row>
    <row r="542" spans="1:4" ht="15.05" hidden="1">
      <c r="A542" s="5" t="s">
        <v>40</v>
      </c>
      <c r="B542" s="5" t="s">
        <v>394</v>
      </c>
      <c r="C542" s="5" t="s">
        <v>395</v>
      </c>
      <c r="D542" s="5" t="s">
        <v>626</v>
      </c>
    </row>
    <row r="543" spans="1:4" ht="15.05" hidden="1">
      <c r="A543" s="5" t="s">
        <v>40</v>
      </c>
      <c r="B543" s="5" t="s">
        <v>394</v>
      </c>
      <c r="C543" s="5" t="s">
        <v>395</v>
      </c>
      <c r="D543" s="5" t="s">
        <v>627</v>
      </c>
    </row>
    <row r="544" spans="1:4" ht="15.05" hidden="1">
      <c r="A544" s="5" t="s">
        <v>40</v>
      </c>
      <c r="B544" s="5" t="s">
        <v>394</v>
      </c>
      <c r="C544" s="5" t="s">
        <v>395</v>
      </c>
      <c r="D544" s="5" t="s">
        <v>628</v>
      </c>
    </row>
    <row r="545" spans="1:4" ht="15.05" hidden="1">
      <c r="A545" s="5" t="s">
        <v>40</v>
      </c>
      <c r="B545" s="5" t="s">
        <v>394</v>
      </c>
      <c r="C545" s="5" t="s">
        <v>395</v>
      </c>
      <c r="D545" s="5" t="s">
        <v>629</v>
      </c>
    </row>
    <row r="546" spans="1:4" ht="15.05" hidden="1">
      <c r="A546" s="5" t="s">
        <v>40</v>
      </c>
      <c r="B546" s="5" t="s">
        <v>394</v>
      </c>
      <c r="C546" s="5" t="s">
        <v>395</v>
      </c>
      <c r="D546" s="5" t="s">
        <v>630</v>
      </c>
    </row>
    <row r="547" spans="1:4" ht="15.05" hidden="1">
      <c r="A547" s="5" t="s">
        <v>40</v>
      </c>
      <c r="B547" s="5" t="s">
        <v>394</v>
      </c>
      <c r="C547" s="5" t="s">
        <v>395</v>
      </c>
      <c r="D547" s="5" t="s">
        <v>631</v>
      </c>
    </row>
    <row r="548" spans="1:4" ht="15.05" hidden="1">
      <c r="A548" s="5" t="s">
        <v>40</v>
      </c>
      <c r="B548" s="5" t="s">
        <v>394</v>
      </c>
      <c r="C548" s="5" t="s">
        <v>395</v>
      </c>
      <c r="D548" s="5" t="s">
        <v>632</v>
      </c>
    </row>
    <row r="549" spans="1:4" ht="15.05" hidden="1">
      <c r="A549" s="5" t="s">
        <v>40</v>
      </c>
      <c r="B549" s="5" t="s">
        <v>394</v>
      </c>
      <c r="C549" s="5" t="s">
        <v>395</v>
      </c>
      <c r="D549" s="5" t="s">
        <v>633</v>
      </c>
    </row>
    <row r="550" spans="1:4" ht="15.05" hidden="1">
      <c r="A550" s="5" t="s">
        <v>40</v>
      </c>
      <c r="B550" s="5" t="s">
        <v>394</v>
      </c>
      <c r="C550" s="5" t="s">
        <v>395</v>
      </c>
      <c r="D550" s="5" t="s">
        <v>634</v>
      </c>
    </row>
    <row r="551" spans="1:4" ht="15.05" hidden="1">
      <c r="A551" s="5" t="s">
        <v>40</v>
      </c>
      <c r="B551" s="5" t="s">
        <v>394</v>
      </c>
      <c r="C551" s="5" t="s">
        <v>395</v>
      </c>
      <c r="D551" s="5" t="s">
        <v>635</v>
      </c>
    </row>
    <row r="552" spans="1:4" ht="15.05" hidden="1">
      <c r="A552" s="5" t="s">
        <v>40</v>
      </c>
      <c r="B552" s="5" t="s">
        <v>394</v>
      </c>
      <c r="C552" s="5" t="s">
        <v>395</v>
      </c>
      <c r="D552" s="5" t="s">
        <v>636</v>
      </c>
    </row>
    <row r="553" spans="1:4" ht="15.05" hidden="1">
      <c r="A553" s="5" t="s">
        <v>40</v>
      </c>
      <c r="B553" s="5" t="s">
        <v>394</v>
      </c>
      <c r="C553" s="5" t="s">
        <v>395</v>
      </c>
      <c r="D553" s="5" t="s">
        <v>637</v>
      </c>
    </row>
    <row r="554" spans="1:4" ht="15.05" hidden="1">
      <c r="A554" s="5" t="s">
        <v>40</v>
      </c>
      <c r="B554" s="5" t="s">
        <v>394</v>
      </c>
      <c r="C554" s="5" t="s">
        <v>395</v>
      </c>
      <c r="D554" s="5" t="s">
        <v>638</v>
      </c>
    </row>
    <row r="555" spans="1:4" ht="15.05" hidden="1">
      <c r="A555" s="5" t="s">
        <v>40</v>
      </c>
      <c r="B555" s="5" t="s">
        <v>394</v>
      </c>
      <c r="C555" s="5" t="s">
        <v>395</v>
      </c>
      <c r="D555" s="5" t="s">
        <v>639</v>
      </c>
    </row>
    <row r="556" spans="1:4" ht="15.05" hidden="1">
      <c r="A556" s="5" t="s">
        <v>40</v>
      </c>
      <c r="B556" s="5" t="s">
        <v>394</v>
      </c>
      <c r="C556" s="5" t="s">
        <v>395</v>
      </c>
      <c r="D556" s="5" t="s">
        <v>640</v>
      </c>
    </row>
    <row r="557" spans="1:4" ht="15.05" hidden="1">
      <c r="A557" s="5" t="s">
        <v>40</v>
      </c>
      <c r="B557" s="5" t="s">
        <v>394</v>
      </c>
      <c r="C557" s="5" t="s">
        <v>395</v>
      </c>
      <c r="D557" s="5" t="s">
        <v>641</v>
      </c>
    </row>
    <row r="558" spans="1:4" ht="15.05" hidden="1">
      <c r="A558" s="5" t="s">
        <v>40</v>
      </c>
      <c r="B558" s="5" t="s">
        <v>394</v>
      </c>
      <c r="C558" s="5" t="s">
        <v>395</v>
      </c>
      <c r="D558" s="5" t="s">
        <v>642</v>
      </c>
    </row>
    <row r="559" spans="1:4" ht="15.05" hidden="1">
      <c r="A559" s="5" t="s">
        <v>40</v>
      </c>
      <c r="B559" s="5" t="s">
        <v>394</v>
      </c>
      <c r="C559" s="5" t="s">
        <v>395</v>
      </c>
      <c r="D559" s="5" t="s">
        <v>643</v>
      </c>
    </row>
    <row r="560" spans="1:4" ht="15.05" hidden="1">
      <c r="A560" s="5" t="s">
        <v>40</v>
      </c>
      <c r="B560" s="5" t="s">
        <v>394</v>
      </c>
      <c r="C560" s="5" t="s">
        <v>395</v>
      </c>
      <c r="D560" s="5" t="s">
        <v>644</v>
      </c>
    </row>
    <row r="561" spans="1:4" ht="15.05" hidden="1">
      <c r="A561" s="5" t="s">
        <v>40</v>
      </c>
      <c r="B561" s="5" t="s">
        <v>394</v>
      </c>
      <c r="C561" s="5" t="s">
        <v>395</v>
      </c>
      <c r="D561" s="5" t="s">
        <v>645</v>
      </c>
    </row>
    <row r="562" spans="1:4" ht="15.05" hidden="1">
      <c r="A562" s="5" t="s">
        <v>40</v>
      </c>
      <c r="B562" s="5" t="s">
        <v>394</v>
      </c>
      <c r="C562" s="5" t="s">
        <v>395</v>
      </c>
      <c r="D562" s="5" t="s">
        <v>646</v>
      </c>
    </row>
    <row r="563" spans="1:4" ht="15.05" hidden="1">
      <c r="A563" s="5" t="s">
        <v>40</v>
      </c>
      <c r="B563" s="5" t="s">
        <v>394</v>
      </c>
      <c r="C563" s="5" t="s">
        <v>647</v>
      </c>
      <c r="D563" s="5" t="s">
        <v>648</v>
      </c>
    </row>
    <row r="564" spans="1:4" ht="15.05" hidden="1">
      <c r="A564" s="5" t="s">
        <v>40</v>
      </c>
      <c r="B564" s="5" t="s">
        <v>394</v>
      </c>
      <c r="C564" s="5" t="s">
        <v>647</v>
      </c>
      <c r="D564" s="5" t="s">
        <v>649</v>
      </c>
    </row>
    <row r="565" spans="1:4" ht="15.05" hidden="1">
      <c r="A565" s="5" t="s">
        <v>40</v>
      </c>
      <c r="B565" s="5" t="s">
        <v>394</v>
      </c>
      <c r="C565" s="5" t="s">
        <v>647</v>
      </c>
      <c r="D565" s="5" t="s">
        <v>650</v>
      </c>
    </row>
    <row r="566" spans="1:4" ht="15.05" hidden="1">
      <c r="A566" s="5" t="s">
        <v>40</v>
      </c>
      <c r="B566" s="5" t="s">
        <v>394</v>
      </c>
      <c r="C566" s="5" t="s">
        <v>647</v>
      </c>
      <c r="D566" s="5" t="s">
        <v>651</v>
      </c>
    </row>
    <row r="567" spans="1:4" ht="15.05" hidden="1">
      <c r="A567" s="5" t="s">
        <v>40</v>
      </c>
      <c r="B567" s="5" t="s">
        <v>394</v>
      </c>
      <c r="C567" s="5" t="s">
        <v>647</v>
      </c>
      <c r="D567" s="5" t="s">
        <v>652</v>
      </c>
    </row>
    <row r="568" spans="1:4" ht="15.05" hidden="1">
      <c r="A568" s="5" t="s">
        <v>40</v>
      </c>
      <c r="B568" s="5" t="s">
        <v>394</v>
      </c>
      <c r="C568" s="5" t="s">
        <v>647</v>
      </c>
      <c r="D568" s="5" t="s">
        <v>653</v>
      </c>
    </row>
    <row r="569" spans="1:4" ht="15.05" hidden="1">
      <c r="A569" s="5" t="s">
        <v>40</v>
      </c>
      <c r="B569" s="5" t="s">
        <v>394</v>
      </c>
      <c r="C569" s="5" t="s">
        <v>647</v>
      </c>
      <c r="D569" s="5" t="s">
        <v>654</v>
      </c>
    </row>
    <row r="570" spans="1:4" ht="15.05" hidden="1">
      <c r="A570" s="5" t="s">
        <v>40</v>
      </c>
      <c r="B570" s="5" t="s">
        <v>394</v>
      </c>
      <c r="C570" s="5" t="s">
        <v>647</v>
      </c>
      <c r="D570" s="5" t="s">
        <v>655</v>
      </c>
    </row>
    <row r="571" spans="1:4" ht="15.05" hidden="1">
      <c r="A571" s="5" t="s">
        <v>40</v>
      </c>
      <c r="B571" s="5" t="s">
        <v>394</v>
      </c>
      <c r="C571" s="5" t="s">
        <v>647</v>
      </c>
      <c r="D571" s="5" t="s">
        <v>656</v>
      </c>
    </row>
    <row r="572" spans="1:4" ht="15.05" hidden="1">
      <c r="A572" s="5" t="s">
        <v>40</v>
      </c>
      <c r="B572" s="5" t="s">
        <v>394</v>
      </c>
      <c r="C572" s="5" t="s">
        <v>647</v>
      </c>
      <c r="D572" s="5" t="s">
        <v>657</v>
      </c>
    </row>
    <row r="573" spans="1:4" ht="15.05" hidden="1">
      <c r="A573" s="5" t="s">
        <v>40</v>
      </c>
      <c r="B573" s="5" t="s">
        <v>394</v>
      </c>
      <c r="C573" s="5" t="s">
        <v>647</v>
      </c>
      <c r="D573" s="5" t="s">
        <v>658</v>
      </c>
    </row>
    <row r="574" spans="1:4" ht="15.05" hidden="1">
      <c r="A574" s="5" t="s">
        <v>40</v>
      </c>
      <c r="B574" s="5" t="s">
        <v>394</v>
      </c>
      <c r="C574" s="5" t="s">
        <v>647</v>
      </c>
      <c r="D574" s="5" t="s">
        <v>659</v>
      </c>
    </row>
    <row r="575" spans="1:4" ht="15.05" hidden="1">
      <c r="A575" s="5" t="s">
        <v>40</v>
      </c>
      <c r="B575" s="5" t="s">
        <v>394</v>
      </c>
      <c r="C575" s="5" t="s">
        <v>647</v>
      </c>
      <c r="D575" s="5" t="s">
        <v>660</v>
      </c>
    </row>
    <row r="576" spans="1:4" ht="15.05" hidden="1">
      <c r="A576" s="5" t="s">
        <v>40</v>
      </c>
      <c r="B576" s="5" t="s">
        <v>394</v>
      </c>
      <c r="C576" s="5" t="s">
        <v>647</v>
      </c>
      <c r="D576" s="5" t="s">
        <v>661</v>
      </c>
    </row>
    <row r="577" spans="1:4" ht="15.05" hidden="1">
      <c r="A577" s="5" t="s">
        <v>40</v>
      </c>
      <c r="B577" s="5" t="s">
        <v>394</v>
      </c>
      <c r="C577" s="5" t="s">
        <v>647</v>
      </c>
      <c r="D577" s="5" t="s">
        <v>662</v>
      </c>
    </row>
    <row r="578" spans="1:4" ht="15.05" hidden="1">
      <c r="A578" s="5" t="s">
        <v>40</v>
      </c>
      <c r="B578" s="5" t="s">
        <v>394</v>
      </c>
      <c r="C578" s="5" t="s">
        <v>647</v>
      </c>
      <c r="D578" s="5" t="s">
        <v>663</v>
      </c>
    </row>
    <row r="579" spans="1:4" ht="15.05" hidden="1">
      <c r="A579" s="5" t="s">
        <v>40</v>
      </c>
      <c r="B579" s="5" t="s">
        <v>394</v>
      </c>
      <c r="C579" s="5" t="s">
        <v>647</v>
      </c>
      <c r="D579" s="5" t="s">
        <v>664</v>
      </c>
    </row>
    <row r="580" spans="1:4" ht="15.05" hidden="1">
      <c r="A580" s="5" t="s">
        <v>40</v>
      </c>
      <c r="B580" s="5" t="s">
        <v>394</v>
      </c>
      <c r="C580" s="5" t="s">
        <v>647</v>
      </c>
      <c r="D580" s="5" t="s">
        <v>665</v>
      </c>
    </row>
    <row r="581" spans="1:4" ht="15.05" hidden="1">
      <c r="A581" s="5" t="s">
        <v>40</v>
      </c>
      <c r="B581" s="5" t="s">
        <v>394</v>
      </c>
      <c r="C581" s="5" t="s">
        <v>647</v>
      </c>
      <c r="D581" s="5" t="s">
        <v>666</v>
      </c>
    </row>
    <row r="582" spans="1:4" ht="15.05" hidden="1">
      <c r="A582" s="5" t="s">
        <v>40</v>
      </c>
      <c r="B582" s="5" t="s">
        <v>394</v>
      </c>
      <c r="C582" s="5" t="s">
        <v>647</v>
      </c>
      <c r="D582" s="5" t="s">
        <v>667</v>
      </c>
    </row>
    <row r="583" spans="1:4" ht="15.05" hidden="1">
      <c r="A583" s="5" t="s">
        <v>40</v>
      </c>
      <c r="B583" s="5" t="s">
        <v>394</v>
      </c>
      <c r="C583" s="5" t="s">
        <v>647</v>
      </c>
      <c r="D583" s="5" t="s">
        <v>668</v>
      </c>
    </row>
    <row r="584" spans="1:4" ht="15.05" hidden="1">
      <c r="A584" s="5" t="s">
        <v>40</v>
      </c>
      <c r="B584" s="5" t="s">
        <v>394</v>
      </c>
      <c r="C584" s="5" t="s">
        <v>647</v>
      </c>
      <c r="D584" s="5" t="s">
        <v>669</v>
      </c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workbookViewId="0">
      <pane ySplit="3" topLeftCell="A4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2.55">
      <c r="E2" s="150" t="s">
        <v>0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2" t="s">
        <v>1</v>
      </c>
      <c r="S2" s="150" t="s">
        <v>2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</row>
    <row r="3" spans="1:39" ht="12.55">
      <c r="C3" s="3" t="s">
        <v>9</v>
      </c>
      <c r="D3" s="3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/>
      <c r="AJ3" s="4"/>
      <c r="AK3" s="4"/>
      <c r="AL3" s="4"/>
      <c r="AM3" s="4"/>
    </row>
    <row r="4" spans="1:39" ht="15.05">
      <c r="A4" s="5" t="s">
        <v>40</v>
      </c>
      <c r="B4" s="5" t="s">
        <v>41</v>
      </c>
      <c r="C4" s="5" t="s">
        <v>44</v>
      </c>
      <c r="D4" s="5" t="s">
        <v>43</v>
      </c>
      <c r="E4" s="3" t="s">
        <v>46</v>
      </c>
      <c r="H4" s="3" t="s">
        <v>46</v>
      </c>
      <c r="J4" s="3" t="s">
        <v>46</v>
      </c>
      <c r="S4" s="3">
        <v>45</v>
      </c>
      <c r="T4" s="3">
        <v>5</v>
      </c>
      <c r="U4" s="3">
        <v>47</v>
      </c>
    </row>
    <row r="5" spans="1:39" ht="15.05">
      <c r="A5" s="5" t="s">
        <v>40</v>
      </c>
      <c r="B5" s="5" t="s">
        <v>41</v>
      </c>
      <c r="C5" s="5" t="s">
        <v>44</v>
      </c>
      <c r="D5" s="5" t="s">
        <v>45</v>
      </c>
      <c r="E5" s="3" t="s">
        <v>46</v>
      </c>
      <c r="F5" s="3" t="s">
        <v>46</v>
      </c>
      <c r="H5" s="3" t="s">
        <v>46</v>
      </c>
      <c r="I5" s="3" t="s">
        <v>46</v>
      </c>
      <c r="J5" s="3" t="s">
        <v>46</v>
      </c>
      <c r="S5" s="3">
        <v>45</v>
      </c>
      <c r="T5" s="3">
        <v>10</v>
      </c>
      <c r="U5" s="3">
        <v>47</v>
      </c>
      <c r="V5" s="3">
        <v>10</v>
      </c>
    </row>
    <row r="6" spans="1:39" ht="15.05" hidden="1">
      <c r="A6" s="5" t="s">
        <v>40</v>
      </c>
      <c r="B6" s="5" t="s">
        <v>41</v>
      </c>
      <c r="C6" s="5" t="s">
        <v>44</v>
      </c>
      <c r="D6" s="5" t="s">
        <v>47</v>
      </c>
    </row>
    <row r="7" spans="1:39" ht="15.05" hidden="1">
      <c r="A7" s="5" t="s">
        <v>40</v>
      </c>
      <c r="B7" s="5" t="s">
        <v>41</v>
      </c>
      <c r="C7" s="5" t="s">
        <v>44</v>
      </c>
      <c r="D7" s="5" t="s">
        <v>48</v>
      </c>
    </row>
    <row r="8" spans="1:39" ht="15.05">
      <c r="A8" s="5" t="s">
        <v>40</v>
      </c>
      <c r="B8" s="5" t="s">
        <v>41</v>
      </c>
      <c r="C8" s="5" t="s">
        <v>44</v>
      </c>
      <c r="D8" s="5" t="s">
        <v>49</v>
      </c>
      <c r="E8" s="3" t="s">
        <v>46</v>
      </c>
      <c r="F8" s="3" t="s">
        <v>46</v>
      </c>
      <c r="G8" s="3" t="s">
        <v>46</v>
      </c>
      <c r="S8" s="3">
        <v>45</v>
      </c>
      <c r="T8" s="3">
        <v>10</v>
      </c>
    </row>
    <row r="9" spans="1:39" ht="15.05">
      <c r="A9" s="6" t="s">
        <v>40</v>
      </c>
      <c r="B9" s="6" t="s">
        <v>41</v>
      </c>
      <c r="C9" s="6" t="s">
        <v>44</v>
      </c>
      <c r="D9" s="6" t="s">
        <v>50</v>
      </c>
      <c r="E9" s="7" t="s">
        <v>46</v>
      </c>
      <c r="F9" s="7" t="s">
        <v>46</v>
      </c>
      <c r="G9" s="7" t="s">
        <v>46</v>
      </c>
      <c r="H9" s="7" t="s">
        <v>46</v>
      </c>
      <c r="I9" s="7" t="s">
        <v>46</v>
      </c>
      <c r="J9" s="7" t="s">
        <v>46</v>
      </c>
      <c r="K9" s="8"/>
      <c r="L9" s="8"/>
      <c r="M9" s="8"/>
      <c r="N9" s="8"/>
      <c r="O9" s="8"/>
      <c r="P9" s="8"/>
      <c r="Q9" s="8"/>
      <c r="R9" s="8"/>
      <c r="S9" s="7">
        <v>45</v>
      </c>
      <c r="T9" s="7">
        <v>10</v>
      </c>
      <c r="U9" s="7">
        <v>50</v>
      </c>
      <c r="V9" s="7">
        <v>10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05" hidden="1">
      <c r="A10" s="5" t="s">
        <v>40</v>
      </c>
      <c r="B10" s="5" t="s">
        <v>41</v>
      </c>
      <c r="C10" s="5" t="s">
        <v>44</v>
      </c>
      <c r="D10" s="5" t="s">
        <v>65</v>
      </c>
    </row>
    <row r="11" spans="1:39" ht="15.05" hidden="1">
      <c r="A11" s="5" t="s">
        <v>40</v>
      </c>
      <c r="B11" s="5" t="s">
        <v>41</v>
      </c>
      <c r="C11" s="5" t="s">
        <v>44</v>
      </c>
      <c r="D11" s="5" t="s">
        <v>51</v>
      </c>
    </row>
    <row r="12" spans="1:39" ht="15.05">
      <c r="A12" s="9" t="s">
        <v>40</v>
      </c>
      <c r="B12" s="9" t="s">
        <v>41</v>
      </c>
      <c r="C12" s="9" t="s">
        <v>44</v>
      </c>
      <c r="D12" s="9" t="s">
        <v>52</v>
      </c>
      <c r="E12" s="10" t="s">
        <v>46</v>
      </c>
      <c r="F12" s="11"/>
      <c r="G12" s="10" t="s">
        <v>46</v>
      </c>
      <c r="H12" s="11"/>
      <c r="I12" s="11"/>
      <c r="J12" s="10" t="s">
        <v>46</v>
      </c>
      <c r="K12" s="11"/>
      <c r="L12" s="11"/>
      <c r="M12" s="11"/>
      <c r="N12" s="11"/>
      <c r="O12" s="11"/>
      <c r="P12" s="11"/>
      <c r="Q12" s="11"/>
      <c r="R12" s="11"/>
      <c r="S12" s="10">
        <v>45</v>
      </c>
      <c r="T12" s="10">
        <v>15</v>
      </c>
      <c r="U12" s="10">
        <v>50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ht="15.05">
      <c r="A13" s="12" t="s">
        <v>40</v>
      </c>
      <c r="B13" s="12" t="s">
        <v>41</v>
      </c>
      <c r="C13" s="12" t="s">
        <v>44</v>
      </c>
      <c r="D13" s="12" t="s">
        <v>53</v>
      </c>
      <c r="E13" s="14" t="s">
        <v>46</v>
      </c>
      <c r="F13" s="14" t="s">
        <v>46</v>
      </c>
      <c r="G13" s="14" t="s">
        <v>46</v>
      </c>
      <c r="H13" s="16"/>
      <c r="I13" s="14" t="s">
        <v>46</v>
      </c>
      <c r="J13" s="16"/>
      <c r="K13" s="16"/>
      <c r="L13" s="16"/>
      <c r="M13" s="16"/>
      <c r="N13" s="16"/>
      <c r="O13" s="16"/>
      <c r="P13" s="16"/>
      <c r="Q13" s="16"/>
      <c r="R13" s="16"/>
      <c r="S13" s="14">
        <v>45</v>
      </c>
      <c r="T13" s="14">
        <v>10</v>
      </c>
      <c r="U13" s="14">
        <v>50</v>
      </c>
      <c r="V13" s="14">
        <v>5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ht="15.05" hidden="1">
      <c r="A14" s="5" t="s">
        <v>40</v>
      </c>
      <c r="B14" s="5" t="s">
        <v>41</v>
      </c>
      <c r="C14" s="5" t="s">
        <v>44</v>
      </c>
      <c r="D14" s="5" t="s">
        <v>54</v>
      </c>
    </row>
    <row r="15" spans="1:39" ht="15.05" hidden="1">
      <c r="A15" s="5" t="s">
        <v>40</v>
      </c>
      <c r="B15" s="5" t="s">
        <v>41</v>
      </c>
      <c r="C15" s="5" t="s">
        <v>44</v>
      </c>
      <c r="D15" s="5" t="s">
        <v>55</v>
      </c>
    </row>
    <row r="16" spans="1:39" ht="15.05">
      <c r="A16" s="18" t="s">
        <v>40</v>
      </c>
      <c r="B16" s="18" t="s">
        <v>41</v>
      </c>
      <c r="C16" s="19" t="s">
        <v>44</v>
      </c>
      <c r="D16" s="19" t="s">
        <v>56</v>
      </c>
      <c r="E16" s="20" t="s">
        <v>46</v>
      </c>
      <c r="F16" s="20" t="s">
        <v>46</v>
      </c>
      <c r="G16" s="21"/>
      <c r="H16" s="20" t="s">
        <v>46</v>
      </c>
      <c r="I16" s="20" t="s">
        <v>46</v>
      </c>
      <c r="J16" s="21"/>
      <c r="K16" s="21"/>
      <c r="L16" s="21"/>
      <c r="M16" s="21"/>
      <c r="N16" s="21"/>
      <c r="O16" s="21"/>
      <c r="P16" s="21"/>
      <c r="Q16" s="21"/>
      <c r="R16" s="21"/>
      <c r="S16" s="20">
        <v>45</v>
      </c>
      <c r="T16" s="20">
        <v>10</v>
      </c>
      <c r="U16" s="20">
        <v>37</v>
      </c>
      <c r="V16" s="20">
        <v>5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pans="1:39" ht="15.05" hidden="1">
      <c r="A17" s="5" t="s">
        <v>40</v>
      </c>
      <c r="B17" s="5" t="s">
        <v>41</v>
      </c>
      <c r="C17" s="5" t="s">
        <v>44</v>
      </c>
      <c r="D17" s="5" t="s">
        <v>131</v>
      </c>
    </row>
    <row r="18" spans="1:39" ht="15.05">
      <c r="A18" s="9" t="s">
        <v>40</v>
      </c>
      <c r="B18" s="9" t="s">
        <v>41</v>
      </c>
      <c r="C18" s="9" t="s">
        <v>44</v>
      </c>
      <c r="D18" s="9" t="s">
        <v>57</v>
      </c>
      <c r="E18" s="10" t="s">
        <v>46</v>
      </c>
      <c r="F18" s="11"/>
      <c r="G18" s="10" t="s">
        <v>46</v>
      </c>
      <c r="H18" s="11"/>
      <c r="I18" s="11"/>
      <c r="J18" s="10" t="s">
        <v>46</v>
      </c>
      <c r="K18" s="11"/>
      <c r="L18" s="11"/>
      <c r="M18" s="11"/>
      <c r="N18" s="11"/>
      <c r="O18" s="11"/>
      <c r="P18" s="11"/>
      <c r="Q18" s="11"/>
      <c r="R18" s="11"/>
      <c r="S18" s="10">
        <v>45</v>
      </c>
      <c r="T18" s="10">
        <v>15</v>
      </c>
      <c r="U18" s="10">
        <v>50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ht="15.05">
      <c r="A19" s="22" t="s">
        <v>40</v>
      </c>
      <c r="B19" s="22" t="s">
        <v>41</v>
      </c>
      <c r="C19" s="22" t="s">
        <v>44</v>
      </c>
      <c r="D19" s="22" t="s">
        <v>58</v>
      </c>
      <c r="E19" s="24" t="s">
        <v>46</v>
      </c>
      <c r="F19" s="24" t="s">
        <v>46</v>
      </c>
      <c r="G19" s="24" t="s">
        <v>46</v>
      </c>
      <c r="H19" s="25"/>
      <c r="I19" s="24" t="s">
        <v>46</v>
      </c>
      <c r="J19" s="24" t="s">
        <v>46</v>
      </c>
      <c r="K19" s="25"/>
      <c r="L19" s="25"/>
      <c r="M19" s="25"/>
      <c r="N19" s="25"/>
      <c r="O19" s="25"/>
      <c r="P19" s="25"/>
      <c r="Q19" s="25"/>
      <c r="R19" s="25"/>
      <c r="S19" s="24">
        <v>45</v>
      </c>
      <c r="T19" s="24">
        <v>10</v>
      </c>
      <c r="U19" s="24">
        <v>47</v>
      </c>
      <c r="V19" s="24">
        <v>10</v>
      </c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39" ht="15.05" hidden="1">
      <c r="A20" s="5" t="s">
        <v>40</v>
      </c>
      <c r="B20" s="5" t="s">
        <v>41</v>
      </c>
      <c r="C20" s="5" t="s">
        <v>44</v>
      </c>
      <c r="D20" s="5" t="s">
        <v>161</v>
      </c>
    </row>
    <row r="21" spans="1:39" ht="15.05">
      <c r="A21" s="12" t="s">
        <v>40</v>
      </c>
      <c r="B21" s="12" t="s">
        <v>41</v>
      </c>
      <c r="C21" s="12" t="s">
        <v>44</v>
      </c>
      <c r="D21" s="12" t="s">
        <v>59</v>
      </c>
      <c r="E21" s="14" t="s">
        <v>46</v>
      </c>
      <c r="F21" s="16"/>
      <c r="G21" s="14" t="s">
        <v>46</v>
      </c>
      <c r="H21" s="16"/>
      <c r="I21" s="14" t="s">
        <v>46</v>
      </c>
      <c r="J21" s="16"/>
      <c r="K21" s="16"/>
      <c r="L21" s="16"/>
      <c r="M21" s="16"/>
      <c r="N21" s="16"/>
      <c r="O21" s="16"/>
      <c r="P21" s="16"/>
      <c r="Q21" s="16"/>
      <c r="R21" s="16"/>
      <c r="S21" s="14">
        <v>45</v>
      </c>
      <c r="T21" s="14">
        <v>10</v>
      </c>
      <c r="U21" s="14">
        <v>50</v>
      </c>
      <c r="V21" s="14">
        <v>5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ht="15.05">
      <c r="A22" s="22" t="s">
        <v>40</v>
      </c>
      <c r="B22" s="22" t="s">
        <v>41</v>
      </c>
      <c r="C22" s="22" t="s">
        <v>44</v>
      </c>
      <c r="D22" s="22" t="s">
        <v>60</v>
      </c>
      <c r="E22" s="24" t="s">
        <v>46</v>
      </c>
      <c r="F22" s="24" t="s">
        <v>46</v>
      </c>
      <c r="G22" s="24" t="s">
        <v>46</v>
      </c>
      <c r="H22" s="24" t="s">
        <v>46</v>
      </c>
      <c r="I22" s="24" t="s">
        <v>46</v>
      </c>
      <c r="J22" s="24" t="s">
        <v>46</v>
      </c>
      <c r="K22" s="25"/>
      <c r="L22" s="25"/>
      <c r="M22" s="25"/>
      <c r="N22" s="25"/>
      <c r="O22" s="25"/>
      <c r="P22" s="25"/>
      <c r="Q22" s="25"/>
      <c r="R22" s="25"/>
      <c r="S22" s="24">
        <v>45</v>
      </c>
      <c r="T22" s="24">
        <v>10</v>
      </c>
      <c r="U22" s="24">
        <v>47</v>
      </c>
      <c r="V22" s="24">
        <v>10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39" ht="15.05" hidden="1">
      <c r="A23" s="5" t="s">
        <v>40</v>
      </c>
      <c r="B23" s="5" t="s">
        <v>41</v>
      </c>
      <c r="C23" s="5" t="s">
        <v>44</v>
      </c>
      <c r="D23" s="5" t="s">
        <v>61</v>
      </c>
    </row>
    <row r="24" spans="1:39" ht="15.05">
      <c r="A24" s="19" t="s">
        <v>40</v>
      </c>
      <c r="B24" s="19" t="s">
        <v>41</v>
      </c>
      <c r="C24" s="19" t="s">
        <v>44</v>
      </c>
      <c r="D24" s="19" t="s">
        <v>62</v>
      </c>
      <c r="E24" s="20" t="s">
        <v>46</v>
      </c>
      <c r="F24" s="20" t="s">
        <v>46</v>
      </c>
      <c r="G24" s="21"/>
      <c r="H24" s="20" t="s">
        <v>46</v>
      </c>
      <c r="I24" s="20" t="s">
        <v>46</v>
      </c>
      <c r="J24" s="21"/>
      <c r="K24" s="21"/>
      <c r="L24" s="21"/>
      <c r="M24" s="21"/>
      <c r="N24" s="21"/>
      <c r="O24" s="21"/>
      <c r="P24" s="21"/>
      <c r="Q24" s="21"/>
      <c r="R24" s="21"/>
      <c r="S24" s="20">
        <v>45</v>
      </c>
      <c r="T24" s="20">
        <v>10</v>
      </c>
      <c r="U24" s="20">
        <v>37</v>
      </c>
      <c r="V24" s="20">
        <v>5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 spans="1:39" ht="15.05" hidden="1">
      <c r="A25" s="5" t="s">
        <v>40</v>
      </c>
      <c r="B25" s="5" t="s">
        <v>41</v>
      </c>
      <c r="C25" s="5" t="s">
        <v>44</v>
      </c>
      <c r="D25" s="5" t="s">
        <v>63</v>
      </c>
    </row>
    <row r="26" spans="1:39" ht="15.05" hidden="1">
      <c r="A26" s="5" t="s">
        <v>40</v>
      </c>
      <c r="B26" s="5" t="s">
        <v>41</v>
      </c>
      <c r="C26" s="5" t="s">
        <v>44</v>
      </c>
      <c r="D26" s="5" t="s">
        <v>64</v>
      </c>
    </row>
    <row r="27" spans="1:39" ht="15.05">
      <c r="A27" s="26" t="s">
        <v>40</v>
      </c>
      <c r="B27" s="26" t="s">
        <v>41</v>
      </c>
      <c r="C27" s="26" t="s">
        <v>44</v>
      </c>
      <c r="D27" s="26" t="s">
        <v>66</v>
      </c>
      <c r="E27" s="27" t="s">
        <v>46</v>
      </c>
      <c r="F27" s="28"/>
      <c r="G27" s="29" t="s">
        <v>46</v>
      </c>
      <c r="H27" s="28"/>
      <c r="I27" s="29" t="s">
        <v>46</v>
      </c>
      <c r="J27" s="28"/>
      <c r="K27" s="28"/>
      <c r="L27" s="28"/>
      <c r="M27" s="28"/>
      <c r="N27" s="28"/>
      <c r="O27" s="28"/>
      <c r="P27" s="28"/>
      <c r="Q27" s="28"/>
      <c r="R27" s="28"/>
      <c r="S27" s="29">
        <v>45</v>
      </c>
      <c r="T27" s="29">
        <v>15</v>
      </c>
      <c r="U27" s="29">
        <v>47</v>
      </c>
      <c r="V27" s="29">
        <v>10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15.05">
      <c r="A28" s="6" t="s">
        <v>40</v>
      </c>
      <c r="B28" s="6" t="s">
        <v>41</v>
      </c>
      <c r="C28" s="6" t="s">
        <v>44</v>
      </c>
      <c r="D28" s="6" t="s">
        <v>67</v>
      </c>
      <c r="E28" s="7" t="s">
        <v>46</v>
      </c>
      <c r="F28" s="7" t="s">
        <v>46</v>
      </c>
      <c r="G28" s="7" t="s">
        <v>46</v>
      </c>
      <c r="H28" s="8"/>
      <c r="I28" s="7" t="s">
        <v>46</v>
      </c>
      <c r="J28" s="8"/>
      <c r="K28" s="8"/>
      <c r="L28" s="8"/>
      <c r="M28" s="8"/>
      <c r="N28" s="8"/>
      <c r="O28" s="8"/>
      <c r="P28" s="8"/>
      <c r="Q28" s="8"/>
      <c r="R28" s="8"/>
      <c r="S28" s="7">
        <v>45</v>
      </c>
      <c r="T28" s="7">
        <v>10</v>
      </c>
      <c r="U28" s="7">
        <v>50</v>
      </c>
      <c r="V28" s="7">
        <v>10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15.05">
      <c r="A29" s="26" t="s">
        <v>40</v>
      </c>
      <c r="B29" s="26" t="s">
        <v>41</v>
      </c>
      <c r="C29" s="26" t="s">
        <v>44</v>
      </c>
      <c r="D29" s="26" t="s">
        <v>68</v>
      </c>
      <c r="E29" s="29" t="s">
        <v>46</v>
      </c>
      <c r="F29" s="28"/>
      <c r="G29" s="29" t="s">
        <v>46</v>
      </c>
      <c r="H29" s="28"/>
      <c r="I29" s="29" t="s">
        <v>46</v>
      </c>
      <c r="J29" s="28"/>
      <c r="K29" s="28"/>
      <c r="L29" s="28"/>
      <c r="M29" s="28"/>
      <c r="N29" s="28"/>
      <c r="O29" s="28"/>
      <c r="P29" s="28"/>
      <c r="Q29" s="28"/>
      <c r="R29" s="28"/>
      <c r="S29" s="29">
        <v>45</v>
      </c>
      <c r="T29" s="29">
        <v>15</v>
      </c>
      <c r="U29" s="29">
        <v>47</v>
      </c>
      <c r="V29" s="29">
        <v>10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15.05" hidden="1">
      <c r="A30" s="5" t="s">
        <v>40</v>
      </c>
      <c r="B30" s="5" t="s">
        <v>41</v>
      </c>
      <c r="C30" s="5" t="s">
        <v>44</v>
      </c>
      <c r="D30" s="5" t="s">
        <v>69</v>
      </c>
    </row>
    <row r="31" spans="1:39" ht="15.05" hidden="1">
      <c r="A31" s="5" t="s">
        <v>40</v>
      </c>
      <c r="B31" s="5" t="s">
        <v>41</v>
      </c>
      <c r="C31" s="5" t="s">
        <v>44</v>
      </c>
      <c r="D31" s="5" t="s">
        <v>70</v>
      </c>
    </row>
    <row r="32" spans="1:39" ht="15.05" hidden="1">
      <c r="A32" s="5" t="s">
        <v>40</v>
      </c>
      <c r="B32" s="5" t="s">
        <v>41</v>
      </c>
      <c r="C32" s="5" t="s">
        <v>44</v>
      </c>
      <c r="D32" s="5" t="s">
        <v>71</v>
      </c>
    </row>
    <row r="33" spans="1:4" ht="15.05" hidden="1">
      <c r="A33" s="5" t="s">
        <v>40</v>
      </c>
      <c r="B33" s="5" t="s">
        <v>41</v>
      </c>
      <c r="C33" s="5" t="s">
        <v>44</v>
      </c>
      <c r="D33" s="5" t="s">
        <v>72</v>
      </c>
    </row>
    <row r="34" spans="1:4" ht="15.05" hidden="1">
      <c r="A34" s="5" t="s">
        <v>40</v>
      </c>
      <c r="B34" s="5" t="s">
        <v>41</v>
      </c>
      <c r="C34" s="5" t="s">
        <v>44</v>
      </c>
      <c r="D34" s="5" t="s">
        <v>73</v>
      </c>
    </row>
    <row r="35" spans="1:4" ht="15.05" hidden="1">
      <c r="A35" s="5" t="s">
        <v>40</v>
      </c>
      <c r="B35" s="5" t="s">
        <v>41</v>
      </c>
      <c r="C35" s="5" t="s">
        <v>74</v>
      </c>
      <c r="D35" s="5" t="s">
        <v>75</v>
      </c>
    </row>
    <row r="36" spans="1:4" ht="15.05" hidden="1">
      <c r="A36" s="5" t="s">
        <v>40</v>
      </c>
      <c r="B36" s="5" t="s">
        <v>41</v>
      </c>
      <c r="C36" s="5" t="s">
        <v>74</v>
      </c>
      <c r="D36" s="5" t="s">
        <v>76</v>
      </c>
    </row>
    <row r="37" spans="1:4" ht="15.05" hidden="1">
      <c r="A37" s="5" t="s">
        <v>40</v>
      </c>
      <c r="B37" s="5" t="s">
        <v>41</v>
      </c>
      <c r="C37" s="5" t="s">
        <v>74</v>
      </c>
      <c r="D37" s="5" t="s">
        <v>77</v>
      </c>
    </row>
    <row r="38" spans="1:4" ht="15.05" hidden="1">
      <c r="A38" s="5" t="s">
        <v>40</v>
      </c>
      <c r="B38" s="5" t="s">
        <v>41</v>
      </c>
      <c r="C38" s="5" t="s">
        <v>74</v>
      </c>
      <c r="D38" s="5" t="s">
        <v>78</v>
      </c>
    </row>
    <row r="39" spans="1:4" ht="15.05" hidden="1">
      <c r="A39" s="5" t="s">
        <v>40</v>
      </c>
      <c r="B39" s="5" t="s">
        <v>41</v>
      </c>
      <c r="C39" s="5" t="s">
        <v>74</v>
      </c>
      <c r="D39" s="5" t="s">
        <v>79</v>
      </c>
    </row>
    <row r="40" spans="1:4" ht="15.05" hidden="1">
      <c r="A40" s="5" t="s">
        <v>40</v>
      </c>
      <c r="B40" s="5" t="s">
        <v>41</v>
      </c>
      <c r="C40" s="5" t="s">
        <v>74</v>
      </c>
      <c r="D40" s="5" t="s">
        <v>80</v>
      </c>
    </row>
    <row r="41" spans="1:4" ht="15.05" hidden="1">
      <c r="A41" s="5" t="s">
        <v>40</v>
      </c>
      <c r="B41" s="5" t="s">
        <v>41</v>
      </c>
      <c r="C41" s="5" t="s">
        <v>74</v>
      </c>
      <c r="D41" s="5" t="s">
        <v>82</v>
      </c>
    </row>
    <row r="42" spans="1:4" ht="15.05" hidden="1">
      <c r="A42" s="5" t="s">
        <v>40</v>
      </c>
      <c r="B42" s="5" t="s">
        <v>41</v>
      </c>
      <c r="C42" s="5" t="s">
        <v>74</v>
      </c>
      <c r="D42" s="5" t="s">
        <v>83</v>
      </c>
    </row>
    <row r="43" spans="1:4" ht="15.05" hidden="1">
      <c r="A43" s="5" t="s">
        <v>40</v>
      </c>
      <c r="B43" s="5" t="s">
        <v>41</v>
      </c>
      <c r="C43" s="5" t="s">
        <v>74</v>
      </c>
      <c r="D43" s="5" t="s">
        <v>84</v>
      </c>
    </row>
    <row r="44" spans="1:4" ht="15.05" hidden="1">
      <c r="A44" s="5" t="s">
        <v>40</v>
      </c>
      <c r="B44" s="5" t="s">
        <v>41</v>
      </c>
      <c r="C44" s="5" t="s">
        <v>74</v>
      </c>
      <c r="D44" s="5" t="s">
        <v>85</v>
      </c>
    </row>
    <row r="45" spans="1:4" ht="15.05" hidden="1">
      <c r="A45" s="5" t="s">
        <v>40</v>
      </c>
      <c r="B45" s="5" t="s">
        <v>41</v>
      </c>
      <c r="C45" s="5" t="s">
        <v>74</v>
      </c>
      <c r="D45" s="5" t="s">
        <v>86</v>
      </c>
    </row>
    <row r="46" spans="1:4" ht="15.05" hidden="1">
      <c r="A46" s="5" t="s">
        <v>40</v>
      </c>
      <c r="B46" s="5" t="s">
        <v>41</v>
      </c>
      <c r="C46" s="5" t="s">
        <v>74</v>
      </c>
      <c r="D46" s="5" t="s">
        <v>87</v>
      </c>
    </row>
    <row r="47" spans="1:4" ht="15.05" hidden="1">
      <c r="A47" s="5" t="s">
        <v>40</v>
      </c>
      <c r="B47" s="5" t="s">
        <v>41</v>
      </c>
      <c r="C47" s="5" t="s">
        <v>74</v>
      </c>
      <c r="D47" s="5" t="s">
        <v>89</v>
      </c>
    </row>
    <row r="48" spans="1:4" ht="15.05" hidden="1">
      <c r="A48" s="5" t="s">
        <v>40</v>
      </c>
      <c r="B48" s="5" t="s">
        <v>41</v>
      </c>
      <c r="C48" s="5" t="s">
        <v>74</v>
      </c>
      <c r="D48" s="5" t="s">
        <v>90</v>
      </c>
    </row>
    <row r="49" spans="1:4" ht="15.05" hidden="1">
      <c r="A49" s="5" t="s">
        <v>40</v>
      </c>
      <c r="B49" s="5" t="s">
        <v>41</v>
      </c>
      <c r="C49" s="5" t="s">
        <v>74</v>
      </c>
      <c r="D49" s="5" t="s">
        <v>91</v>
      </c>
    </row>
    <row r="50" spans="1:4" ht="15.05" hidden="1">
      <c r="A50" s="5" t="s">
        <v>40</v>
      </c>
      <c r="B50" s="5" t="s">
        <v>41</v>
      </c>
      <c r="C50" s="5" t="s">
        <v>74</v>
      </c>
      <c r="D50" s="5" t="s">
        <v>92</v>
      </c>
    </row>
    <row r="51" spans="1:4" ht="15.05" hidden="1">
      <c r="A51" s="5" t="s">
        <v>40</v>
      </c>
      <c r="B51" s="5" t="s">
        <v>41</v>
      </c>
      <c r="C51" s="5" t="s">
        <v>74</v>
      </c>
      <c r="D51" s="5" t="s">
        <v>93</v>
      </c>
    </row>
    <row r="52" spans="1:4" ht="15.05" hidden="1">
      <c r="A52" s="5" t="s">
        <v>40</v>
      </c>
      <c r="B52" s="5" t="s">
        <v>41</v>
      </c>
      <c r="C52" s="5" t="s">
        <v>74</v>
      </c>
      <c r="D52" s="5" t="s">
        <v>96</v>
      </c>
    </row>
    <row r="53" spans="1:4" ht="15.05" hidden="1">
      <c r="A53" s="5" t="s">
        <v>40</v>
      </c>
      <c r="B53" s="5" t="s">
        <v>41</v>
      </c>
      <c r="C53" s="5" t="s">
        <v>74</v>
      </c>
      <c r="D53" s="5" t="s">
        <v>98</v>
      </c>
    </row>
    <row r="54" spans="1:4" ht="15.05" hidden="1">
      <c r="A54" s="5" t="s">
        <v>40</v>
      </c>
      <c r="B54" s="5" t="s">
        <v>41</v>
      </c>
      <c r="C54" s="5" t="s">
        <v>74</v>
      </c>
      <c r="D54" s="5" t="s">
        <v>101</v>
      </c>
    </row>
    <row r="55" spans="1:4" ht="15.05" hidden="1">
      <c r="A55" s="5" t="s">
        <v>40</v>
      </c>
      <c r="B55" s="5" t="s">
        <v>41</v>
      </c>
      <c r="C55" s="5" t="s">
        <v>74</v>
      </c>
      <c r="D55" s="5" t="s">
        <v>104</v>
      </c>
    </row>
    <row r="56" spans="1:4" ht="15.05" hidden="1">
      <c r="A56" s="5" t="s">
        <v>40</v>
      </c>
      <c r="B56" s="5" t="s">
        <v>41</v>
      </c>
      <c r="C56" s="5" t="s">
        <v>74</v>
      </c>
      <c r="D56" s="5" t="s">
        <v>106</v>
      </c>
    </row>
    <row r="57" spans="1:4" ht="15.05" hidden="1">
      <c r="A57" s="5" t="s">
        <v>40</v>
      </c>
      <c r="B57" s="5" t="s">
        <v>41</v>
      </c>
      <c r="C57" s="5" t="s">
        <v>74</v>
      </c>
      <c r="D57" s="5" t="s">
        <v>109</v>
      </c>
    </row>
    <row r="58" spans="1:4" ht="15.05" hidden="1">
      <c r="A58" s="5" t="s">
        <v>40</v>
      </c>
      <c r="B58" s="5" t="s">
        <v>41</v>
      </c>
      <c r="C58" s="5" t="s">
        <v>74</v>
      </c>
      <c r="D58" s="5" t="s">
        <v>113</v>
      </c>
    </row>
    <row r="59" spans="1:4" ht="15.05" hidden="1">
      <c r="A59" s="5" t="s">
        <v>40</v>
      </c>
      <c r="B59" s="5" t="s">
        <v>41</v>
      </c>
      <c r="C59" s="5" t="s">
        <v>74</v>
      </c>
      <c r="D59" s="5" t="s">
        <v>115</v>
      </c>
    </row>
    <row r="60" spans="1:4" ht="15.05" hidden="1">
      <c r="A60" s="5" t="s">
        <v>40</v>
      </c>
      <c r="B60" s="5" t="s">
        <v>41</v>
      </c>
      <c r="C60" s="5" t="s">
        <v>74</v>
      </c>
      <c r="D60" s="5" t="s">
        <v>118</v>
      </c>
    </row>
    <row r="61" spans="1:4" ht="15.05" hidden="1">
      <c r="A61" s="5" t="s">
        <v>40</v>
      </c>
      <c r="B61" s="5" t="s">
        <v>41</v>
      </c>
      <c r="C61" s="5" t="s">
        <v>74</v>
      </c>
      <c r="D61" s="5" t="s">
        <v>121</v>
      </c>
    </row>
    <row r="62" spans="1:4" ht="15.05" hidden="1">
      <c r="A62" s="5" t="s">
        <v>40</v>
      </c>
      <c r="B62" s="5" t="s">
        <v>41</v>
      </c>
      <c r="C62" s="5" t="s">
        <v>74</v>
      </c>
      <c r="D62" s="5" t="s">
        <v>124</v>
      </c>
    </row>
    <row r="63" spans="1:4" ht="15.05" hidden="1">
      <c r="A63" s="5" t="s">
        <v>40</v>
      </c>
      <c r="B63" s="5" t="s">
        <v>41</v>
      </c>
      <c r="C63" s="5" t="s">
        <v>74</v>
      </c>
      <c r="D63" s="5" t="s">
        <v>127</v>
      </c>
    </row>
    <row r="64" spans="1:4" ht="15.05" hidden="1">
      <c r="A64" s="5" t="s">
        <v>40</v>
      </c>
      <c r="B64" s="5" t="s">
        <v>41</v>
      </c>
      <c r="C64" s="5" t="s">
        <v>74</v>
      </c>
      <c r="D64" s="5" t="s">
        <v>130</v>
      </c>
    </row>
    <row r="65" spans="1:4" ht="15.05" hidden="1">
      <c r="A65" s="5" t="s">
        <v>40</v>
      </c>
      <c r="B65" s="5" t="s">
        <v>41</v>
      </c>
      <c r="C65" s="5" t="s">
        <v>133</v>
      </c>
      <c r="D65" s="5" t="s">
        <v>134</v>
      </c>
    </row>
    <row r="66" spans="1:4" ht="15.05" hidden="1">
      <c r="A66" s="5" t="s">
        <v>40</v>
      </c>
      <c r="B66" s="5" t="s">
        <v>41</v>
      </c>
      <c r="C66" s="5" t="s">
        <v>133</v>
      </c>
      <c r="D66" s="5" t="s">
        <v>138</v>
      </c>
    </row>
    <row r="67" spans="1:4" ht="15.05" hidden="1">
      <c r="A67" s="5" t="s">
        <v>40</v>
      </c>
      <c r="B67" s="5" t="s">
        <v>41</v>
      </c>
      <c r="C67" s="5" t="s">
        <v>133</v>
      </c>
      <c r="D67" s="5" t="s">
        <v>140</v>
      </c>
    </row>
    <row r="68" spans="1:4" ht="15.05" hidden="1">
      <c r="A68" s="5" t="s">
        <v>40</v>
      </c>
      <c r="B68" s="5" t="s">
        <v>41</v>
      </c>
      <c r="C68" s="5" t="s">
        <v>133</v>
      </c>
      <c r="D68" s="5" t="s">
        <v>144</v>
      </c>
    </row>
    <row r="69" spans="1:4" ht="15.05" hidden="1">
      <c r="A69" s="5" t="s">
        <v>40</v>
      </c>
      <c r="B69" s="5" t="s">
        <v>41</v>
      </c>
      <c r="C69" s="5" t="s">
        <v>133</v>
      </c>
      <c r="D69" s="5" t="s">
        <v>145</v>
      </c>
    </row>
    <row r="70" spans="1:4" ht="15.05" hidden="1">
      <c r="A70" s="5" t="s">
        <v>40</v>
      </c>
      <c r="B70" s="5" t="s">
        <v>41</v>
      </c>
      <c r="C70" s="5" t="s">
        <v>133</v>
      </c>
      <c r="D70" s="5" t="s">
        <v>146</v>
      </c>
    </row>
    <row r="71" spans="1:4" ht="15.05" hidden="1">
      <c r="A71" s="5" t="s">
        <v>40</v>
      </c>
      <c r="B71" s="5" t="s">
        <v>41</v>
      </c>
      <c r="C71" s="5" t="s">
        <v>133</v>
      </c>
      <c r="D71" s="5" t="s">
        <v>147</v>
      </c>
    </row>
    <row r="72" spans="1:4" ht="15.05" hidden="1">
      <c r="A72" s="5" t="s">
        <v>40</v>
      </c>
      <c r="B72" s="5" t="s">
        <v>41</v>
      </c>
      <c r="C72" s="5" t="s">
        <v>133</v>
      </c>
      <c r="D72" s="5" t="s">
        <v>148</v>
      </c>
    </row>
    <row r="73" spans="1:4" ht="15.05" hidden="1">
      <c r="A73" s="5" t="s">
        <v>40</v>
      </c>
      <c r="B73" s="5" t="s">
        <v>41</v>
      </c>
      <c r="C73" s="5" t="s">
        <v>133</v>
      </c>
      <c r="D73" s="5" t="s">
        <v>149</v>
      </c>
    </row>
    <row r="74" spans="1:4" ht="15.05" hidden="1">
      <c r="A74" s="5" t="s">
        <v>40</v>
      </c>
      <c r="B74" s="5" t="s">
        <v>41</v>
      </c>
      <c r="C74" s="5" t="s">
        <v>133</v>
      </c>
      <c r="D74" s="5" t="s">
        <v>150</v>
      </c>
    </row>
    <row r="75" spans="1:4" ht="15.05" hidden="1">
      <c r="A75" s="5" t="s">
        <v>40</v>
      </c>
      <c r="B75" s="5" t="s">
        <v>41</v>
      </c>
      <c r="C75" s="5" t="s">
        <v>133</v>
      </c>
      <c r="D75" s="5" t="s">
        <v>151</v>
      </c>
    </row>
    <row r="76" spans="1:4" ht="15.05" hidden="1">
      <c r="A76" s="5" t="s">
        <v>40</v>
      </c>
      <c r="B76" s="5" t="s">
        <v>41</v>
      </c>
      <c r="C76" s="5" t="s">
        <v>133</v>
      </c>
      <c r="D76" s="5" t="s">
        <v>152</v>
      </c>
    </row>
    <row r="77" spans="1:4" ht="15.05" hidden="1">
      <c r="A77" s="5" t="s">
        <v>40</v>
      </c>
      <c r="B77" s="5" t="s">
        <v>41</v>
      </c>
      <c r="C77" s="5" t="s">
        <v>133</v>
      </c>
      <c r="D77" s="5" t="s">
        <v>153</v>
      </c>
    </row>
    <row r="78" spans="1:4" ht="15.05" hidden="1">
      <c r="A78" s="5" t="s">
        <v>40</v>
      </c>
      <c r="B78" s="5" t="s">
        <v>41</v>
      </c>
      <c r="C78" s="5" t="s">
        <v>133</v>
      </c>
      <c r="D78" s="5" t="s">
        <v>154</v>
      </c>
    </row>
    <row r="79" spans="1:4" ht="15.05" hidden="1">
      <c r="A79" s="5" t="s">
        <v>40</v>
      </c>
      <c r="B79" s="5" t="s">
        <v>41</v>
      </c>
      <c r="C79" s="5" t="s">
        <v>133</v>
      </c>
      <c r="D79" s="5" t="s">
        <v>155</v>
      </c>
    </row>
    <row r="80" spans="1:4" ht="15.05" hidden="1">
      <c r="A80" s="5" t="s">
        <v>40</v>
      </c>
      <c r="B80" s="5" t="s">
        <v>41</v>
      </c>
      <c r="C80" s="5" t="s">
        <v>133</v>
      </c>
      <c r="D80" s="5" t="s">
        <v>156</v>
      </c>
    </row>
    <row r="81" spans="1:4" ht="15.05" hidden="1">
      <c r="A81" s="5" t="s">
        <v>40</v>
      </c>
      <c r="B81" s="5" t="s">
        <v>41</v>
      </c>
      <c r="C81" s="5" t="s">
        <v>133</v>
      </c>
      <c r="D81" s="5" t="s">
        <v>157</v>
      </c>
    </row>
    <row r="82" spans="1:4" ht="15.05" hidden="1">
      <c r="A82" s="5" t="s">
        <v>40</v>
      </c>
      <c r="B82" s="5" t="s">
        <v>41</v>
      </c>
      <c r="C82" s="5" t="s">
        <v>133</v>
      </c>
      <c r="D82" s="5" t="s">
        <v>158</v>
      </c>
    </row>
    <row r="83" spans="1:4" ht="15.05" hidden="1">
      <c r="A83" s="5" t="s">
        <v>40</v>
      </c>
      <c r="B83" s="5" t="s">
        <v>41</v>
      </c>
      <c r="C83" s="5" t="s">
        <v>133</v>
      </c>
      <c r="D83" s="5" t="s">
        <v>159</v>
      </c>
    </row>
    <row r="84" spans="1:4" ht="15.05" hidden="1">
      <c r="A84" s="5" t="s">
        <v>40</v>
      </c>
      <c r="B84" s="5" t="s">
        <v>41</v>
      </c>
      <c r="C84" s="5" t="s">
        <v>133</v>
      </c>
      <c r="D84" s="5" t="s">
        <v>160</v>
      </c>
    </row>
    <row r="85" spans="1:4" ht="15.05" hidden="1">
      <c r="A85" s="5" t="s">
        <v>40</v>
      </c>
      <c r="B85" s="5" t="s">
        <v>41</v>
      </c>
      <c r="C85" s="5" t="s">
        <v>133</v>
      </c>
      <c r="D85" s="5" t="s">
        <v>162</v>
      </c>
    </row>
    <row r="86" spans="1:4" ht="15.05" hidden="1">
      <c r="A86" s="5" t="s">
        <v>40</v>
      </c>
      <c r="B86" s="5" t="s">
        <v>41</v>
      </c>
      <c r="C86" s="5" t="s">
        <v>133</v>
      </c>
      <c r="D86" s="5" t="s">
        <v>163</v>
      </c>
    </row>
    <row r="87" spans="1:4" ht="15.05" hidden="1">
      <c r="A87" s="5" t="s">
        <v>40</v>
      </c>
      <c r="B87" s="5" t="s">
        <v>41</v>
      </c>
      <c r="C87" s="5" t="s">
        <v>133</v>
      </c>
      <c r="D87" s="5" t="s">
        <v>164</v>
      </c>
    </row>
    <row r="88" spans="1:4" ht="15.05" hidden="1">
      <c r="A88" s="5" t="s">
        <v>40</v>
      </c>
      <c r="B88" s="5" t="s">
        <v>41</v>
      </c>
      <c r="C88" s="5" t="s">
        <v>133</v>
      </c>
      <c r="D88" s="5" t="s">
        <v>165</v>
      </c>
    </row>
    <row r="89" spans="1:4" ht="15.05" hidden="1">
      <c r="A89" s="5" t="s">
        <v>40</v>
      </c>
      <c r="B89" s="5" t="s">
        <v>41</v>
      </c>
      <c r="C89" s="5" t="s">
        <v>133</v>
      </c>
      <c r="D89" s="5" t="s">
        <v>166</v>
      </c>
    </row>
    <row r="90" spans="1:4" ht="15.05" hidden="1">
      <c r="A90" s="5" t="s">
        <v>40</v>
      </c>
      <c r="B90" s="5" t="s">
        <v>41</v>
      </c>
      <c r="C90" s="5" t="s">
        <v>133</v>
      </c>
      <c r="D90" s="5" t="s">
        <v>167</v>
      </c>
    </row>
    <row r="91" spans="1:4" ht="15.05" hidden="1">
      <c r="A91" s="5" t="s">
        <v>40</v>
      </c>
      <c r="B91" s="5" t="s">
        <v>41</v>
      </c>
      <c r="C91" s="5" t="s">
        <v>133</v>
      </c>
      <c r="D91" s="5" t="s">
        <v>168</v>
      </c>
    </row>
    <row r="92" spans="1:4" ht="15.05" hidden="1">
      <c r="A92" s="5" t="s">
        <v>40</v>
      </c>
      <c r="B92" s="5" t="s">
        <v>41</v>
      </c>
      <c r="C92" s="5" t="s">
        <v>133</v>
      </c>
      <c r="D92" s="5" t="s">
        <v>169</v>
      </c>
    </row>
    <row r="93" spans="1:4" ht="15.05" hidden="1">
      <c r="A93" s="5" t="s">
        <v>40</v>
      </c>
      <c r="B93" s="5" t="s">
        <v>41</v>
      </c>
      <c r="C93" s="5" t="s">
        <v>133</v>
      </c>
      <c r="D93" s="5" t="s">
        <v>170</v>
      </c>
    </row>
    <row r="94" spans="1:4" ht="15.05" hidden="1">
      <c r="A94" s="5" t="s">
        <v>40</v>
      </c>
      <c r="B94" s="5" t="s">
        <v>41</v>
      </c>
      <c r="C94" s="5" t="s">
        <v>133</v>
      </c>
      <c r="D94" s="5" t="s">
        <v>171</v>
      </c>
    </row>
    <row r="95" spans="1:4" ht="15.05" hidden="1">
      <c r="A95" s="5" t="s">
        <v>40</v>
      </c>
      <c r="B95" s="5" t="s">
        <v>41</v>
      </c>
      <c r="C95" s="5" t="s">
        <v>133</v>
      </c>
      <c r="D95" s="5" t="s">
        <v>172</v>
      </c>
    </row>
    <row r="96" spans="1:4" ht="15.05" hidden="1">
      <c r="A96" s="5" t="s">
        <v>40</v>
      </c>
      <c r="B96" s="5" t="s">
        <v>41</v>
      </c>
      <c r="C96" s="5" t="s">
        <v>173</v>
      </c>
      <c r="D96" s="5" t="s">
        <v>174</v>
      </c>
    </row>
    <row r="97" spans="1:4" ht="15.05" hidden="1">
      <c r="A97" s="5" t="s">
        <v>40</v>
      </c>
      <c r="B97" s="5" t="s">
        <v>41</v>
      </c>
      <c r="C97" s="5" t="s">
        <v>173</v>
      </c>
      <c r="D97" s="5" t="s">
        <v>175</v>
      </c>
    </row>
    <row r="98" spans="1:4" ht="15.05" hidden="1">
      <c r="A98" s="5" t="s">
        <v>40</v>
      </c>
      <c r="B98" s="5" t="s">
        <v>41</v>
      </c>
      <c r="C98" s="5" t="s">
        <v>173</v>
      </c>
      <c r="D98" s="5" t="s">
        <v>176</v>
      </c>
    </row>
    <row r="99" spans="1:4" ht="15.05" hidden="1">
      <c r="A99" s="5" t="s">
        <v>40</v>
      </c>
      <c r="B99" s="5" t="s">
        <v>41</v>
      </c>
      <c r="C99" s="5" t="s">
        <v>173</v>
      </c>
      <c r="D99" s="5" t="s">
        <v>177</v>
      </c>
    </row>
    <row r="100" spans="1:4" ht="15.05" hidden="1">
      <c r="A100" s="5" t="s">
        <v>40</v>
      </c>
      <c r="B100" s="5" t="s">
        <v>41</v>
      </c>
      <c r="C100" s="5" t="s">
        <v>173</v>
      </c>
      <c r="D100" s="5" t="s">
        <v>178</v>
      </c>
    </row>
    <row r="101" spans="1:4" ht="15.05" hidden="1">
      <c r="A101" s="5" t="s">
        <v>40</v>
      </c>
      <c r="B101" s="5" t="s">
        <v>41</v>
      </c>
      <c r="C101" s="5" t="s">
        <v>173</v>
      </c>
      <c r="D101" s="5" t="s">
        <v>179</v>
      </c>
    </row>
    <row r="102" spans="1:4" ht="15.05" hidden="1">
      <c r="A102" s="5" t="s">
        <v>40</v>
      </c>
      <c r="B102" s="5" t="s">
        <v>41</v>
      </c>
      <c r="C102" s="5" t="s">
        <v>173</v>
      </c>
      <c r="D102" s="5" t="s">
        <v>180</v>
      </c>
    </row>
    <row r="103" spans="1:4" ht="15.05" hidden="1">
      <c r="A103" s="5" t="s">
        <v>40</v>
      </c>
      <c r="B103" s="5" t="s">
        <v>41</v>
      </c>
      <c r="C103" s="5" t="s">
        <v>173</v>
      </c>
      <c r="D103" s="5" t="s">
        <v>181</v>
      </c>
    </row>
    <row r="104" spans="1:4" ht="15.05" hidden="1">
      <c r="A104" s="5" t="s">
        <v>40</v>
      </c>
      <c r="B104" s="5" t="s">
        <v>41</v>
      </c>
      <c r="C104" s="5" t="s">
        <v>173</v>
      </c>
      <c r="D104" s="5" t="s">
        <v>182</v>
      </c>
    </row>
    <row r="105" spans="1:4" ht="15.05" hidden="1">
      <c r="A105" s="5" t="s">
        <v>40</v>
      </c>
      <c r="B105" s="5" t="s">
        <v>41</v>
      </c>
      <c r="C105" s="5" t="s">
        <v>173</v>
      </c>
      <c r="D105" s="5" t="s">
        <v>183</v>
      </c>
    </row>
    <row r="106" spans="1:4" ht="15.05" hidden="1">
      <c r="A106" s="5" t="s">
        <v>40</v>
      </c>
      <c r="B106" s="5" t="s">
        <v>41</v>
      </c>
      <c r="C106" s="5" t="s">
        <v>173</v>
      </c>
      <c r="D106" s="5" t="s">
        <v>184</v>
      </c>
    </row>
    <row r="107" spans="1:4" ht="15.05" hidden="1">
      <c r="A107" s="5" t="s">
        <v>40</v>
      </c>
      <c r="B107" s="5" t="s">
        <v>41</v>
      </c>
      <c r="C107" s="5" t="s">
        <v>173</v>
      </c>
      <c r="D107" s="5" t="s">
        <v>185</v>
      </c>
    </row>
    <row r="108" spans="1:4" ht="15.05" hidden="1">
      <c r="A108" s="5" t="s">
        <v>40</v>
      </c>
      <c r="B108" s="5" t="s">
        <v>41</v>
      </c>
      <c r="C108" s="5" t="s">
        <v>173</v>
      </c>
      <c r="D108" s="5" t="s">
        <v>186</v>
      </c>
    </row>
    <row r="109" spans="1:4" ht="15.05" hidden="1">
      <c r="A109" s="5" t="s">
        <v>40</v>
      </c>
      <c r="B109" s="5" t="s">
        <v>41</v>
      </c>
      <c r="C109" s="5" t="s">
        <v>173</v>
      </c>
      <c r="D109" s="5" t="s">
        <v>187</v>
      </c>
    </row>
    <row r="110" spans="1:4" ht="15.05" hidden="1">
      <c r="A110" s="5" t="s">
        <v>40</v>
      </c>
      <c r="B110" s="5" t="s">
        <v>41</v>
      </c>
      <c r="C110" s="5" t="s">
        <v>173</v>
      </c>
      <c r="D110" s="5" t="s">
        <v>188</v>
      </c>
    </row>
    <row r="111" spans="1:4" ht="15.05" hidden="1">
      <c r="A111" s="5" t="s">
        <v>40</v>
      </c>
      <c r="B111" s="5" t="s">
        <v>41</v>
      </c>
      <c r="C111" s="5" t="s">
        <v>173</v>
      </c>
      <c r="D111" s="5" t="s">
        <v>189</v>
      </c>
    </row>
    <row r="112" spans="1:4" ht="15.05" hidden="1">
      <c r="A112" s="5" t="s">
        <v>40</v>
      </c>
      <c r="B112" s="5" t="s">
        <v>41</v>
      </c>
      <c r="C112" s="5" t="s">
        <v>173</v>
      </c>
      <c r="D112" s="5" t="s">
        <v>190</v>
      </c>
    </row>
    <row r="113" spans="1:4" ht="15.05" hidden="1">
      <c r="A113" s="5" t="s">
        <v>40</v>
      </c>
      <c r="B113" s="5" t="s">
        <v>41</v>
      </c>
      <c r="C113" s="5" t="s">
        <v>173</v>
      </c>
      <c r="D113" s="5" t="s">
        <v>191</v>
      </c>
    </row>
    <row r="114" spans="1:4" ht="15.05" hidden="1">
      <c r="A114" s="5" t="s">
        <v>40</v>
      </c>
      <c r="B114" s="5" t="s">
        <v>41</v>
      </c>
      <c r="C114" s="5" t="s">
        <v>173</v>
      </c>
      <c r="D114" s="5" t="s">
        <v>192</v>
      </c>
    </row>
    <row r="115" spans="1:4" ht="15.05" hidden="1">
      <c r="A115" s="5" t="s">
        <v>40</v>
      </c>
      <c r="B115" s="5" t="s">
        <v>41</v>
      </c>
      <c r="C115" s="5" t="s">
        <v>173</v>
      </c>
      <c r="D115" s="5" t="s">
        <v>193</v>
      </c>
    </row>
    <row r="116" spans="1:4" ht="15.05" hidden="1">
      <c r="A116" s="5" t="s">
        <v>40</v>
      </c>
      <c r="B116" s="5" t="s">
        <v>41</v>
      </c>
      <c r="C116" s="5" t="s">
        <v>173</v>
      </c>
      <c r="D116" s="5" t="s">
        <v>194</v>
      </c>
    </row>
    <row r="117" spans="1:4" ht="15.05" hidden="1">
      <c r="A117" s="5" t="s">
        <v>40</v>
      </c>
      <c r="B117" s="5" t="s">
        <v>41</v>
      </c>
      <c r="C117" s="5" t="s">
        <v>173</v>
      </c>
      <c r="D117" s="5" t="s">
        <v>195</v>
      </c>
    </row>
    <row r="118" spans="1:4" ht="15.05" hidden="1">
      <c r="A118" s="5" t="s">
        <v>40</v>
      </c>
      <c r="B118" s="5" t="s">
        <v>41</v>
      </c>
      <c r="C118" s="5" t="s">
        <v>173</v>
      </c>
      <c r="D118" s="5" t="s">
        <v>196</v>
      </c>
    </row>
    <row r="119" spans="1:4" ht="15.05" hidden="1">
      <c r="A119" s="5" t="s">
        <v>40</v>
      </c>
      <c r="B119" s="5" t="s">
        <v>41</v>
      </c>
      <c r="C119" s="5" t="s">
        <v>173</v>
      </c>
      <c r="D119" s="5" t="s">
        <v>197</v>
      </c>
    </row>
    <row r="120" spans="1:4" ht="15.05" hidden="1">
      <c r="A120" s="5" t="s">
        <v>40</v>
      </c>
      <c r="B120" s="5" t="s">
        <v>41</v>
      </c>
      <c r="C120" s="5" t="s">
        <v>173</v>
      </c>
      <c r="D120" s="5" t="s">
        <v>198</v>
      </c>
    </row>
    <row r="121" spans="1:4" ht="15.05" hidden="1">
      <c r="A121" s="5" t="s">
        <v>40</v>
      </c>
      <c r="B121" s="5" t="s">
        <v>41</v>
      </c>
      <c r="C121" s="5" t="s">
        <v>173</v>
      </c>
      <c r="D121" s="5" t="s">
        <v>199</v>
      </c>
    </row>
    <row r="122" spans="1:4" ht="15.05" hidden="1">
      <c r="A122" s="5" t="s">
        <v>40</v>
      </c>
      <c r="B122" s="5" t="s">
        <v>41</v>
      </c>
      <c r="C122" s="5" t="s">
        <v>173</v>
      </c>
      <c r="D122" s="5" t="s">
        <v>200</v>
      </c>
    </row>
    <row r="123" spans="1:4" ht="15.05" hidden="1">
      <c r="A123" s="5" t="s">
        <v>40</v>
      </c>
      <c r="B123" s="5" t="s">
        <v>41</v>
      </c>
      <c r="C123" s="5" t="s">
        <v>173</v>
      </c>
      <c r="D123" s="5" t="s">
        <v>201</v>
      </c>
    </row>
    <row r="124" spans="1:4" ht="15.05" hidden="1">
      <c r="A124" s="5" t="s">
        <v>40</v>
      </c>
      <c r="B124" s="5" t="s">
        <v>41</v>
      </c>
      <c r="C124" s="5" t="s">
        <v>173</v>
      </c>
      <c r="D124" s="5" t="s">
        <v>202</v>
      </c>
    </row>
    <row r="125" spans="1:4" ht="15.05" hidden="1">
      <c r="A125" s="5" t="s">
        <v>40</v>
      </c>
      <c r="B125" s="5" t="s">
        <v>41</v>
      </c>
      <c r="C125" s="5" t="s">
        <v>173</v>
      </c>
      <c r="D125" s="5" t="s">
        <v>203</v>
      </c>
    </row>
    <row r="126" spans="1:4" ht="15.05" hidden="1">
      <c r="A126" s="5" t="s">
        <v>40</v>
      </c>
      <c r="B126" s="5" t="s">
        <v>41</v>
      </c>
      <c r="C126" s="5" t="s">
        <v>173</v>
      </c>
      <c r="D126" s="5" t="s">
        <v>204</v>
      </c>
    </row>
    <row r="127" spans="1:4" ht="15.05" hidden="1">
      <c r="A127" s="5" t="s">
        <v>40</v>
      </c>
      <c r="B127" s="5" t="s">
        <v>41</v>
      </c>
      <c r="C127" s="5" t="s">
        <v>205</v>
      </c>
      <c r="D127" s="5" t="s">
        <v>206</v>
      </c>
    </row>
    <row r="128" spans="1:4" ht="15.05" hidden="1">
      <c r="A128" s="5" t="s">
        <v>40</v>
      </c>
      <c r="B128" s="5" t="s">
        <v>41</v>
      </c>
      <c r="C128" s="5" t="s">
        <v>205</v>
      </c>
      <c r="D128" s="5" t="s">
        <v>207</v>
      </c>
    </row>
    <row r="129" spans="1:4" ht="15.05" hidden="1">
      <c r="A129" s="5" t="s">
        <v>40</v>
      </c>
      <c r="B129" s="5" t="s">
        <v>41</v>
      </c>
      <c r="C129" s="5" t="s">
        <v>205</v>
      </c>
      <c r="D129" s="5" t="s">
        <v>208</v>
      </c>
    </row>
    <row r="130" spans="1:4" ht="15.05" hidden="1">
      <c r="A130" s="5" t="s">
        <v>40</v>
      </c>
      <c r="B130" s="5" t="s">
        <v>41</v>
      </c>
      <c r="C130" s="5" t="s">
        <v>205</v>
      </c>
      <c r="D130" s="5" t="s">
        <v>209</v>
      </c>
    </row>
    <row r="131" spans="1:4" ht="15.05" hidden="1">
      <c r="A131" s="5" t="s">
        <v>40</v>
      </c>
      <c r="B131" s="5" t="s">
        <v>41</v>
      </c>
      <c r="C131" s="5" t="s">
        <v>205</v>
      </c>
      <c r="D131" s="5" t="s">
        <v>210</v>
      </c>
    </row>
    <row r="132" spans="1:4" ht="15.05" hidden="1">
      <c r="A132" s="5" t="s">
        <v>40</v>
      </c>
      <c r="B132" s="5" t="s">
        <v>41</v>
      </c>
      <c r="C132" s="5" t="s">
        <v>205</v>
      </c>
      <c r="D132" s="5" t="s">
        <v>211</v>
      </c>
    </row>
    <row r="133" spans="1:4" ht="15.05" hidden="1">
      <c r="A133" s="5" t="s">
        <v>40</v>
      </c>
      <c r="B133" s="5" t="s">
        <v>41</v>
      </c>
      <c r="C133" s="5" t="s">
        <v>205</v>
      </c>
      <c r="D133" s="5" t="s">
        <v>212</v>
      </c>
    </row>
    <row r="134" spans="1:4" ht="15.05" hidden="1">
      <c r="A134" s="5" t="s">
        <v>40</v>
      </c>
      <c r="B134" s="5" t="s">
        <v>41</v>
      </c>
      <c r="C134" s="5" t="s">
        <v>205</v>
      </c>
      <c r="D134" s="5" t="s">
        <v>213</v>
      </c>
    </row>
    <row r="135" spans="1:4" ht="15.05" hidden="1">
      <c r="A135" s="5" t="s">
        <v>40</v>
      </c>
      <c r="B135" s="5" t="s">
        <v>41</v>
      </c>
      <c r="C135" s="5" t="s">
        <v>205</v>
      </c>
      <c r="D135" s="5" t="s">
        <v>214</v>
      </c>
    </row>
    <row r="136" spans="1:4" ht="15.05" hidden="1">
      <c r="A136" s="5" t="s">
        <v>40</v>
      </c>
      <c r="B136" s="5" t="s">
        <v>41</v>
      </c>
      <c r="C136" s="5" t="s">
        <v>205</v>
      </c>
      <c r="D136" s="5" t="s">
        <v>215</v>
      </c>
    </row>
    <row r="137" spans="1:4" ht="15.05" hidden="1">
      <c r="A137" s="5" t="s">
        <v>40</v>
      </c>
      <c r="B137" s="5" t="s">
        <v>41</v>
      </c>
      <c r="C137" s="5" t="s">
        <v>205</v>
      </c>
      <c r="D137" s="5" t="s">
        <v>216</v>
      </c>
    </row>
    <row r="138" spans="1:4" ht="15.05" hidden="1">
      <c r="A138" s="5" t="s">
        <v>40</v>
      </c>
      <c r="B138" s="5" t="s">
        <v>41</v>
      </c>
      <c r="C138" s="5" t="s">
        <v>205</v>
      </c>
      <c r="D138" s="5" t="s">
        <v>217</v>
      </c>
    </row>
    <row r="139" spans="1:4" ht="15.05" hidden="1">
      <c r="A139" s="5" t="s">
        <v>40</v>
      </c>
      <c r="B139" s="5" t="s">
        <v>41</v>
      </c>
      <c r="C139" s="5" t="s">
        <v>205</v>
      </c>
      <c r="D139" s="5" t="s">
        <v>218</v>
      </c>
    </row>
    <row r="140" spans="1:4" ht="15.05" hidden="1">
      <c r="A140" s="5" t="s">
        <v>40</v>
      </c>
      <c r="B140" s="5" t="s">
        <v>41</v>
      </c>
      <c r="C140" s="5" t="s">
        <v>205</v>
      </c>
      <c r="D140" s="5" t="s">
        <v>219</v>
      </c>
    </row>
    <row r="141" spans="1:4" ht="15.05" hidden="1">
      <c r="A141" s="5" t="s">
        <v>40</v>
      </c>
      <c r="B141" s="5" t="s">
        <v>41</v>
      </c>
      <c r="C141" s="5" t="s">
        <v>205</v>
      </c>
      <c r="D141" s="5" t="s">
        <v>220</v>
      </c>
    </row>
    <row r="142" spans="1:4" ht="15.05" hidden="1">
      <c r="A142" s="5" t="s">
        <v>40</v>
      </c>
      <c r="B142" s="5" t="s">
        <v>41</v>
      </c>
      <c r="C142" s="5" t="s">
        <v>205</v>
      </c>
      <c r="D142" s="5" t="s">
        <v>221</v>
      </c>
    </row>
    <row r="143" spans="1:4" ht="15.05" hidden="1">
      <c r="A143" s="5" t="s">
        <v>40</v>
      </c>
      <c r="B143" s="5" t="s">
        <v>41</v>
      </c>
      <c r="C143" s="5" t="s">
        <v>205</v>
      </c>
      <c r="D143" s="5" t="s">
        <v>222</v>
      </c>
    </row>
    <row r="144" spans="1:4" ht="15.05" hidden="1">
      <c r="A144" s="5" t="s">
        <v>40</v>
      </c>
      <c r="B144" s="5" t="s">
        <v>41</v>
      </c>
      <c r="C144" s="5" t="s">
        <v>205</v>
      </c>
      <c r="D144" s="5" t="s">
        <v>223</v>
      </c>
    </row>
    <row r="145" spans="1:4" ht="15.05" hidden="1">
      <c r="A145" s="5" t="s">
        <v>40</v>
      </c>
      <c r="B145" s="5" t="s">
        <v>41</v>
      </c>
      <c r="C145" s="5" t="s">
        <v>205</v>
      </c>
      <c r="D145" s="5" t="s">
        <v>224</v>
      </c>
    </row>
    <row r="146" spans="1:4" ht="15.05" hidden="1">
      <c r="A146" s="5" t="s">
        <v>40</v>
      </c>
      <c r="B146" s="5" t="s">
        <v>41</v>
      </c>
      <c r="C146" s="5" t="s">
        <v>205</v>
      </c>
      <c r="D146" s="5" t="s">
        <v>225</v>
      </c>
    </row>
    <row r="147" spans="1:4" ht="15.05" hidden="1">
      <c r="A147" s="5" t="s">
        <v>40</v>
      </c>
      <c r="B147" s="5" t="s">
        <v>41</v>
      </c>
      <c r="C147" s="5" t="s">
        <v>205</v>
      </c>
      <c r="D147" s="5" t="s">
        <v>226</v>
      </c>
    </row>
    <row r="148" spans="1:4" ht="15.05" hidden="1">
      <c r="A148" s="5" t="s">
        <v>40</v>
      </c>
      <c r="B148" s="5" t="s">
        <v>41</v>
      </c>
      <c r="C148" s="5" t="s">
        <v>205</v>
      </c>
      <c r="D148" s="5" t="s">
        <v>227</v>
      </c>
    </row>
    <row r="149" spans="1:4" ht="15.05" hidden="1">
      <c r="A149" s="5" t="s">
        <v>40</v>
      </c>
      <c r="B149" s="5" t="s">
        <v>41</v>
      </c>
      <c r="C149" s="5" t="s">
        <v>205</v>
      </c>
      <c r="D149" s="5" t="s">
        <v>228</v>
      </c>
    </row>
    <row r="150" spans="1:4" ht="15.05" hidden="1">
      <c r="A150" s="5" t="s">
        <v>40</v>
      </c>
      <c r="B150" s="5" t="s">
        <v>41</v>
      </c>
      <c r="C150" s="5" t="s">
        <v>205</v>
      </c>
      <c r="D150" s="5" t="s">
        <v>229</v>
      </c>
    </row>
    <row r="151" spans="1:4" ht="15.05" hidden="1">
      <c r="A151" s="5" t="s">
        <v>40</v>
      </c>
      <c r="B151" s="5" t="s">
        <v>41</v>
      </c>
      <c r="C151" s="5" t="s">
        <v>205</v>
      </c>
      <c r="D151" s="5" t="s">
        <v>230</v>
      </c>
    </row>
    <row r="152" spans="1:4" ht="15.05" hidden="1">
      <c r="A152" s="5" t="s">
        <v>40</v>
      </c>
      <c r="B152" s="5" t="s">
        <v>41</v>
      </c>
      <c r="C152" s="5" t="s">
        <v>205</v>
      </c>
      <c r="D152" s="5" t="s">
        <v>231</v>
      </c>
    </row>
    <row r="153" spans="1:4" ht="15.05" hidden="1">
      <c r="A153" s="5" t="s">
        <v>40</v>
      </c>
      <c r="B153" s="5" t="s">
        <v>41</v>
      </c>
      <c r="C153" s="5" t="s">
        <v>205</v>
      </c>
      <c r="D153" s="5" t="s">
        <v>232</v>
      </c>
    </row>
    <row r="154" spans="1:4" ht="15.05" hidden="1">
      <c r="A154" s="5" t="s">
        <v>40</v>
      </c>
      <c r="B154" s="5" t="s">
        <v>41</v>
      </c>
      <c r="C154" s="5" t="s">
        <v>205</v>
      </c>
      <c r="D154" s="5" t="s">
        <v>233</v>
      </c>
    </row>
    <row r="155" spans="1:4" ht="15.05" hidden="1">
      <c r="A155" s="5" t="s">
        <v>40</v>
      </c>
      <c r="B155" s="5" t="s">
        <v>41</v>
      </c>
      <c r="C155" s="5" t="s">
        <v>234</v>
      </c>
      <c r="D155" s="5" t="s">
        <v>235</v>
      </c>
    </row>
    <row r="156" spans="1:4" ht="15.05" hidden="1">
      <c r="A156" s="5" t="s">
        <v>40</v>
      </c>
      <c r="B156" s="5" t="s">
        <v>41</v>
      </c>
      <c r="C156" s="5" t="s">
        <v>234</v>
      </c>
      <c r="D156" s="5" t="s">
        <v>236</v>
      </c>
    </row>
    <row r="157" spans="1:4" ht="15.05" hidden="1">
      <c r="A157" s="5" t="s">
        <v>40</v>
      </c>
      <c r="B157" s="5" t="s">
        <v>41</v>
      </c>
      <c r="C157" s="5" t="s">
        <v>234</v>
      </c>
      <c r="D157" s="5" t="s">
        <v>237</v>
      </c>
    </row>
    <row r="158" spans="1:4" ht="15.05" hidden="1">
      <c r="A158" s="5" t="s">
        <v>40</v>
      </c>
      <c r="B158" s="5" t="s">
        <v>41</v>
      </c>
      <c r="C158" s="5" t="s">
        <v>234</v>
      </c>
      <c r="D158" s="5" t="s">
        <v>238</v>
      </c>
    </row>
    <row r="159" spans="1:4" ht="15.05" hidden="1">
      <c r="A159" s="5" t="s">
        <v>40</v>
      </c>
      <c r="B159" s="5" t="s">
        <v>41</v>
      </c>
      <c r="C159" s="5" t="s">
        <v>234</v>
      </c>
      <c r="D159" s="5" t="s">
        <v>239</v>
      </c>
    </row>
    <row r="160" spans="1:4" ht="15.05" hidden="1">
      <c r="A160" s="5" t="s">
        <v>40</v>
      </c>
      <c r="B160" s="5" t="s">
        <v>41</v>
      </c>
      <c r="C160" s="5" t="s">
        <v>234</v>
      </c>
      <c r="D160" s="5" t="s">
        <v>240</v>
      </c>
    </row>
    <row r="161" spans="1:4" ht="15.05" hidden="1">
      <c r="A161" s="5" t="s">
        <v>40</v>
      </c>
      <c r="B161" s="5" t="s">
        <v>41</v>
      </c>
      <c r="C161" s="5" t="s">
        <v>234</v>
      </c>
      <c r="D161" s="5" t="s">
        <v>241</v>
      </c>
    </row>
    <row r="162" spans="1:4" ht="15.05" hidden="1">
      <c r="A162" s="5" t="s">
        <v>40</v>
      </c>
      <c r="B162" s="5" t="s">
        <v>41</v>
      </c>
      <c r="C162" s="5" t="s">
        <v>234</v>
      </c>
      <c r="D162" s="5" t="s">
        <v>242</v>
      </c>
    </row>
    <row r="163" spans="1:4" ht="15.05" hidden="1">
      <c r="A163" s="5" t="s">
        <v>40</v>
      </c>
      <c r="B163" s="5" t="s">
        <v>41</v>
      </c>
      <c r="C163" s="5" t="s">
        <v>234</v>
      </c>
      <c r="D163" s="5" t="s">
        <v>243</v>
      </c>
    </row>
    <row r="164" spans="1:4" ht="15.05" hidden="1">
      <c r="A164" s="5" t="s">
        <v>40</v>
      </c>
      <c r="B164" s="5" t="s">
        <v>41</v>
      </c>
      <c r="C164" s="5" t="s">
        <v>234</v>
      </c>
      <c r="D164" s="5" t="s">
        <v>244</v>
      </c>
    </row>
    <row r="165" spans="1:4" ht="15.05" hidden="1">
      <c r="A165" s="5" t="s">
        <v>40</v>
      </c>
      <c r="B165" s="5" t="s">
        <v>41</v>
      </c>
      <c r="C165" s="5" t="s">
        <v>234</v>
      </c>
      <c r="D165" s="5" t="s">
        <v>245</v>
      </c>
    </row>
    <row r="166" spans="1:4" ht="15.05" hidden="1">
      <c r="A166" s="5" t="s">
        <v>40</v>
      </c>
      <c r="B166" s="5" t="s">
        <v>41</v>
      </c>
      <c r="C166" s="5" t="s">
        <v>234</v>
      </c>
      <c r="D166" s="5" t="s">
        <v>246</v>
      </c>
    </row>
    <row r="167" spans="1:4" ht="15.05" hidden="1">
      <c r="A167" s="5" t="s">
        <v>40</v>
      </c>
      <c r="B167" s="5" t="s">
        <v>41</v>
      </c>
      <c r="C167" s="5" t="s">
        <v>234</v>
      </c>
      <c r="D167" s="5" t="s">
        <v>247</v>
      </c>
    </row>
    <row r="168" spans="1:4" ht="15.05" hidden="1">
      <c r="A168" s="5" t="s">
        <v>40</v>
      </c>
      <c r="B168" s="5" t="s">
        <v>41</v>
      </c>
      <c r="C168" s="5" t="s">
        <v>234</v>
      </c>
      <c r="D168" s="5" t="s">
        <v>248</v>
      </c>
    </row>
    <row r="169" spans="1:4" ht="15.05" hidden="1">
      <c r="A169" s="5" t="s">
        <v>40</v>
      </c>
      <c r="B169" s="5" t="s">
        <v>41</v>
      </c>
      <c r="C169" s="5" t="s">
        <v>234</v>
      </c>
      <c r="D169" s="5" t="s">
        <v>249</v>
      </c>
    </row>
    <row r="170" spans="1:4" ht="15.05" hidden="1">
      <c r="A170" s="5" t="s">
        <v>40</v>
      </c>
      <c r="B170" s="5" t="s">
        <v>41</v>
      </c>
      <c r="C170" s="5" t="s">
        <v>234</v>
      </c>
      <c r="D170" s="5" t="s">
        <v>250</v>
      </c>
    </row>
    <row r="171" spans="1:4" ht="15.05" hidden="1">
      <c r="A171" s="5" t="s">
        <v>40</v>
      </c>
      <c r="B171" s="5" t="s">
        <v>41</v>
      </c>
      <c r="C171" s="5" t="s">
        <v>234</v>
      </c>
      <c r="D171" s="5" t="s">
        <v>251</v>
      </c>
    </row>
    <row r="172" spans="1:4" ht="15.05" hidden="1">
      <c r="A172" s="5" t="s">
        <v>40</v>
      </c>
      <c r="B172" s="5" t="s">
        <v>41</v>
      </c>
      <c r="C172" s="5" t="s">
        <v>234</v>
      </c>
      <c r="D172" s="5" t="s">
        <v>252</v>
      </c>
    </row>
    <row r="173" spans="1:4" ht="15.05" hidden="1">
      <c r="A173" s="5" t="s">
        <v>40</v>
      </c>
      <c r="B173" s="5" t="s">
        <v>41</v>
      </c>
      <c r="C173" s="5" t="s">
        <v>234</v>
      </c>
      <c r="D173" s="5" t="s">
        <v>253</v>
      </c>
    </row>
    <row r="174" spans="1:4" ht="15.05" hidden="1">
      <c r="A174" s="5" t="s">
        <v>40</v>
      </c>
      <c r="B174" s="5" t="s">
        <v>41</v>
      </c>
      <c r="C174" s="5" t="s">
        <v>234</v>
      </c>
      <c r="D174" s="5" t="s">
        <v>254</v>
      </c>
    </row>
    <row r="175" spans="1:4" ht="15.05" hidden="1">
      <c r="A175" s="5" t="s">
        <v>40</v>
      </c>
      <c r="B175" s="5" t="s">
        <v>41</v>
      </c>
      <c r="C175" s="5" t="s">
        <v>234</v>
      </c>
      <c r="D175" s="5" t="s">
        <v>255</v>
      </c>
    </row>
    <row r="176" spans="1:4" ht="15.05" hidden="1">
      <c r="A176" s="5" t="s">
        <v>40</v>
      </c>
      <c r="B176" s="5" t="s">
        <v>41</v>
      </c>
      <c r="C176" s="5" t="s">
        <v>234</v>
      </c>
      <c r="D176" s="5" t="s">
        <v>256</v>
      </c>
    </row>
    <row r="177" spans="1:4" ht="15.05" hidden="1">
      <c r="A177" s="5" t="s">
        <v>40</v>
      </c>
      <c r="B177" s="5" t="s">
        <v>41</v>
      </c>
      <c r="C177" s="5" t="s">
        <v>234</v>
      </c>
      <c r="D177" s="5" t="s">
        <v>257</v>
      </c>
    </row>
    <row r="178" spans="1:4" ht="15.05" hidden="1">
      <c r="A178" s="5" t="s">
        <v>40</v>
      </c>
      <c r="B178" s="5" t="s">
        <v>41</v>
      </c>
      <c r="C178" s="5" t="s">
        <v>234</v>
      </c>
      <c r="D178" s="5" t="s">
        <v>258</v>
      </c>
    </row>
    <row r="179" spans="1:4" ht="15.05" hidden="1">
      <c r="A179" s="5" t="s">
        <v>40</v>
      </c>
      <c r="B179" s="5" t="s">
        <v>41</v>
      </c>
      <c r="C179" s="5" t="s">
        <v>234</v>
      </c>
      <c r="D179" s="5" t="s">
        <v>259</v>
      </c>
    </row>
    <row r="180" spans="1:4" ht="15.05" hidden="1">
      <c r="A180" s="5" t="s">
        <v>40</v>
      </c>
      <c r="B180" s="5" t="s">
        <v>41</v>
      </c>
      <c r="C180" s="5" t="s">
        <v>234</v>
      </c>
      <c r="D180" s="5" t="s">
        <v>260</v>
      </c>
    </row>
    <row r="181" spans="1:4" ht="15.05" hidden="1">
      <c r="A181" s="5" t="s">
        <v>40</v>
      </c>
      <c r="B181" s="5" t="s">
        <v>41</v>
      </c>
      <c r="C181" s="5" t="s">
        <v>234</v>
      </c>
      <c r="D181" s="5" t="s">
        <v>261</v>
      </c>
    </row>
    <row r="182" spans="1:4" ht="15.05" hidden="1">
      <c r="A182" s="5" t="s">
        <v>40</v>
      </c>
      <c r="B182" s="5" t="s">
        <v>41</v>
      </c>
      <c r="C182" s="5" t="s">
        <v>234</v>
      </c>
      <c r="D182" s="5" t="s">
        <v>262</v>
      </c>
    </row>
    <row r="183" spans="1:4" ht="15.05" hidden="1">
      <c r="A183" s="5" t="s">
        <v>40</v>
      </c>
      <c r="B183" s="5" t="s">
        <v>41</v>
      </c>
      <c r="C183" s="5" t="s">
        <v>234</v>
      </c>
      <c r="D183" s="5" t="s">
        <v>263</v>
      </c>
    </row>
    <row r="184" spans="1:4" ht="15.05" hidden="1">
      <c r="A184" s="5" t="s">
        <v>40</v>
      </c>
      <c r="B184" s="5" t="s">
        <v>41</v>
      </c>
      <c r="C184" s="5" t="s">
        <v>234</v>
      </c>
      <c r="D184" s="5" t="s">
        <v>264</v>
      </c>
    </row>
    <row r="185" spans="1:4" ht="15.05" hidden="1">
      <c r="A185" s="5" t="s">
        <v>40</v>
      </c>
      <c r="B185" s="5" t="s">
        <v>41</v>
      </c>
      <c r="C185" s="5" t="s">
        <v>234</v>
      </c>
      <c r="D185" s="5" t="s">
        <v>265</v>
      </c>
    </row>
    <row r="186" spans="1:4" ht="15.05" hidden="1">
      <c r="A186" s="5" t="s">
        <v>40</v>
      </c>
      <c r="B186" s="5" t="s">
        <v>41</v>
      </c>
      <c r="C186" s="5" t="s">
        <v>234</v>
      </c>
      <c r="D186" s="5" t="s">
        <v>266</v>
      </c>
    </row>
    <row r="187" spans="1:4" ht="15.05" hidden="1">
      <c r="A187" s="5" t="s">
        <v>40</v>
      </c>
      <c r="B187" s="5" t="s">
        <v>41</v>
      </c>
      <c r="C187" s="5" t="s">
        <v>234</v>
      </c>
      <c r="D187" s="5" t="s">
        <v>267</v>
      </c>
    </row>
    <row r="188" spans="1:4" ht="15.05" hidden="1">
      <c r="A188" s="5" t="s">
        <v>40</v>
      </c>
      <c r="B188" s="5" t="s">
        <v>41</v>
      </c>
      <c r="C188" s="5" t="s">
        <v>234</v>
      </c>
      <c r="D188" s="5" t="s">
        <v>268</v>
      </c>
    </row>
    <row r="189" spans="1:4" ht="15.05" hidden="1">
      <c r="A189" s="5" t="s">
        <v>40</v>
      </c>
      <c r="B189" s="5" t="s">
        <v>41</v>
      </c>
      <c r="C189" s="5" t="s">
        <v>269</v>
      </c>
      <c r="D189" s="5" t="s">
        <v>270</v>
      </c>
    </row>
    <row r="190" spans="1:4" ht="15.05" hidden="1">
      <c r="A190" s="5" t="s">
        <v>40</v>
      </c>
      <c r="B190" s="5" t="s">
        <v>41</v>
      </c>
      <c r="C190" s="5" t="s">
        <v>269</v>
      </c>
      <c r="D190" s="5" t="s">
        <v>271</v>
      </c>
    </row>
    <row r="191" spans="1:4" ht="15.05" hidden="1">
      <c r="A191" s="5" t="s">
        <v>40</v>
      </c>
      <c r="B191" s="5" t="s">
        <v>41</v>
      </c>
      <c r="C191" s="5" t="s">
        <v>269</v>
      </c>
      <c r="D191" s="5" t="s">
        <v>272</v>
      </c>
    </row>
    <row r="192" spans="1:4" ht="15.05" hidden="1">
      <c r="A192" s="5" t="s">
        <v>40</v>
      </c>
      <c r="B192" s="5" t="s">
        <v>41</v>
      </c>
      <c r="C192" s="5" t="s">
        <v>269</v>
      </c>
      <c r="D192" s="5" t="s">
        <v>273</v>
      </c>
    </row>
    <row r="193" spans="1:4" ht="15.05" hidden="1">
      <c r="A193" s="5" t="s">
        <v>40</v>
      </c>
      <c r="B193" s="5" t="s">
        <v>41</v>
      </c>
      <c r="C193" s="5" t="s">
        <v>269</v>
      </c>
      <c r="D193" s="5" t="s">
        <v>274</v>
      </c>
    </row>
    <row r="194" spans="1:4" ht="15.05" hidden="1">
      <c r="A194" s="5" t="s">
        <v>40</v>
      </c>
      <c r="B194" s="5" t="s">
        <v>41</v>
      </c>
      <c r="C194" s="5" t="s">
        <v>269</v>
      </c>
      <c r="D194" s="5" t="s">
        <v>275</v>
      </c>
    </row>
    <row r="195" spans="1:4" ht="15.05" hidden="1">
      <c r="A195" s="5" t="s">
        <v>40</v>
      </c>
      <c r="B195" s="5" t="s">
        <v>41</v>
      </c>
      <c r="C195" s="5" t="s">
        <v>269</v>
      </c>
      <c r="D195" s="5" t="s">
        <v>276</v>
      </c>
    </row>
    <row r="196" spans="1:4" ht="15.05" hidden="1">
      <c r="A196" s="5" t="s">
        <v>40</v>
      </c>
      <c r="B196" s="5" t="s">
        <v>41</v>
      </c>
      <c r="C196" s="5" t="s">
        <v>269</v>
      </c>
      <c r="D196" s="5" t="s">
        <v>277</v>
      </c>
    </row>
    <row r="197" spans="1:4" ht="15.05" hidden="1">
      <c r="A197" s="5" t="s">
        <v>40</v>
      </c>
      <c r="B197" s="5" t="s">
        <v>41</v>
      </c>
      <c r="C197" s="5" t="s">
        <v>269</v>
      </c>
      <c r="D197" s="5" t="s">
        <v>278</v>
      </c>
    </row>
    <row r="198" spans="1:4" ht="15.05" hidden="1">
      <c r="A198" s="5" t="s">
        <v>40</v>
      </c>
      <c r="B198" s="5" t="s">
        <v>41</v>
      </c>
      <c r="C198" s="5" t="s">
        <v>269</v>
      </c>
      <c r="D198" s="5" t="s">
        <v>279</v>
      </c>
    </row>
    <row r="199" spans="1:4" ht="15.05" hidden="1">
      <c r="A199" s="5" t="s">
        <v>40</v>
      </c>
      <c r="B199" s="5" t="s">
        <v>41</v>
      </c>
      <c r="C199" s="5" t="s">
        <v>269</v>
      </c>
      <c r="D199" s="5" t="s">
        <v>333</v>
      </c>
    </row>
    <row r="200" spans="1:4" ht="15.05" hidden="1">
      <c r="A200" s="5" t="s">
        <v>40</v>
      </c>
      <c r="B200" s="5" t="s">
        <v>41</v>
      </c>
      <c r="C200" s="5" t="s">
        <v>269</v>
      </c>
      <c r="D200" s="5" t="s">
        <v>280</v>
      </c>
    </row>
    <row r="201" spans="1:4" ht="15.05" hidden="1">
      <c r="A201" s="5" t="s">
        <v>40</v>
      </c>
      <c r="B201" s="5" t="s">
        <v>41</v>
      </c>
      <c r="C201" s="5" t="s">
        <v>269</v>
      </c>
      <c r="D201" s="5" t="s">
        <v>281</v>
      </c>
    </row>
    <row r="202" spans="1:4" ht="15.05" hidden="1">
      <c r="A202" s="5" t="s">
        <v>40</v>
      </c>
      <c r="B202" s="5" t="s">
        <v>41</v>
      </c>
      <c r="C202" s="5" t="s">
        <v>269</v>
      </c>
      <c r="D202" s="5" t="s">
        <v>282</v>
      </c>
    </row>
    <row r="203" spans="1:4" ht="15.05" hidden="1">
      <c r="A203" s="5" t="s">
        <v>40</v>
      </c>
      <c r="B203" s="5" t="s">
        <v>41</v>
      </c>
      <c r="C203" s="5" t="s">
        <v>269</v>
      </c>
      <c r="D203" s="5" t="s">
        <v>283</v>
      </c>
    </row>
    <row r="204" spans="1:4" ht="15.05" hidden="1">
      <c r="A204" s="5" t="s">
        <v>40</v>
      </c>
      <c r="B204" s="5" t="s">
        <v>41</v>
      </c>
      <c r="C204" s="5" t="s">
        <v>269</v>
      </c>
      <c r="D204" s="5" t="s">
        <v>284</v>
      </c>
    </row>
    <row r="205" spans="1:4" ht="15.05" hidden="1">
      <c r="A205" s="5" t="s">
        <v>40</v>
      </c>
      <c r="B205" s="5" t="s">
        <v>41</v>
      </c>
      <c r="C205" s="5" t="s">
        <v>269</v>
      </c>
      <c r="D205" s="5" t="s">
        <v>285</v>
      </c>
    </row>
    <row r="206" spans="1:4" ht="15.05" hidden="1">
      <c r="A206" s="5" t="s">
        <v>40</v>
      </c>
      <c r="B206" s="5" t="s">
        <v>41</v>
      </c>
      <c r="C206" s="5" t="s">
        <v>269</v>
      </c>
      <c r="D206" s="5" t="s">
        <v>286</v>
      </c>
    </row>
    <row r="207" spans="1:4" ht="15.05" hidden="1">
      <c r="A207" s="5" t="s">
        <v>40</v>
      </c>
      <c r="B207" s="5" t="s">
        <v>41</v>
      </c>
      <c r="C207" s="5" t="s">
        <v>269</v>
      </c>
      <c r="D207" s="5" t="s">
        <v>287</v>
      </c>
    </row>
    <row r="208" spans="1:4" ht="15.05" hidden="1">
      <c r="A208" s="5" t="s">
        <v>40</v>
      </c>
      <c r="B208" s="5" t="s">
        <v>41</v>
      </c>
      <c r="C208" s="5" t="s">
        <v>269</v>
      </c>
      <c r="D208" s="5" t="s">
        <v>288</v>
      </c>
    </row>
    <row r="209" spans="1:4" ht="15.05" hidden="1">
      <c r="A209" s="5" t="s">
        <v>40</v>
      </c>
      <c r="B209" s="5" t="s">
        <v>41</v>
      </c>
      <c r="C209" s="5" t="s">
        <v>269</v>
      </c>
      <c r="D209" s="5" t="s">
        <v>289</v>
      </c>
    </row>
    <row r="210" spans="1:4" ht="15.05" hidden="1">
      <c r="A210" s="5" t="s">
        <v>40</v>
      </c>
      <c r="B210" s="5" t="s">
        <v>41</v>
      </c>
      <c r="C210" s="5" t="s">
        <v>269</v>
      </c>
      <c r="D210" s="5" t="s">
        <v>290</v>
      </c>
    </row>
    <row r="211" spans="1:4" ht="15.05" hidden="1">
      <c r="A211" s="5" t="s">
        <v>40</v>
      </c>
      <c r="B211" s="5" t="s">
        <v>41</v>
      </c>
      <c r="C211" s="5" t="s">
        <v>269</v>
      </c>
      <c r="D211" s="5" t="s">
        <v>345</v>
      </c>
    </row>
    <row r="212" spans="1:4" ht="15.05" hidden="1">
      <c r="A212" s="5" t="s">
        <v>40</v>
      </c>
      <c r="B212" s="5" t="s">
        <v>41</v>
      </c>
      <c r="C212" s="5" t="s">
        <v>269</v>
      </c>
      <c r="D212" s="5" t="s">
        <v>291</v>
      </c>
    </row>
    <row r="213" spans="1:4" ht="15.05" hidden="1">
      <c r="A213" s="5" t="s">
        <v>40</v>
      </c>
      <c r="B213" s="5" t="s">
        <v>41</v>
      </c>
      <c r="C213" s="5" t="s">
        <v>269</v>
      </c>
      <c r="D213" s="5" t="s">
        <v>292</v>
      </c>
    </row>
    <row r="214" spans="1:4" ht="15.05" hidden="1">
      <c r="A214" s="5" t="s">
        <v>40</v>
      </c>
      <c r="B214" s="5" t="s">
        <v>41</v>
      </c>
      <c r="C214" s="5" t="s">
        <v>269</v>
      </c>
      <c r="D214" s="5" t="s">
        <v>293</v>
      </c>
    </row>
    <row r="215" spans="1:4" ht="15.05" hidden="1">
      <c r="A215" s="5" t="s">
        <v>40</v>
      </c>
      <c r="B215" s="5" t="s">
        <v>41</v>
      </c>
      <c r="C215" s="5" t="s">
        <v>269</v>
      </c>
      <c r="D215" s="5" t="s">
        <v>294</v>
      </c>
    </row>
    <row r="216" spans="1:4" ht="15.05" hidden="1">
      <c r="A216" s="5" t="s">
        <v>40</v>
      </c>
      <c r="B216" s="5" t="s">
        <v>41</v>
      </c>
      <c r="C216" s="5" t="s">
        <v>269</v>
      </c>
      <c r="D216" s="5" t="s">
        <v>295</v>
      </c>
    </row>
    <row r="217" spans="1:4" ht="15.05" hidden="1">
      <c r="A217" s="5" t="s">
        <v>40</v>
      </c>
      <c r="B217" s="5" t="s">
        <v>41</v>
      </c>
      <c r="C217" s="5" t="s">
        <v>269</v>
      </c>
      <c r="D217" s="5" t="s">
        <v>296</v>
      </c>
    </row>
    <row r="218" spans="1:4" ht="15.05" hidden="1">
      <c r="A218" s="5" t="s">
        <v>40</v>
      </c>
      <c r="B218" s="5" t="s">
        <v>41</v>
      </c>
      <c r="C218" s="5" t="s">
        <v>269</v>
      </c>
      <c r="D218" s="5" t="s">
        <v>297</v>
      </c>
    </row>
    <row r="219" spans="1:4" ht="15.05" hidden="1">
      <c r="A219" s="5" t="s">
        <v>40</v>
      </c>
      <c r="B219" s="5" t="s">
        <v>41</v>
      </c>
      <c r="C219" s="5" t="s">
        <v>269</v>
      </c>
      <c r="D219" s="5" t="s">
        <v>298</v>
      </c>
    </row>
    <row r="220" spans="1:4" ht="15.05" hidden="1">
      <c r="A220" s="5" t="s">
        <v>40</v>
      </c>
      <c r="B220" s="5" t="s">
        <v>299</v>
      </c>
      <c r="C220" s="5" t="s">
        <v>25</v>
      </c>
      <c r="D220" s="5" t="s">
        <v>300</v>
      </c>
    </row>
    <row r="221" spans="1:4" ht="15.05" hidden="1">
      <c r="A221" s="5" t="s">
        <v>40</v>
      </c>
      <c r="B221" s="5" t="s">
        <v>299</v>
      </c>
      <c r="C221" s="5" t="s">
        <v>25</v>
      </c>
      <c r="D221" s="5" t="s">
        <v>301</v>
      </c>
    </row>
    <row r="222" spans="1:4" ht="15.05" hidden="1">
      <c r="A222" s="5" t="s">
        <v>40</v>
      </c>
      <c r="B222" s="5" t="s">
        <v>299</v>
      </c>
      <c r="C222" s="5" t="s">
        <v>25</v>
      </c>
      <c r="D222" s="5" t="s">
        <v>302</v>
      </c>
    </row>
    <row r="223" spans="1:4" ht="15.05" hidden="1">
      <c r="A223" s="5" t="s">
        <v>40</v>
      </c>
      <c r="B223" s="5" t="s">
        <v>299</v>
      </c>
      <c r="C223" s="5" t="s">
        <v>25</v>
      </c>
      <c r="D223" s="5" t="s">
        <v>303</v>
      </c>
    </row>
    <row r="224" spans="1:4" ht="15.05" hidden="1">
      <c r="A224" s="5" t="s">
        <v>40</v>
      </c>
      <c r="B224" s="5" t="s">
        <v>299</v>
      </c>
      <c r="C224" s="5" t="s">
        <v>25</v>
      </c>
      <c r="D224" s="5" t="s">
        <v>304</v>
      </c>
    </row>
    <row r="225" spans="1:4" ht="15.05" hidden="1">
      <c r="A225" s="5" t="s">
        <v>40</v>
      </c>
      <c r="B225" s="5" t="s">
        <v>299</v>
      </c>
      <c r="C225" s="5" t="s">
        <v>25</v>
      </c>
      <c r="D225" s="5" t="s">
        <v>305</v>
      </c>
    </row>
    <row r="226" spans="1:4" ht="15.05" hidden="1">
      <c r="A226" s="5" t="s">
        <v>40</v>
      </c>
      <c r="B226" s="5" t="s">
        <v>299</v>
      </c>
      <c r="C226" s="5" t="s">
        <v>25</v>
      </c>
      <c r="D226" s="5" t="s">
        <v>306</v>
      </c>
    </row>
    <row r="227" spans="1:4" ht="15.05" hidden="1">
      <c r="A227" s="5" t="s">
        <v>40</v>
      </c>
      <c r="B227" s="5" t="s">
        <v>299</v>
      </c>
      <c r="C227" s="5" t="s">
        <v>25</v>
      </c>
      <c r="D227" s="5" t="s">
        <v>307</v>
      </c>
    </row>
    <row r="228" spans="1:4" ht="15.05" hidden="1">
      <c r="A228" s="5" t="s">
        <v>40</v>
      </c>
      <c r="B228" s="5" t="s">
        <v>299</v>
      </c>
      <c r="C228" s="5" t="s">
        <v>25</v>
      </c>
      <c r="D228" s="5" t="s">
        <v>308</v>
      </c>
    </row>
    <row r="229" spans="1:4" ht="15.05" hidden="1">
      <c r="A229" s="5" t="s">
        <v>40</v>
      </c>
      <c r="B229" s="5" t="s">
        <v>299</v>
      </c>
      <c r="C229" s="5" t="s">
        <v>25</v>
      </c>
      <c r="D229" s="5" t="s">
        <v>309</v>
      </c>
    </row>
    <row r="230" spans="1:4" ht="15.05" hidden="1">
      <c r="A230" s="5" t="s">
        <v>40</v>
      </c>
      <c r="B230" s="5" t="s">
        <v>299</v>
      </c>
      <c r="C230" s="5" t="s">
        <v>25</v>
      </c>
      <c r="D230" s="5" t="s">
        <v>363</v>
      </c>
    </row>
    <row r="231" spans="1:4" ht="15.05" hidden="1">
      <c r="A231" s="5" t="s">
        <v>40</v>
      </c>
      <c r="B231" s="5" t="s">
        <v>299</v>
      </c>
      <c r="C231" s="5" t="s">
        <v>25</v>
      </c>
      <c r="D231" s="5" t="s">
        <v>310</v>
      </c>
    </row>
    <row r="232" spans="1:4" ht="15.05" hidden="1">
      <c r="A232" s="5" t="s">
        <v>40</v>
      </c>
      <c r="B232" s="5" t="s">
        <v>299</v>
      </c>
      <c r="C232" s="5" t="s">
        <v>25</v>
      </c>
      <c r="D232" s="5" t="s">
        <v>311</v>
      </c>
    </row>
    <row r="233" spans="1:4" ht="15.05" hidden="1">
      <c r="A233" s="5" t="s">
        <v>40</v>
      </c>
      <c r="B233" s="5" t="s">
        <v>299</v>
      </c>
      <c r="C233" s="5" t="s">
        <v>25</v>
      </c>
      <c r="D233" s="5" t="s">
        <v>312</v>
      </c>
    </row>
    <row r="234" spans="1:4" ht="15.05" hidden="1">
      <c r="A234" s="5" t="s">
        <v>40</v>
      </c>
      <c r="B234" s="5" t="s">
        <v>299</v>
      </c>
      <c r="C234" s="5" t="s">
        <v>25</v>
      </c>
      <c r="D234" s="5" t="s">
        <v>313</v>
      </c>
    </row>
    <row r="235" spans="1:4" ht="15.05" hidden="1">
      <c r="A235" s="5" t="s">
        <v>40</v>
      </c>
      <c r="B235" s="5" t="s">
        <v>299</v>
      </c>
      <c r="C235" s="5" t="s">
        <v>25</v>
      </c>
      <c r="D235" s="5" t="s">
        <v>314</v>
      </c>
    </row>
    <row r="236" spans="1:4" ht="15.05" hidden="1">
      <c r="A236" s="5" t="s">
        <v>40</v>
      </c>
      <c r="B236" s="5" t="s">
        <v>299</v>
      </c>
      <c r="C236" s="5" t="s">
        <v>25</v>
      </c>
      <c r="D236" s="5" t="s">
        <v>315</v>
      </c>
    </row>
    <row r="237" spans="1:4" ht="15.05" hidden="1">
      <c r="A237" s="5" t="s">
        <v>40</v>
      </c>
      <c r="B237" s="5" t="s">
        <v>299</v>
      </c>
      <c r="C237" s="5" t="s">
        <v>25</v>
      </c>
      <c r="D237" s="5" t="s">
        <v>316</v>
      </c>
    </row>
    <row r="238" spans="1:4" ht="15.05" hidden="1">
      <c r="A238" s="5" t="s">
        <v>40</v>
      </c>
      <c r="B238" s="5" t="s">
        <v>299</v>
      </c>
      <c r="C238" s="5" t="s">
        <v>25</v>
      </c>
      <c r="D238" s="5" t="s">
        <v>317</v>
      </c>
    </row>
    <row r="239" spans="1:4" ht="15.05" hidden="1">
      <c r="A239" s="5" t="s">
        <v>40</v>
      </c>
      <c r="B239" s="5" t="s">
        <v>299</v>
      </c>
      <c r="C239" s="5" t="s">
        <v>25</v>
      </c>
      <c r="D239" s="5" t="s">
        <v>318</v>
      </c>
    </row>
    <row r="240" spans="1:4" ht="15.05" hidden="1">
      <c r="A240" s="5" t="s">
        <v>40</v>
      </c>
      <c r="B240" s="5" t="s">
        <v>299</v>
      </c>
      <c r="C240" s="5" t="s">
        <v>25</v>
      </c>
      <c r="D240" s="5" t="s">
        <v>319</v>
      </c>
    </row>
    <row r="241" spans="1:39" ht="15.05" hidden="1">
      <c r="A241" s="5" t="s">
        <v>40</v>
      </c>
      <c r="B241" s="5" t="s">
        <v>299</v>
      </c>
      <c r="C241" s="5" t="s">
        <v>25</v>
      </c>
      <c r="D241" s="5" t="s">
        <v>320</v>
      </c>
    </row>
    <row r="242" spans="1:39" ht="15.05" hidden="1">
      <c r="A242" s="5" t="s">
        <v>40</v>
      </c>
      <c r="B242" s="5" t="s">
        <v>299</v>
      </c>
      <c r="C242" s="5" t="s">
        <v>25</v>
      </c>
      <c r="D242" s="5" t="s">
        <v>322</v>
      </c>
    </row>
    <row r="243" spans="1:39" ht="15.05" hidden="1">
      <c r="A243" s="5" t="s">
        <v>40</v>
      </c>
      <c r="B243" s="5" t="s">
        <v>299</v>
      </c>
      <c r="C243" s="5" t="s">
        <v>25</v>
      </c>
      <c r="D243" s="5" t="s">
        <v>323</v>
      </c>
    </row>
    <row r="244" spans="1:39" ht="15.05" hidden="1">
      <c r="A244" s="5" t="s">
        <v>40</v>
      </c>
      <c r="B244" s="5" t="s">
        <v>299</v>
      </c>
      <c r="C244" s="5" t="s">
        <v>25</v>
      </c>
      <c r="D244" s="5" t="s">
        <v>324</v>
      </c>
    </row>
    <row r="245" spans="1:39" ht="15.05" hidden="1">
      <c r="A245" s="5" t="s">
        <v>40</v>
      </c>
      <c r="B245" s="5" t="s">
        <v>299</v>
      </c>
      <c r="C245" s="5" t="s">
        <v>25</v>
      </c>
      <c r="D245" s="5" t="s">
        <v>325</v>
      </c>
    </row>
    <row r="246" spans="1:39" ht="15.05" hidden="1">
      <c r="A246" s="5" t="s">
        <v>40</v>
      </c>
      <c r="B246" s="5" t="s">
        <v>299</v>
      </c>
      <c r="C246" s="5" t="s">
        <v>25</v>
      </c>
      <c r="D246" s="5" t="s">
        <v>326</v>
      </c>
    </row>
    <row r="247" spans="1:39" ht="15.05" hidden="1">
      <c r="A247" s="5" t="s">
        <v>40</v>
      </c>
      <c r="B247" s="5" t="s">
        <v>299</v>
      </c>
      <c r="C247" s="5" t="s">
        <v>25</v>
      </c>
      <c r="D247" s="5" t="s">
        <v>327</v>
      </c>
    </row>
    <row r="248" spans="1:39" ht="15.05" hidden="1">
      <c r="A248" s="5" t="s">
        <v>40</v>
      </c>
      <c r="B248" s="5" t="s">
        <v>299</v>
      </c>
      <c r="C248" s="5" t="s">
        <v>25</v>
      </c>
      <c r="D248" s="5" t="s">
        <v>384</v>
      </c>
    </row>
    <row r="249" spans="1:39" ht="15.05" hidden="1">
      <c r="A249" s="5" t="s">
        <v>40</v>
      </c>
      <c r="B249" s="5" t="s">
        <v>299</v>
      </c>
      <c r="C249" s="5" t="s">
        <v>25</v>
      </c>
      <c r="D249" s="5" t="s">
        <v>328</v>
      </c>
    </row>
    <row r="250" spans="1:39" ht="15.05" hidden="1">
      <c r="A250" s="5" t="s">
        <v>40</v>
      </c>
      <c r="B250" s="5" t="s">
        <v>299</v>
      </c>
      <c r="C250" s="5" t="s">
        <v>25</v>
      </c>
      <c r="D250" s="5" t="s">
        <v>329</v>
      </c>
    </row>
    <row r="251" spans="1:39" ht="15.05" hidden="1">
      <c r="A251" s="5" t="s">
        <v>40</v>
      </c>
      <c r="B251" s="5" t="s">
        <v>299</v>
      </c>
      <c r="C251" s="5" t="s">
        <v>25</v>
      </c>
      <c r="D251" s="5" t="s">
        <v>330</v>
      </c>
    </row>
    <row r="252" spans="1:39" ht="15.05" hidden="1">
      <c r="A252" s="5" t="s">
        <v>40</v>
      </c>
      <c r="B252" s="5" t="s">
        <v>299</v>
      </c>
      <c r="C252" s="5" t="s">
        <v>25</v>
      </c>
      <c r="D252" s="5" t="s">
        <v>331</v>
      </c>
    </row>
    <row r="253" spans="1:39" ht="15.05" hidden="1">
      <c r="A253" s="5" t="s">
        <v>40</v>
      </c>
      <c r="B253" s="5" t="s">
        <v>299</v>
      </c>
      <c r="C253" s="5" t="s">
        <v>27</v>
      </c>
      <c r="D253" s="5" t="s">
        <v>332</v>
      </c>
    </row>
    <row r="254" spans="1:39" ht="15.05" hidden="1">
      <c r="A254" s="5" t="s">
        <v>40</v>
      </c>
      <c r="B254" s="5" t="s">
        <v>299</v>
      </c>
      <c r="C254" s="5" t="s">
        <v>27</v>
      </c>
      <c r="D254" s="5" t="s">
        <v>334</v>
      </c>
    </row>
    <row r="255" spans="1:39" ht="15.05">
      <c r="A255" s="30" t="s">
        <v>40</v>
      </c>
      <c r="B255" s="30" t="s">
        <v>299</v>
      </c>
      <c r="C255" s="30" t="s">
        <v>27</v>
      </c>
      <c r="D255" s="30" t="s">
        <v>335</v>
      </c>
      <c r="E255" s="31"/>
      <c r="F255" s="32" t="s">
        <v>46</v>
      </c>
      <c r="G255" s="32" t="s">
        <v>46</v>
      </c>
      <c r="H255" s="31"/>
      <c r="I255" s="32" t="s">
        <v>46</v>
      </c>
      <c r="J255" s="32" t="s">
        <v>46</v>
      </c>
      <c r="K255" s="31"/>
      <c r="L255" s="31"/>
      <c r="M255" s="31"/>
      <c r="N255" s="31"/>
      <c r="O255" s="31"/>
      <c r="P255" s="31"/>
      <c r="Q255" s="31"/>
      <c r="R255" s="31"/>
      <c r="S255" s="32">
        <v>45</v>
      </c>
      <c r="T255" s="32">
        <v>15</v>
      </c>
      <c r="U255" s="32">
        <v>48</v>
      </c>
      <c r="V255" s="32">
        <v>10</v>
      </c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</row>
    <row r="256" spans="1:39" ht="15.05" hidden="1">
      <c r="A256" s="5" t="s">
        <v>40</v>
      </c>
      <c r="B256" s="5" t="s">
        <v>299</v>
      </c>
      <c r="C256" s="5" t="s">
        <v>27</v>
      </c>
      <c r="D256" s="5" t="s">
        <v>336</v>
      </c>
    </row>
    <row r="257" spans="1:4" ht="15.05" hidden="1">
      <c r="A257" s="5" t="s">
        <v>40</v>
      </c>
      <c r="B257" s="5" t="s">
        <v>299</v>
      </c>
      <c r="C257" s="5" t="s">
        <v>27</v>
      </c>
      <c r="D257" s="5" t="s">
        <v>337</v>
      </c>
    </row>
    <row r="258" spans="1:4" ht="15.05" hidden="1">
      <c r="A258" s="5" t="s">
        <v>40</v>
      </c>
      <c r="B258" s="5" t="s">
        <v>299</v>
      </c>
      <c r="C258" s="5" t="s">
        <v>27</v>
      </c>
      <c r="D258" s="5" t="s">
        <v>338</v>
      </c>
    </row>
    <row r="259" spans="1:4" ht="15.05" hidden="1">
      <c r="A259" s="5" t="s">
        <v>40</v>
      </c>
      <c r="B259" s="5" t="s">
        <v>299</v>
      </c>
      <c r="C259" s="5" t="s">
        <v>27</v>
      </c>
      <c r="D259" s="5" t="s">
        <v>339</v>
      </c>
    </row>
    <row r="260" spans="1:4" ht="15.05" hidden="1">
      <c r="A260" s="5" t="s">
        <v>40</v>
      </c>
      <c r="B260" s="5" t="s">
        <v>299</v>
      </c>
      <c r="C260" s="5" t="s">
        <v>27</v>
      </c>
      <c r="D260" s="5" t="s">
        <v>340</v>
      </c>
    </row>
    <row r="261" spans="1:4" ht="15.05" hidden="1">
      <c r="A261" s="5" t="s">
        <v>40</v>
      </c>
      <c r="B261" s="5" t="s">
        <v>299</v>
      </c>
      <c r="C261" s="5" t="s">
        <v>27</v>
      </c>
      <c r="D261" s="5" t="s">
        <v>341</v>
      </c>
    </row>
    <row r="262" spans="1:4" ht="15.05" hidden="1">
      <c r="A262" s="5" t="s">
        <v>40</v>
      </c>
      <c r="B262" s="5" t="s">
        <v>299</v>
      </c>
      <c r="C262" s="5" t="s">
        <v>27</v>
      </c>
      <c r="D262" s="5" t="s">
        <v>342</v>
      </c>
    </row>
    <row r="263" spans="1:4" ht="15.05" hidden="1">
      <c r="A263" s="5" t="s">
        <v>40</v>
      </c>
      <c r="B263" s="5" t="s">
        <v>299</v>
      </c>
      <c r="C263" s="5" t="s">
        <v>27</v>
      </c>
      <c r="D263" s="5" t="s">
        <v>343</v>
      </c>
    </row>
    <row r="264" spans="1:4" ht="15.05" hidden="1">
      <c r="A264" s="5" t="s">
        <v>40</v>
      </c>
      <c r="B264" s="5" t="s">
        <v>299</v>
      </c>
      <c r="C264" s="5" t="s">
        <v>27</v>
      </c>
      <c r="D264" s="5" t="s">
        <v>344</v>
      </c>
    </row>
    <row r="265" spans="1:4" ht="15.05" hidden="1">
      <c r="A265" s="5" t="s">
        <v>40</v>
      </c>
      <c r="B265" s="5" t="s">
        <v>299</v>
      </c>
      <c r="C265" s="5" t="s">
        <v>27</v>
      </c>
      <c r="D265" s="5" t="s">
        <v>346</v>
      </c>
    </row>
    <row r="266" spans="1:4" ht="15.05" hidden="1">
      <c r="A266" s="5" t="s">
        <v>40</v>
      </c>
      <c r="B266" s="5" t="s">
        <v>299</v>
      </c>
      <c r="C266" s="5" t="s">
        <v>27</v>
      </c>
      <c r="D266" s="5" t="s">
        <v>347</v>
      </c>
    </row>
    <row r="267" spans="1:4" ht="15.05" hidden="1">
      <c r="A267" s="5" t="s">
        <v>40</v>
      </c>
      <c r="B267" s="5" t="s">
        <v>299</v>
      </c>
      <c r="C267" s="5" t="s">
        <v>27</v>
      </c>
      <c r="D267" s="5" t="s">
        <v>348</v>
      </c>
    </row>
    <row r="268" spans="1:4" ht="15.05" hidden="1">
      <c r="A268" s="5" t="s">
        <v>40</v>
      </c>
      <c r="B268" s="5" t="s">
        <v>299</v>
      </c>
      <c r="C268" s="5" t="s">
        <v>27</v>
      </c>
      <c r="D268" s="5" t="s">
        <v>349</v>
      </c>
    </row>
    <row r="269" spans="1:4" ht="15.05" hidden="1">
      <c r="A269" s="5" t="s">
        <v>40</v>
      </c>
      <c r="B269" s="5" t="s">
        <v>299</v>
      </c>
      <c r="C269" s="5" t="s">
        <v>27</v>
      </c>
      <c r="D269" s="5" t="s">
        <v>350</v>
      </c>
    </row>
    <row r="270" spans="1:4" ht="15.05" hidden="1">
      <c r="A270" s="5" t="s">
        <v>40</v>
      </c>
      <c r="B270" s="5" t="s">
        <v>299</v>
      </c>
      <c r="C270" s="5" t="s">
        <v>27</v>
      </c>
      <c r="D270" s="5" t="s">
        <v>351</v>
      </c>
    </row>
    <row r="271" spans="1:4" ht="15.05" hidden="1">
      <c r="A271" s="5" t="s">
        <v>40</v>
      </c>
      <c r="B271" s="5" t="s">
        <v>299</v>
      </c>
      <c r="C271" s="5" t="s">
        <v>27</v>
      </c>
      <c r="D271" s="5" t="s">
        <v>352</v>
      </c>
    </row>
    <row r="272" spans="1:4" ht="15.05" hidden="1">
      <c r="A272" s="5" t="s">
        <v>40</v>
      </c>
      <c r="B272" s="5" t="s">
        <v>299</v>
      </c>
      <c r="C272" s="5" t="s">
        <v>27</v>
      </c>
      <c r="D272" s="5" t="s">
        <v>353</v>
      </c>
    </row>
    <row r="273" spans="1:39" ht="15.05" hidden="1">
      <c r="A273" s="5" t="s">
        <v>40</v>
      </c>
      <c r="B273" s="5" t="s">
        <v>299</v>
      </c>
      <c r="C273" s="5" t="s">
        <v>27</v>
      </c>
      <c r="D273" s="5" t="s">
        <v>354</v>
      </c>
    </row>
    <row r="274" spans="1:39" ht="15.05" hidden="1">
      <c r="A274" s="5" t="s">
        <v>40</v>
      </c>
      <c r="B274" s="5" t="s">
        <v>299</v>
      </c>
      <c r="C274" s="5" t="s">
        <v>27</v>
      </c>
      <c r="D274" s="5" t="s">
        <v>398</v>
      </c>
    </row>
    <row r="275" spans="1:39" ht="15.05" hidden="1">
      <c r="A275" s="5" t="s">
        <v>40</v>
      </c>
      <c r="B275" s="5" t="s">
        <v>299</v>
      </c>
      <c r="C275" s="5" t="s">
        <v>27</v>
      </c>
      <c r="D275" s="5" t="s">
        <v>355</v>
      </c>
    </row>
    <row r="276" spans="1:39" ht="15.05" hidden="1">
      <c r="A276" s="5" t="s">
        <v>40</v>
      </c>
      <c r="B276" s="5" t="s">
        <v>299</v>
      </c>
      <c r="C276" s="5" t="s">
        <v>27</v>
      </c>
      <c r="D276" s="5" t="s">
        <v>356</v>
      </c>
    </row>
    <row r="277" spans="1:39" ht="15.05" hidden="1">
      <c r="A277" s="5" t="s">
        <v>40</v>
      </c>
      <c r="B277" s="5" t="s">
        <v>299</v>
      </c>
      <c r="C277" s="5" t="s">
        <v>27</v>
      </c>
      <c r="D277" s="5" t="s">
        <v>357</v>
      </c>
    </row>
    <row r="278" spans="1:39" ht="15.05" hidden="1">
      <c r="A278" s="5" t="s">
        <v>40</v>
      </c>
      <c r="B278" s="5" t="s">
        <v>299</v>
      </c>
      <c r="C278" s="5" t="s">
        <v>27</v>
      </c>
      <c r="D278" s="5" t="s">
        <v>358</v>
      </c>
    </row>
    <row r="279" spans="1:39" ht="15.05" hidden="1">
      <c r="A279" s="5" t="s">
        <v>40</v>
      </c>
      <c r="B279" s="5" t="s">
        <v>299</v>
      </c>
      <c r="C279" s="5" t="s">
        <v>27</v>
      </c>
      <c r="D279" s="5" t="s">
        <v>359</v>
      </c>
    </row>
    <row r="280" spans="1:39" ht="15.05" hidden="1">
      <c r="A280" s="5" t="s">
        <v>40</v>
      </c>
      <c r="B280" s="5" t="s">
        <v>299</v>
      </c>
      <c r="C280" s="5" t="s">
        <v>27</v>
      </c>
      <c r="D280" s="5" t="s">
        <v>360</v>
      </c>
    </row>
    <row r="281" spans="1:39" ht="15.05" hidden="1">
      <c r="A281" s="5" t="s">
        <v>40</v>
      </c>
      <c r="B281" s="5" t="s">
        <v>299</v>
      </c>
      <c r="C281" s="5" t="s">
        <v>27</v>
      </c>
      <c r="D281" s="5" t="s">
        <v>361</v>
      </c>
    </row>
    <row r="282" spans="1:39" ht="15.05" hidden="1">
      <c r="A282" s="5" t="s">
        <v>40</v>
      </c>
      <c r="B282" s="5" t="s">
        <v>299</v>
      </c>
      <c r="C282" s="5" t="s">
        <v>27</v>
      </c>
      <c r="D282" s="5" t="s">
        <v>362</v>
      </c>
    </row>
    <row r="283" spans="1:39" ht="15.05" hidden="1">
      <c r="A283" s="5" t="s">
        <v>40</v>
      </c>
      <c r="B283" s="5" t="s">
        <v>299</v>
      </c>
      <c r="C283" s="5" t="s">
        <v>29</v>
      </c>
      <c r="D283" s="5" t="s">
        <v>364</v>
      </c>
    </row>
    <row r="284" spans="1:39" ht="15.05">
      <c r="A284" s="35" t="s">
        <v>40</v>
      </c>
      <c r="B284" s="35" t="s">
        <v>299</v>
      </c>
      <c r="C284" s="35" t="s">
        <v>29</v>
      </c>
      <c r="D284" s="35" t="s">
        <v>365</v>
      </c>
      <c r="E284" s="36" t="s">
        <v>46</v>
      </c>
      <c r="F284" s="36" t="s">
        <v>46</v>
      </c>
      <c r="G284" s="36" t="s">
        <v>46</v>
      </c>
      <c r="H284" s="37"/>
      <c r="I284" s="36" t="s">
        <v>46</v>
      </c>
      <c r="J284" s="36" t="s">
        <v>46</v>
      </c>
      <c r="K284" s="37"/>
      <c r="L284" s="37"/>
      <c r="M284" s="37"/>
      <c r="N284" s="37"/>
      <c r="O284" s="37"/>
      <c r="P284" s="37"/>
      <c r="Q284" s="37"/>
      <c r="R284" s="37"/>
      <c r="S284" s="36">
        <v>45</v>
      </c>
      <c r="T284" s="36">
        <v>15</v>
      </c>
      <c r="U284" s="36">
        <v>50</v>
      </c>
      <c r="V284" s="36">
        <v>5</v>
      </c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</row>
    <row r="285" spans="1:39" ht="15.05">
      <c r="A285" s="26" t="s">
        <v>40</v>
      </c>
      <c r="B285" s="26" t="s">
        <v>299</v>
      </c>
      <c r="C285" s="26" t="s">
        <v>29</v>
      </c>
      <c r="D285" s="26" t="s">
        <v>366</v>
      </c>
      <c r="E285" s="29" t="s">
        <v>46</v>
      </c>
      <c r="F285" s="29" t="s">
        <v>46</v>
      </c>
      <c r="G285" s="29" t="s">
        <v>46</v>
      </c>
      <c r="H285" s="29" t="s">
        <v>46</v>
      </c>
      <c r="I285" s="29" t="s">
        <v>46</v>
      </c>
      <c r="J285" s="29" t="s">
        <v>46</v>
      </c>
      <c r="K285" s="28"/>
      <c r="L285" s="28"/>
      <c r="M285" s="28"/>
      <c r="N285" s="28"/>
      <c r="O285" s="28"/>
      <c r="P285" s="28"/>
      <c r="Q285" s="28"/>
      <c r="R285" s="28"/>
      <c r="S285" s="29">
        <v>45</v>
      </c>
      <c r="T285" s="29">
        <v>10</v>
      </c>
      <c r="U285" s="29">
        <v>38</v>
      </c>
      <c r="V285" s="29">
        <v>5</v>
      </c>
      <c r="W285" s="29">
        <v>65</v>
      </c>
      <c r="X285" s="29">
        <v>5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</row>
    <row r="286" spans="1:39" ht="15.05">
      <c r="A286" s="35" t="s">
        <v>40</v>
      </c>
      <c r="B286" s="35" t="s">
        <v>299</v>
      </c>
      <c r="C286" s="35" t="s">
        <v>29</v>
      </c>
      <c r="D286" s="35" t="s">
        <v>367</v>
      </c>
      <c r="E286" s="36" t="s">
        <v>46</v>
      </c>
      <c r="F286" s="36" t="s">
        <v>46</v>
      </c>
      <c r="G286" s="36" t="s">
        <v>46</v>
      </c>
      <c r="H286" s="37"/>
      <c r="I286" s="36" t="s">
        <v>46</v>
      </c>
      <c r="J286" s="36" t="s">
        <v>46</v>
      </c>
      <c r="K286" s="37"/>
      <c r="L286" s="37"/>
      <c r="M286" s="37"/>
      <c r="N286" s="37"/>
      <c r="O286" s="37"/>
      <c r="P286" s="37"/>
      <c r="Q286" s="37"/>
      <c r="R286" s="37"/>
      <c r="S286" s="36">
        <v>45</v>
      </c>
      <c r="T286" s="36">
        <v>15</v>
      </c>
      <c r="U286" s="36">
        <v>50</v>
      </c>
      <c r="V286" s="36">
        <v>5</v>
      </c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</row>
    <row r="287" spans="1:39" ht="15.05">
      <c r="A287" s="38" t="s">
        <v>40</v>
      </c>
      <c r="B287" s="38" t="s">
        <v>299</v>
      </c>
      <c r="C287" s="38" t="s">
        <v>29</v>
      </c>
      <c r="D287" s="38" t="s">
        <v>368</v>
      </c>
      <c r="E287" s="39" t="s">
        <v>46</v>
      </c>
      <c r="F287" s="39" t="s">
        <v>46</v>
      </c>
      <c r="G287" s="39" t="s">
        <v>46</v>
      </c>
      <c r="H287" s="40"/>
      <c r="I287" s="39" t="s">
        <v>46</v>
      </c>
      <c r="J287" s="39" t="s">
        <v>46</v>
      </c>
      <c r="K287" s="40"/>
      <c r="L287" s="40"/>
      <c r="M287" s="40"/>
      <c r="N287" s="40"/>
      <c r="O287" s="40"/>
      <c r="P287" s="40"/>
      <c r="Q287" s="40"/>
      <c r="R287" s="40"/>
      <c r="S287" s="39">
        <v>45</v>
      </c>
      <c r="T287" s="39">
        <v>10</v>
      </c>
      <c r="U287" s="39">
        <v>35</v>
      </c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</row>
    <row r="288" spans="1:39" ht="15.05">
      <c r="A288" s="5" t="s">
        <v>40</v>
      </c>
      <c r="B288" s="5" t="s">
        <v>299</v>
      </c>
      <c r="C288" s="5" t="s">
        <v>29</v>
      </c>
      <c r="D288" s="5" t="s">
        <v>369</v>
      </c>
      <c r="E288" s="3" t="s">
        <v>46</v>
      </c>
    </row>
    <row r="289" spans="1:39" ht="15.05">
      <c r="A289" s="5" t="s">
        <v>40</v>
      </c>
      <c r="B289" s="5" t="s">
        <v>299</v>
      </c>
      <c r="C289" s="5" t="s">
        <v>29</v>
      </c>
      <c r="D289" s="5" t="s">
        <v>370</v>
      </c>
      <c r="E289" s="3" t="s">
        <v>46</v>
      </c>
      <c r="F289" s="3" t="s">
        <v>46</v>
      </c>
      <c r="G289" s="3" t="s">
        <v>46</v>
      </c>
      <c r="J289" s="3" t="s">
        <v>46</v>
      </c>
      <c r="S289" s="3">
        <v>45</v>
      </c>
      <c r="T289" s="3">
        <v>10</v>
      </c>
      <c r="U289" s="3">
        <v>50</v>
      </c>
    </row>
    <row r="290" spans="1:39" ht="15.05" hidden="1">
      <c r="A290" s="5" t="s">
        <v>40</v>
      </c>
      <c r="B290" s="5" t="s">
        <v>299</v>
      </c>
      <c r="C290" s="5" t="s">
        <v>29</v>
      </c>
      <c r="D290" s="5" t="s">
        <v>371</v>
      </c>
    </row>
    <row r="291" spans="1:39" ht="15.05" hidden="1">
      <c r="A291" s="5" t="s">
        <v>40</v>
      </c>
      <c r="B291" s="5" t="s">
        <v>299</v>
      </c>
      <c r="C291" s="5" t="s">
        <v>29</v>
      </c>
      <c r="D291" s="5" t="s">
        <v>372</v>
      </c>
    </row>
    <row r="292" spans="1:39" ht="15.05">
      <c r="A292" s="30" t="s">
        <v>40</v>
      </c>
      <c r="B292" s="30" t="s">
        <v>299</v>
      </c>
      <c r="C292" s="30" t="s">
        <v>29</v>
      </c>
      <c r="D292" s="30" t="s">
        <v>373</v>
      </c>
      <c r="E292" s="32" t="s">
        <v>46</v>
      </c>
      <c r="F292" s="32" t="s">
        <v>46</v>
      </c>
      <c r="G292" s="32" t="s">
        <v>46</v>
      </c>
      <c r="H292" s="31"/>
      <c r="I292" s="32" t="s">
        <v>46</v>
      </c>
      <c r="J292" s="32" t="s">
        <v>46</v>
      </c>
      <c r="K292" s="31"/>
      <c r="L292" s="31"/>
      <c r="M292" s="31"/>
      <c r="N292" s="31"/>
      <c r="O292" s="31"/>
      <c r="P292" s="31"/>
      <c r="Q292" s="31"/>
      <c r="R292" s="31"/>
      <c r="S292" s="32">
        <v>45</v>
      </c>
      <c r="T292" s="32">
        <v>15</v>
      </c>
      <c r="U292" s="32">
        <v>48</v>
      </c>
      <c r="V292" s="32">
        <v>10</v>
      </c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</row>
    <row r="293" spans="1:39" ht="15.05">
      <c r="A293" s="26" t="s">
        <v>40</v>
      </c>
      <c r="B293" s="26" t="s">
        <v>299</v>
      </c>
      <c r="C293" s="26" t="s">
        <v>29</v>
      </c>
      <c r="D293" s="26" t="s">
        <v>374</v>
      </c>
      <c r="E293" s="29" t="s">
        <v>46</v>
      </c>
      <c r="F293" s="29" t="s">
        <v>46</v>
      </c>
      <c r="G293" s="29" t="s">
        <v>46</v>
      </c>
      <c r="H293" s="29" t="s">
        <v>46</v>
      </c>
      <c r="I293" s="29" t="s">
        <v>46</v>
      </c>
      <c r="J293" s="29" t="s">
        <v>46</v>
      </c>
      <c r="K293" s="28"/>
      <c r="L293" s="28"/>
      <c r="M293" s="28"/>
      <c r="N293" s="28"/>
      <c r="O293" s="28"/>
      <c r="P293" s="28"/>
      <c r="Q293" s="28"/>
      <c r="R293" s="28"/>
      <c r="S293" s="29">
        <v>45</v>
      </c>
      <c r="T293" s="29">
        <v>10</v>
      </c>
      <c r="U293" s="29">
        <v>38</v>
      </c>
      <c r="V293" s="29">
        <v>5</v>
      </c>
      <c r="W293" s="29">
        <v>65</v>
      </c>
      <c r="X293" s="29">
        <v>5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</row>
    <row r="294" spans="1:39" ht="15.05">
      <c r="A294" s="38" t="s">
        <v>40</v>
      </c>
      <c r="B294" s="38" t="s">
        <v>299</v>
      </c>
      <c r="C294" s="38" t="s">
        <v>29</v>
      </c>
      <c r="D294" s="38" t="s">
        <v>375</v>
      </c>
      <c r="E294" s="39" t="s">
        <v>46</v>
      </c>
      <c r="F294" s="39" t="s">
        <v>46</v>
      </c>
      <c r="G294" s="39" t="s">
        <v>46</v>
      </c>
      <c r="H294" s="40"/>
      <c r="I294" s="40"/>
      <c r="J294" s="39" t="s">
        <v>46</v>
      </c>
      <c r="K294" s="40"/>
      <c r="L294" s="40"/>
      <c r="M294" s="40"/>
      <c r="N294" s="40"/>
      <c r="O294" s="40"/>
      <c r="P294" s="40"/>
      <c r="Q294" s="40"/>
      <c r="R294" s="40"/>
      <c r="S294" s="39">
        <v>45</v>
      </c>
      <c r="T294" s="39">
        <v>10</v>
      </c>
      <c r="U294" s="39">
        <v>35</v>
      </c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</row>
    <row r="295" spans="1:39" ht="15.05">
      <c r="A295" s="5" t="s">
        <v>40</v>
      </c>
      <c r="B295" s="5" t="s">
        <v>299</v>
      </c>
      <c r="C295" s="5" t="s">
        <v>29</v>
      </c>
      <c r="D295" s="5" t="s">
        <v>376</v>
      </c>
      <c r="F295" s="3" t="s">
        <v>46</v>
      </c>
      <c r="I295" s="3" t="s">
        <v>46</v>
      </c>
    </row>
    <row r="296" spans="1:39" ht="15.05">
      <c r="A296" s="5" t="s">
        <v>40</v>
      </c>
      <c r="B296" s="5" t="s">
        <v>299</v>
      </c>
      <c r="C296" s="5" t="s">
        <v>29</v>
      </c>
      <c r="D296" s="5" t="s">
        <v>399</v>
      </c>
      <c r="E296" s="3" t="s">
        <v>46</v>
      </c>
    </row>
    <row r="297" spans="1:39" ht="15.05">
      <c r="A297" s="5" t="s">
        <v>40</v>
      </c>
      <c r="B297" s="5" t="s">
        <v>299</v>
      </c>
      <c r="C297" s="5" t="s">
        <v>29</v>
      </c>
      <c r="D297" s="5" t="s">
        <v>377</v>
      </c>
      <c r="E297" s="3" t="s">
        <v>46</v>
      </c>
      <c r="F297" s="3" t="s">
        <v>46</v>
      </c>
      <c r="G297" s="3" t="s">
        <v>46</v>
      </c>
      <c r="I297" s="3" t="s">
        <v>46</v>
      </c>
      <c r="J297" s="3" t="s">
        <v>46</v>
      </c>
      <c r="S297" s="3">
        <v>45</v>
      </c>
      <c r="T297" s="3">
        <v>15</v>
      </c>
      <c r="U297" s="3">
        <v>50</v>
      </c>
    </row>
    <row r="298" spans="1:39" ht="15.05">
      <c r="A298" s="42" t="s">
        <v>40</v>
      </c>
      <c r="B298" s="42" t="s">
        <v>299</v>
      </c>
      <c r="C298" s="42" t="s">
        <v>29</v>
      </c>
      <c r="D298" s="42" t="s">
        <v>378</v>
      </c>
      <c r="E298" s="43" t="s">
        <v>46</v>
      </c>
      <c r="F298" s="43" t="s">
        <v>46</v>
      </c>
      <c r="G298" s="43" t="s">
        <v>46</v>
      </c>
      <c r="H298" s="44"/>
      <c r="I298" s="44"/>
      <c r="J298" s="43" t="s">
        <v>46</v>
      </c>
      <c r="K298" s="44"/>
      <c r="L298" s="44"/>
      <c r="M298" s="44"/>
      <c r="N298" s="44"/>
      <c r="O298" s="44"/>
      <c r="P298" s="44"/>
      <c r="Q298" s="44"/>
      <c r="R298" s="44"/>
      <c r="S298" s="43">
        <v>45</v>
      </c>
      <c r="T298" s="43">
        <v>10</v>
      </c>
      <c r="U298" s="43">
        <v>50</v>
      </c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</row>
    <row r="299" spans="1:39" ht="15.05">
      <c r="A299" s="19" t="s">
        <v>40</v>
      </c>
      <c r="B299" s="19" t="s">
        <v>299</v>
      </c>
      <c r="C299" s="19" t="s">
        <v>29</v>
      </c>
      <c r="D299" s="19" t="s">
        <v>379</v>
      </c>
      <c r="E299" s="20" t="s">
        <v>46</v>
      </c>
      <c r="F299" s="20" t="s">
        <v>46</v>
      </c>
      <c r="G299" s="21"/>
      <c r="H299" s="20" t="s">
        <v>46</v>
      </c>
      <c r="I299" s="21"/>
      <c r="J299" s="20" t="s">
        <v>46</v>
      </c>
      <c r="K299" s="21"/>
      <c r="L299" s="21"/>
      <c r="M299" s="21"/>
      <c r="N299" s="21"/>
      <c r="O299" s="21"/>
      <c r="P299" s="21"/>
      <c r="Q299" s="21"/>
      <c r="R299" s="21"/>
      <c r="S299" s="20">
        <v>45</v>
      </c>
      <c r="T299" s="20">
        <v>10</v>
      </c>
      <c r="U299" s="20">
        <v>50</v>
      </c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</row>
    <row r="300" spans="1:39" ht="15.05">
      <c r="A300" s="45" t="s">
        <v>40</v>
      </c>
      <c r="B300" s="45" t="s">
        <v>299</v>
      </c>
      <c r="C300" s="45" t="s">
        <v>29</v>
      </c>
      <c r="D300" s="45" t="s">
        <v>380</v>
      </c>
      <c r="E300" s="46"/>
      <c r="F300" s="47" t="s">
        <v>46</v>
      </c>
      <c r="G300" s="46"/>
      <c r="H300" s="47" t="s">
        <v>46</v>
      </c>
      <c r="I300" s="46"/>
      <c r="J300" s="47" t="s">
        <v>46</v>
      </c>
      <c r="K300" s="46"/>
      <c r="L300" s="46"/>
      <c r="M300" s="46"/>
      <c r="N300" s="46"/>
      <c r="O300" s="46"/>
      <c r="P300" s="46"/>
      <c r="Q300" s="46"/>
      <c r="R300" s="46"/>
      <c r="S300" s="47">
        <v>45</v>
      </c>
      <c r="T300" s="47">
        <v>10</v>
      </c>
      <c r="U300" s="47">
        <v>40</v>
      </c>
      <c r="V300" s="47">
        <v>5</v>
      </c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</row>
    <row r="301" spans="1:39" ht="15.05">
      <c r="A301" s="19" t="s">
        <v>40</v>
      </c>
      <c r="B301" s="19" t="s">
        <v>299</v>
      </c>
      <c r="C301" s="19" t="s">
        <v>29</v>
      </c>
      <c r="D301" s="19" t="s">
        <v>381</v>
      </c>
      <c r="E301" s="20" t="s">
        <v>46</v>
      </c>
      <c r="F301" s="20" t="s">
        <v>46</v>
      </c>
      <c r="G301" s="20" t="s">
        <v>46</v>
      </c>
      <c r="H301" s="20" t="s">
        <v>46</v>
      </c>
      <c r="I301" s="20" t="s">
        <v>46</v>
      </c>
      <c r="J301" s="20" t="s">
        <v>46</v>
      </c>
      <c r="K301" s="21"/>
      <c r="L301" s="21"/>
      <c r="M301" s="21"/>
      <c r="N301" s="21"/>
      <c r="O301" s="21"/>
      <c r="P301" s="21"/>
      <c r="Q301" s="21"/>
      <c r="R301" s="21"/>
      <c r="S301" s="20">
        <v>45</v>
      </c>
      <c r="T301" s="20">
        <v>10</v>
      </c>
      <c r="U301" s="20">
        <v>50</v>
      </c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</row>
    <row r="302" spans="1:39" ht="15.05">
      <c r="A302" s="5" t="s">
        <v>40</v>
      </c>
      <c r="B302" s="5" t="s">
        <v>299</v>
      </c>
      <c r="C302" s="5" t="s">
        <v>29</v>
      </c>
      <c r="D302" s="5" t="s">
        <v>400</v>
      </c>
      <c r="E302" s="3" t="s">
        <v>46</v>
      </c>
    </row>
    <row r="303" spans="1:39" ht="15.05">
      <c r="A303" s="42" t="s">
        <v>40</v>
      </c>
      <c r="B303" s="42" t="s">
        <v>299</v>
      </c>
      <c r="C303" s="42" t="s">
        <v>29</v>
      </c>
      <c r="D303" s="42" t="s">
        <v>382</v>
      </c>
      <c r="E303" s="43" t="s">
        <v>46</v>
      </c>
      <c r="F303" s="43" t="s">
        <v>46</v>
      </c>
      <c r="G303" s="43" t="s">
        <v>46</v>
      </c>
      <c r="H303" s="43" t="s">
        <v>46</v>
      </c>
      <c r="I303" s="44"/>
      <c r="J303" s="43" t="s">
        <v>46</v>
      </c>
      <c r="K303" s="44"/>
      <c r="L303" s="44"/>
      <c r="M303" s="44"/>
      <c r="N303" s="44"/>
      <c r="O303" s="44"/>
      <c r="P303" s="44"/>
      <c r="Q303" s="44"/>
      <c r="R303" s="44"/>
      <c r="S303" s="43">
        <v>45</v>
      </c>
      <c r="T303" s="43">
        <v>10</v>
      </c>
      <c r="U303" s="43">
        <v>50</v>
      </c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</row>
    <row r="304" spans="1:39" ht="15.05" hidden="1">
      <c r="A304" s="5" t="s">
        <v>40</v>
      </c>
      <c r="B304" s="5" t="s">
        <v>299</v>
      </c>
      <c r="C304" s="5" t="s">
        <v>29</v>
      </c>
      <c r="D304" s="5" t="s">
        <v>383</v>
      </c>
    </row>
    <row r="305" spans="1:39" ht="15.05">
      <c r="A305" s="45" t="s">
        <v>40</v>
      </c>
      <c r="B305" s="45" t="s">
        <v>299</v>
      </c>
      <c r="C305" s="45" t="s">
        <v>29</v>
      </c>
      <c r="D305" s="45" t="s">
        <v>385</v>
      </c>
      <c r="E305" s="47" t="s">
        <v>46</v>
      </c>
      <c r="F305" s="47" t="s">
        <v>46</v>
      </c>
      <c r="G305" s="46"/>
      <c r="H305" s="47" t="s">
        <v>46</v>
      </c>
      <c r="I305" s="46"/>
      <c r="J305" s="47" t="s">
        <v>46</v>
      </c>
      <c r="K305" s="46"/>
      <c r="L305" s="46"/>
      <c r="M305" s="46"/>
      <c r="N305" s="46"/>
      <c r="O305" s="46"/>
      <c r="P305" s="46"/>
      <c r="Q305" s="46"/>
      <c r="R305" s="46"/>
      <c r="S305" s="47">
        <v>45</v>
      </c>
      <c r="T305" s="47">
        <v>10</v>
      </c>
      <c r="U305" s="47">
        <v>40</v>
      </c>
      <c r="V305" s="47">
        <v>5</v>
      </c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</row>
    <row r="306" spans="1:39" ht="15.05" hidden="1">
      <c r="A306" s="5" t="s">
        <v>40</v>
      </c>
      <c r="B306" s="5" t="s">
        <v>299</v>
      </c>
      <c r="C306" s="5" t="s">
        <v>29</v>
      </c>
      <c r="D306" s="5" t="s">
        <v>386</v>
      </c>
    </row>
    <row r="307" spans="1:39" ht="15.05" hidden="1">
      <c r="A307" s="5" t="s">
        <v>40</v>
      </c>
      <c r="B307" s="5" t="s">
        <v>299</v>
      </c>
      <c r="C307" s="5" t="s">
        <v>29</v>
      </c>
      <c r="D307" s="5" t="s">
        <v>387</v>
      </c>
    </row>
    <row r="308" spans="1:39" ht="15.05" hidden="1">
      <c r="A308" s="5" t="s">
        <v>40</v>
      </c>
      <c r="B308" s="5" t="s">
        <v>299</v>
      </c>
      <c r="C308" s="5" t="s">
        <v>29</v>
      </c>
      <c r="D308" s="5" t="s">
        <v>388</v>
      </c>
    </row>
    <row r="309" spans="1:39" ht="15.05" hidden="1">
      <c r="A309" s="5" t="s">
        <v>40</v>
      </c>
      <c r="B309" s="5" t="s">
        <v>299</v>
      </c>
      <c r="C309" s="5" t="s">
        <v>29</v>
      </c>
      <c r="D309" s="5" t="s">
        <v>389</v>
      </c>
    </row>
    <row r="310" spans="1:39" ht="15.05" hidden="1">
      <c r="A310" s="5" t="s">
        <v>40</v>
      </c>
      <c r="B310" s="5" t="s">
        <v>299</v>
      </c>
      <c r="C310" s="5" t="s">
        <v>29</v>
      </c>
      <c r="D310" s="5" t="s">
        <v>390</v>
      </c>
    </row>
    <row r="311" spans="1:39" ht="15.05" hidden="1">
      <c r="A311" s="5" t="s">
        <v>40</v>
      </c>
      <c r="B311" s="5" t="s">
        <v>299</v>
      </c>
      <c r="C311" s="5" t="s">
        <v>29</v>
      </c>
      <c r="D311" s="5" t="s">
        <v>391</v>
      </c>
    </row>
    <row r="312" spans="1:39" ht="15.05">
      <c r="A312" s="5" t="s">
        <v>40</v>
      </c>
      <c r="B312" s="5" t="s">
        <v>299</v>
      </c>
      <c r="C312" s="5" t="s">
        <v>29</v>
      </c>
      <c r="D312" s="5" t="s">
        <v>392</v>
      </c>
      <c r="E312" s="3" t="s">
        <v>46</v>
      </c>
      <c r="F312" s="3" t="s">
        <v>46</v>
      </c>
      <c r="G312" s="3" t="s">
        <v>46</v>
      </c>
      <c r="S312" s="3">
        <v>45</v>
      </c>
      <c r="T312" s="3">
        <v>10</v>
      </c>
    </row>
    <row r="313" spans="1:39" ht="15.05">
      <c r="A313" s="5" t="s">
        <v>40</v>
      </c>
      <c r="B313" s="5" t="s">
        <v>299</v>
      </c>
      <c r="C313" s="5" t="s">
        <v>29</v>
      </c>
      <c r="D313" s="5" t="s">
        <v>393</v>
      </c>
    </row>
    <row r="314" spans="1:39" ht="15.05">
      <c r="A314" s="5" t="s">
        <v>40</v>
      </c>
      <c r="B314" s="5" t="s">
        <v>299</v>
      </c>
      <c r="C314" s="5" t="s">
        <v>31</v>
      </c>
      <c r="D314" s="5" t="s">
        <v>401</v>
      </c>
    </row>
    <row r="315" spans="1:39" ht="15.05">
      <c r="A315" s="5" t="s">
        <v>40</v>
      </c>
      <c r="B315" s="5" t="s">
        <v>299</v>
      </c>
      <c r="C315" s="5" t="s">
        <v>31</v>
      </c>
      <c r="D315" s="5" t="s">
        <v>402</v>
      </c>
    </row>
    <row r="316" spans="1:39" ht="15.05">
      <c r="A316" s="5" t="s">
        <v>40</v>
      </c>
      <c r="B316" s="5" t="s">
        <v>299</v>
      </c>
      <c r="C316" s="5" t="s">
        <v>31</v>
      </c>
      <c r="D316" s="5" t="s">
        <v>403</v>
      </c>
    </row>
    <row r="317" spans="1:39" ht="15.05">
      <c r="A317" s="5" t="s">
        <v>40</v>
      </c>
      <c r="B317" s="5" t="s">
        <v>299</v>
      </c>
      <c r="C317" s="5" t="s">
        <v>31</v>
      </c>
      <c r="D317" s="5" t="s">
        <v>404</v>
      </c>
    </row>
    <row r="318" spans="1:39" ht="15.05">
      <c r="A318" s="5" t="s">
        <v>40</v>
      </c>
      <c r="B318" s="5" t="s">
        <v>299</v>
      </c>
      <c r="C318" s="5" t="s">
        <v>31</v>
      </c>
      <c r="D318" s="5" t="s">
        <v>405</v>
      </c>
    </row>
    <row r="319" spans="1:39" ht="15.05">
      <c r="A319" s="5" t="s">
        <v>40</v>
      </c>
      <c r="B319" s="5" t="s">
        <v>299</v>
      </c>
      <c r="C319" s="5" t="s">
        <v>31</v>
      </c>
      <c r="D319" s="5" t="s">
        <v>406</v>
      </c>
    </row>
    <row r="320" spans="1:39" ht="15.05">
      <c r="A320" s="5" t="s">
        <v>40</v>
      </c>
      <c r="B320" s="5" t="s">
        <v>299</v>
      </c>
      <c r="C320" s="5" t="s">
        <v>31</v>
      </c>
      <c r="D320" s="5" t="s">
        <v>407</v>
      </c>
    </row>
    <row r="321" spans="1:4" ht="15.05">
      <c r="A321" s="5" t="s">
        <v>40</v>
      </c>
      <c r="B321" s="5" t="s">
        <v>299</v>
      </c>
      <c r="C321" s="5" t="s">
        <v>31</v>
      </c>
      <c r="D321" s="5" t="s">
        <v>409</v>
      </c>
    </row>
    <row r="322" spans="1:4" ht="15.05">
      <c r="A322" s="5" t="s">
        <v>40</v>
      </c>
      <c r="B322" s="5" t="s">
        <v>299</v>
      </c>
      <c r="C322" s="5" t="s">
        <v>31</v>
      </c>
      <c r="D322" s="5" t="s">
        <v>410</v>
      </c>
    </row>
    <row r="323" spans="1:4" ht="15.05">
      <c r="A323" s="5" t="s">
        <v>40</v>
      </c>
      <c r="B323" s="5" t="s">
        <v>299</v>
      </c>
      <c r="C323" s="5" t="s">
        <v>31</v>
      </c>
      <c r="D323" s="5" t="s">
        <v>411</v>
      </c>
    </row>
    <row r="324" spans="1:4" ht="15.05">
      <c r="A324" s="5" t="s">
        <v>40</v>
      </c>
      <c r="B324" s="5" t="s">
        <v>299</v>
      </c>
      <c r="C324" s="5" t="s">
        <v>31</v>
      </c>
      <c r="D324" s="5" t="s">
        <v>412</v>
      </c>
    </row>
    <row r="325" spans="1:4" ht="15.05">
      <c r="A325" s="5" t="s">
        <v>40</v>
      </c>
      <c r="B325" s="5" t="s">
        <v>299</v>
      </c>
      <c r="C325" s="5" t="s">
        <v>31</v>
      </c>
      <c r="D325" s="5" t="s">
        <v>415</v>
      </c>
    </row>
    <row r="326" spans="1:4" ht="15.05">
      <c r="A326" s="5" t="s">
        <v>40</v>
      </c>
      <c r="B326" s="5" t="s">
        <v>299</v>
      </c>
      <c r="C326" s="5" t="s">
        <v>31</v>
      </c>
      <c r="D326" s="5" t="s">
        <v>416</v>
      </c>
    </row>
    <row r="327" spans="1:4" ht="15.05">
      <c r="A327" s="5" t="s">
        <v>40</v>
      </c>
      <c r="B327" s="5" t="s">
        <v>299</v>
      </c>
      <c r="C327" s="5" t="s">
        <v>31</v>
      </c>
      <c r="D327" s="5" t="s">
        <v>418</v>
      </c>
    </row>
    <row r="328" spans="1:4" ht="15.05">
      <c r="A328" s="5" t="s">
        <v>40</v>
      </c>
      <c r="B328" s="5" t="s">
        <v>299</v>
      </c>
      <c r="C328" s="5" t="s">
        <v>31</v>
      </c>
      <c r="D328" s="5" t="s">
        <v>419</v>
      </c>
    </row>
    <row r="329" spans="1:4" ht="15.05">
      <c r="A329" s="5" t="s">
        <v>40</v>
      </c>
      <c r="B329" s="5" t="s">
        <v>299</v>
      </c>
      <c r="C329" s="5" t="s">
        <v>31</v>
      </c>
      <c r="D329" s="5" t="s">
        <v>421</v>
      </c>
    </row>
    <row r="330" spans="1:4" ht="15.05">
      <c r="A330" s="5" t="s">
        <v>40</v>
      </c>
      <c r="B330" s="5" t="s">
        <v>299</v>
      </c>
      <c r="C330" s="5" t="s">
        <v>31</v>
      </c>
      <c r="D330" s="5" t="s">
        <v>420</v>
      </c>
    </row>
    <row r="331" spans="1:4" ht="15.05">
      <c r="A331" s="5" t="s">
        <v>40</v>
      </c>
      <c r="B331" s="5" t="s">
        <v>299</v>
      </c>
      <c r="C331" s="5" t="s">
        <v>31</v>
      </c>
      <c r="D331" s="5" t="s">
        <v>422</v>
      </c>
    </row>
    <row r="332" spans="1:4" ht="15.05">
      <c r="A332" s="5" t="s">
        <v>40</v>
      </c>
      <c r="B332" s="5" t="s">
        <v>299</v>
      </c>
      <c r="C332" s="5" t="s">
        <v>31</v>
      </c>
      <c r="D332" s="5" t="s">
        <v>423</v>
      </c>
    </row>
    <row r="333" spans="1:4" ht="15.05">
      <c r="A333" s="5" t="s">
        <v>40</v>
      </c>
      <c r="B333" s="5" t="s">
        <v>299</v>
      </c>
      <c r="C333" s="5" t="s">
        <v>31</v>
      </c>
      <c r="D333" s="5" t="s">
        <v>425</v>
      </c>
    </row>
    <row r="334" spans="1:4" ht="15.05">
      <c r="A334" s="5" t="s">
        <v>40</v>
      </c>
      <c r="B334" s="5" t="s">
        <v>299</v>
      </c>
      <c r="C334" s="5" t="s">
        <v>31</v>
      </c>
      <c r="D334" s="5" t="s">
        <v>428</v>
      </c>
    </row>
    <row r="335" spans="1:4" ht="15.05">
      <c r="A335" s="5" t="s">
        <v>40</v>
      </c>
      <c r="B335" s="5" t="s">
        <v>299</v>
      </c>
      <c r="C335" s="5" t="s">
        <v>31</v>
      </c>
      <c r="D335" s="5" t="s">
        <v>429</v>
      </c>
    </row>
    <row r="336" spans="1:4" ht="15.05">
      <c r="A336" s="5" t="s">
        <v>40</v>
      </c>
      <c r="B336" s="5" t="s">
        <v>299</v>
      </c>
      <c r="C336" s="5" t="s">
        <v>31</v>
      </c>
      <c r="D336" s="5" t="s">
        <v>430</v>
      </c>
    </row>
    <row r="337" spans="1:4" ht="15.05">
      <c r="A337" s="5" t="s">
        <v>40</v>
      </c>
      <c r="B337" s="5" t="s">
        <v>299</v>
      </c>
      <c r="C337" s="5" t="s">
        <v>31</v>
      </c>
      <c r="D337" s="5" t="s">
        <v>431</v>
      </c>
    </row>
    <row r="338" spans="1:4" ht="15.05">
      <c r="A338" s="5" t="s">
        <v>40</v>
      </c>
      <c r="B338" s="5" t="s">
        <v>299</v>
      </c>
      <c r="C338" s="5" t="s">
        <v>31</v>
      </c>
      <c r="D338" s="5" t="s">
        <v>432</v>
      </c>
    </row>
    <row r="339" spans="1:4" ht="15.05">
      <c r="A339" s="5" t="s">
        <v>40</v>
      </c>
      <c r="B339" s="5" t="s">
        <v>299</v>
      </c>
      <c r="C339" s="5" t="s">
        <v>31</v>
      </c>
      <c r="D339" s="5" t="s">
        <v>433</v>
      </c>
    </row>
    <row r="340" spans="1:4" ht="15.05">
      <c r="A340" s="5" t="s">
        <v>40</v>
      </c>
      <c r="B340" s="5" t="s">
        <v>299</v>
      </c>
      <c r="C340" s="5" t="s">
        <v>31</v>
      </c>
      <c r="D340" s="5" t="s">
        <v>413</v>
      </c>
    </row>
    <row r="341" spans="1:4" ht="15.05">
      <c r="A341" s="5" t="s">
        <v>40</v>
      </c>
      <c r="B341" s="5" t="s">
        <v>299</v>
      </c>
      <c r="C341" s="5" t="s">
        <v>31</v>
      </c>
      <c r="D341" s="5" t="s">
        <v>408</v>
      </c>
    </row>
    <row r="342" spans="1:4" ht="15.05">
      <c r="A342" s="5" t="s">
        <v>40</v>
      </c>
      <c r="B342" s="5" t="s">
        <v>299</v>
      </c>
      <c r="C342" s="5" t="s">
        <v>31</v>
      </c>
      <c r="D342" s="5" t="s">
        <v>417</v>
      </c>
    </row>
    <row r="343" spans="1:4" ht="15.05">
      <c r="A343" s="5" t="s">
        <v>40</v>
      </c>
      <c r="B343" s="5" t="s">
        <v>299</v>
      </c>
      <c r="C343" s="5" t="s">
        <v>31</v>
      </c>
      <c r="D343" s="5" t="s">
        <v>424</v>
      </c>
    </row>
    <row r="344" spans="1:4" ht="15.05">
      <c r="A344" s="5" t="s">
        <v>40</v>
      </c>
      <c r="B344" s="5" t="s">
        <v>299</v>
      </c>
      <c r="C344" s="5" t="s">
        <v>31</v>
      </c>
      <c r="D344" s="5" t="s">
        <v>427</v>
      </c>
    </row>
    <row r="345" spans="1:4" ht="15.05">
      <c r="A345" s="5" t="s">
        <v>40</v>
      </c>
      <c r="B345" s="5" t="s">
        <v>299</v>
      </c>
      <c r="C345" s="5" t="s">
        <v>31</v>
      </c>
      <c r="D345" s="5" t="s">
        <v>426</v>
      </c>
    </row>
    <row r="346" spans="1:4" ht="15.05">
      <c r="A346" s="5" t="s">
        <v>40</v>
      </c>
      <c r="B346" s="5" t="s">
        <v>299</v>
      </c>
      <c r="C346" s="5" t="s">
        <v>31</v>
      </c>
      <c r="D346" s="5" t="s">
        <v>414</v>
      </c>
    </row>
    <row r="347" spans="1:4" ht="15.05">
      <c r="A347" s="5" t="s">
        <v>40</v>
      </c>
      <c r="B347" s="5" t="s">
        <v>299</v>
      </c>
      <c r="C347" s="5" t="s">
        <v>33</v>
      </c>
      <c r="D347" s="5" t="s">
        <v>434</v>
      </c>
    </row>
    <row r="348" spans="1:4" ht="15.05">
      <c r="A348" s="5" t="s">
        <v>40</v>
      </c>
      <c r="B348" s="5" t="s">
        <v>299</v>
      </c>
      <c r="C348" s="5" t="s">
        <v>33</v>
      </c>
      <c r="D348" s="5" t="s">
        <v>435</v>
      </c>
    </row>
    <row r="349" spans="1:4" ht="15.05">
      <c r="A349" s="5" t="s">
        <v>40</v>
      </c>
      <c r="B349" s="5" t="s">
        <v>299</v>
      </c>
      <c r="C349" s="5" t="s">
        <v>33</v>
      </c>
      <c r="D349" s="5" t="s">
        <v>436</v>
      </c>
    </row>
    <row r="350" spans="1:4" ht="15.05">
      <c r="A350" s="5" t="s">
        <v>40</v>
      </c>
      <c r="B350" s="5" t="s">
        <v>299</v>
      </c>
      <c r="C350" s="5" t="s">
        <v>33</v>
      </c>
      <c r="D350" s="5" t="s">
        <v>438</v>
      </c>
    </row>
    <row r="351" spans="1:4" ht="15.05">
      <c r="A351" s="5" t="s">
        <v>40</v>
      </c>
      <c r="B351" s="5" t="s">
        <v>299</v>
      </c>
      <c r="C351" s="5" t="s">
        <v>33</v>
      </c>
      <c r="D351" s="5" t="s">
        <v>441</v>
      </c>
    </row>
    <row r="352" spans="1:4" ht="15.05">
      <c r="A352" s="5" t="s">
        <v>40</v>
      </c>
      <c r="B352" s="5" t="s">
        <v>299</v>
      </c>
      <c r="C352" s="5" t="s">
        <v>33</v>
      </c>
      <c r="D352" s="5" t="s">
        <v>442</v>
      </c>
    </row>
    <row r="353" spans="1:4" ht="15.05">
      <c r="A353" s="5" t="s">
        <v>40</v>
      </c>
      <c r="B353" s="5" t="s">
        <v>299</v>
      </c>
      <c r="C353" s="5" t="s">
        <v>33</v>
      </c>
      <c r="D353" s="5" t="s">
        <v>444</v>
      </c>
    </row>
    <row r="354" spans="1:4" ht="15.05">
      <c r="A354" s="5" t="s">
        <v>40</v>
      </c>
      <c r="B354" s="5" t="s">
        <v>299</v>
      </c>
      <c r="C354" s="5" t="s">
        <v>33</v>
      </c>
      <c r="D354" s="5" t="s">
        <v>445</v>
      </c>
    </row>
    <row r="355" spans="1:4" ht="15.05">
      <c r="A355" s="5" t="s">
        <v>40</v>
      </c>
      <c r="B355" s="5" t="s">
        <v>299</v>
      </c>
      <c r="C355" s="5" t="s">
        <v>33</v>
      </c>
      <c r="D355" s="5" t="s">
        <v>448</v>
      </c>
    </row>
    <row r="356" spans="1:4" ht="15.05">
      <c r="A356" s="5" t="s">
        <v>40</v>
      </c>
      <c r="B356" s="5" t="s">
        <v>299</v>
      </c>
      <c r="C356" s="5" t="s">
        <v>33</v>
      </c>
      <c r="D356" s="5" t="s">
        <v>450</v>
      </c>
    </row>
    <row r="357" spans="1:4" ht="15.05">
      <c r="A357" s="5" t="s">
        <v>40</v>
      </c>
      <c r="B357" s="5" t="s">
        <v>299</v>
      </c>
      <c r="C357" s="5" t="s">
        <v>33</v>
      </c>
      <c r="D357" s="5" t="s">
        <v>451</v>
      </c>
    </row>
    <row r="358" spans="1:4" ht="15.05">
      <c r="A358" s="5" t="s">
        <v>40</v>
      </c>
      <c r="B358" s="5" t="s">
        <v>299</v>
      </c>
      <c r="C358" s="5" t="s">
        <v>33</v>
      </c>
      <c r="D358" s="5" t="s">
        <v>452</v>
      </c>
    </row>
    <row r="359" spans="1:4" ht="15.05">
      <c r="A359" s="5" t="s">
        <v>40</v>
      </c>
      <c r="B359" s="5" t="s">
        <v>299</v>
      </c>
      <c r="C359" s="5" t="s">
        <v>33</v>
      </c>
      <c r="D359" s="5" t="s">
        <v>454</v>
      </c>
    </row>
    <row r="360" spans="1:4" ht="15.05">
      <c r="A360" s="5" t="s">
        <v>40</v>
      </c>
      <c r="B360" s="5" t="s">
        <v>299</v>
      </c>
      <c r="C360" s="5" t="s">
        <v>33</v>
      </c>
      <c r="D360" s="5" t="s">
        <v>456</v>
      </c>
    </row>
    <row r="361" spans="1:4" ht="15.05">
      <c r="A361" s="5" t="s">
        <v>40</v>
      </c>
      <c r="B361" s="5" t="s">
        <v>299</v>
      </c>
      <c r="C361" s="5" t="s">
        <v>33</v>
      </c>
      <c r="D361" s="5" t="s">
        <v>457</v>
      </c>
    </row>
    <row r="362" spans="1:4" ht="15.05">
      <c r="A362" s="5" t="s">
        <v>40</v>
      </c>
      <c r="B362" s="5" t="s">
        <v>299</v>
      </c>
      <c r="C362" s="5" t="s">
        <v>33</v>
      </c>
      <c r="D362" s="5" t="s">
        <v>458</v>
      </c>
    </row>
    <row r="363" spans="1:4" ht="15.05">
      <c r="A363" s="5" t="s">
        <v>40</v>
      </c>
      <c r="B363" s="5" t="s">
        <v>299</v>
      </c>
      <c r="C363" s="5" t="s">
        <v>33</v>
      </c>
      <c r="D363" s="5" t="s">
        <v>459</v>
      </c>
    </row>
    <row r="364" spans="1:4" ht="15.05">
      <c r="A364" s="5" t="s">
        <v>40</v>
      </c>
      <c r="B364" s="5" t="s">
        <v>299</v>
      </c>
      <c r="C364" s="5" t="s">
        <v>33</v>
      </c>
      <c r="D364" s="5" t="s">
        <v>460</v>
      </c>
    </row>
    <row r="365" spans="1:4" ht="15.05">
      <c r="A365" s="5" t="s">
        <v>40</v>
      </c>
      <c r="B365" s="5" t="s">
        <v>299</v>
      </c>
      <c r="C365" s="5" t="s">
        <v>33</v>
      </c>
      <c r="D365" s="5" t="s">
        <v>461</v>
      </c>
    </row>
    <row r="366" spans="1:4" ht="15.05">
      <c r="A366" s="5" t="s">
        <v>40</v>
      </c>
      <c r="B366" s="5" t="s">
        <v>299</v>
      </c>
      <c r="C366" s="5" t="s">
        <v>33</v>
      </c>
      <c r="D366" s="5" t="s">
        <v>462</v>
      </c>
    </row>
    <row r="367" spans="1:4" ht="15.05">
      <c r="A367" s="5" t="s">
        <v>40</v>
      </c>
      <c r="B367" s="5" t="s">
        <v>299</v>
      </c>
      <c r="C367" s="5" t="s">
        <v>33</v>
      </c>
      <c r="D367" s="5" t="s">
        <v>463</v>
      </c>
    </row>
    <row r="368" spans="1:4" ht="15.05">
      <c r="A368" s="5" t="s">
        <v>40</v>
      </c>
      <c r="B368" s="5" t="s">
        <v>299</v>
      </c>
      <c r="C368" s="5" t="s">
        <v>33</v>
      </c>
      <c r="D368" s="5" t="s">
        <v>449</v>
      </c>
    </row>
    <row r="369" spans="1:4" ht="15.05">
      <c r="A369" s="5" t="s">
        <v>40</v>
      </c>
      <c r="B369" s="5" t="s">
        <v>299</v>
      </c>
      <c r="C369" s="5" t="s">
        <v>33</v>
      </c>
      <c r="D369" s="5" t="s">
        <v>437</v>
      </c>
    </row>
    <row r="370" spans="1:4" ht="15.05">
      <c r="A370" s="5" t="s">
        <v>40</v>
      </c>
      <c r="B370" s="5" t="s">
        <v>299</v>
      </c>
      <c r="C370" s="5" t="s">
        <v>33</v>
      </c>
      <c r="D370" s="5" t="s">
        <v>446</v>
      </c>
    </row>
    <row r="371" spans="1:4" ht="15.05">
      <c r="A371" s="5" t="s">
        <v>40</v>
      </c>
      <c r="B371" s="5" t="s">
        <v>299</v>
      </c>
      <c r="C371" s="5" t="s">
        <v>33</v>
      </c>
      <c r="D371" s="5" t="s">
        <v>440</v>
      </c>
    </row>
    <row r="372" spans="1:4" ht="15.05">
      <c r="A372" s="5" t="s">
        <v>40</v>
      </c>
      <c r="B372" s="5" t="s">
        <v>299</v>
      </c>
      <c r="C372" s="5" t="s">
        <v>33</v>
      </c>
      <c r="D372" s="5" t="s">
        <v>447</v>
      </c>
    </row>
    <row r="373" spans="1:4" ht="15.05">
      <c r="A373" s="5" t="s">
        <v>40</v>
      </c>
      <c r="B373" s="5" t="s">
        <v>299</v>
      </c>
      <c r="C373" s="5" t="s">
        <v>33</v>
      </c>
      <c r="D373" s="5" t="s">
        <v>464</v>
      </c>
    </row>
    <row r="374" spans="1:4" ht="15.05">
      <c r="A374" s="5" t="s">
        <v>40</v>
      </c>
      <c r="B374" s="5" t="s">
        <v>299</v>
      </c>
      <c r="C374" s="5" t="s">
        <v>33</v>
      </c>
      <c r="D374" s="5" t="s">
        <v>465</v>
      </c>
    </row>
    <row r="375" spans="1:4" ht="15.05">
      <c r="A375" s="5" t="s">
        <v>40</v>
      </c>
      <c r="B375" s="5" t="s">
        <v>299</v>
      </c>
      <c r="C375" s="5" t="s">
        <v>33</v>
      </c>
      <c r="D375" s="5" t="s">
        <v>467</v>
      </c>
    </row>
    <row r="376" spans="1:4" ht="15.05">
      <c r="A376" s="5" t="s">
        <v>40</v>
      </c>
      <c r="B376" s="5" t="s">
        <v>299</v>
      </c>
      <c r="C376" s="5" t="s">
        <v>33</v>
      </c>
      <c r="D376" s="5" t="s">
        <v>466</v>
      </c>
    </row>
    <row r="377" spans="1:4" ht="15.05">
      <c r="A377" s="5" t="s">
        <v>40</v>
      </c>
      <c r="B377" s="5" t="s">
        <v>299</v>
      </c>
      <c r="C377" s="5" t="s">
        <v>33</v>
      </c>
      <c r="D377" s="5" t="s">
        <v>443</v>
      </c>
    </row>
    <row r="378" spans="1:4" ht="15.05">
      <c r="A378" s="5" t="s">
        <v>40</v>
      </c>
      <c r="B378" s="5" t="s">
        <v>299</v>
      </c>
      <c r="C378" s="5" t="s">
        <v>33</v>
      </c>
      <c r="D378" s="5" t="s">
        <v>453</v>
      </c>
    </row>
    <row r="379" spans="1:4" ht="15.05">
      <c r="A379" s="5" t="s">
        <v>40</v>
      </c>
      <c r="B379" s="5" t="s">
        <v>299</v>
      </c>
      <c r="C379" s="5" t="s">
        <v>33</v>
      </c>
      <c r="D379" s="5" t="s">
        <v>455</v>
      </c>
    </row>
    <row r="380" spans="1:4" ht="15.05">
      <c r="A380" s="5" t="s">
        <v>40</v>
      </c>
      <c r="B380" s="5" t="s">
        <v>299</v>
      </c>
      <c r="C380" s="5" t="s">
        <v>33</v>
      </c>
      <c r="D380" s="5" t="s">
        <v>439</v>
      </c>
    </row>
    <row r="381" spans="1:4" ht="15.05">
      <c r="A381" s="5" t="s">
        <v>40</v>
      </c>
      <c r="B381" s="5" t="s">
        <v>299</v>
      </c>
      <c r="C381" s="5" t="s">
        <v>35</v>
      </c>
      <c r="D381" s="5" t="s">
        <v>468</v>
      </c>
    </row>
    <row r="382" spans="1:4" ht="15.05">
      <c r="A382" s="5" t="s">
        <v>40</v>
      </c>
      <c r="B382" s="5" t="s">
        <v>299</v>
      </c>
      <c r="C382" s="5" t="s">
        <v>35</v>
      </c>
      <c r="D382" s="5" t="s">
        <v>469</v>
      </c>
    </row>
    <row r="383" spans="1:4" ht="15.05">
      <c r="A383" s="5" t="s">
        <v>40</v>
      </c>
      <c r="B383" s="5" t="s">
        <v>299</v>
      </c>
      <c r="C383" s="5" t="s">
        <v>35</v>
      </c>
      <c r="D383" s="5" t="s">
        <v>470</v>
      </c>
    </row>
    <row r="384" spans="1:4" ht="15.05">
      <c r="A384" s="5" t="s">
        <v>40</v>
      </c>
      <c r="B384" s="5" t="s">
        <v>299</v>
      </c>
      <c r="C384" s="5" t="s">
        <v>35</v>
      </c>
      <c r="D384" s="5" t="s">
        <v>471</v>
      </c>
    </row>
    <row r="385" spans="1:4" ht="15.05">
      <c r="A385" s="5" t="s">
        <v>40</v>
      </c>
      <c r="B385" s="5" t="s">
        <v>299</v>
      </c>
      <c r="C385" s="5" t="s">
        <v>35</v>
      </c>
      <c r="D385" s="5" t="s">
        <v>472</v>
      </c>
    </row>
    <row r="386" spans="1:4" ht="15.05">
      <c r="A386" s="5" t="s">
        <v>40</v>
      </c>
      <c r="B386" s="5" t="s">
        <v>299</v>
      </c>
      <c r="C386" s="5" t="s">
        <v>35</v>
      </c>
      <c r="D386" s="5" t="s">
        <v>473</v>
      </c>
    </row>
    <row r="387" spans="1:4" ht="15.05">
      <c r="A387" s="5" t="s">
        <v>40</v>
      </c>
      <c r="B387" s="5" t="s">
        <v>299</v>
      </c>
      <c r="C387" s="5" t="s">
        <v>35</v>
      </c>
      <c r="D387" s="5" t="s">
        <v>474</v>
      </c>
    </row>
    <row r="388" spans="1:4" ht="15.05">
      <c r="A388" s="5" t="s">
        <v>40</v>
      </c>
      <c r="B388" s="5" t="s">
        <v>299</v>
      </c>
      <c r="C388" s="5" t="s">
        <v>35</v>
      </c>
      <c r="D388" s="5" t="s">
        <v>475</v>
      </c>
    </row>
    <row r="389" spans="1:4" ht="15.05">
      <c r="A389" s="5" t="s">
        <v>40</v>
      </c>
      <c r="B389" s="5" t="s">
        <v>299</v>
      </c>
      <c r="C389" s="5" t="s">
        <v>35</v>
      </c>
      <c r="D389" s="5" t="s">
        <v>476</v>
      </c>
    </row>
    <row r="390" spans="1:4" ht="15.05">
      <c r="A390" s="5" t="s">
        <v>40</v>
      </c>
      <c r="B390" s="5" t="s">
        <v>299</v>
      </c>
      <c r="C390" s="5" t="s">
        <v>35</v>
      </c>
      <c r="D390" s="5" t="s">
        <v>477</v>
      </c>
    </row>
    <row r="391" spans="1:4" ht="15.05">
      <c r="A391" s="5" t="s">
        <v>40</v>
      </c>
      <c r="B391" s="5" t="s">
        <v>299</v>
      </c>
      <c r="C391" s="5" t="s">
        <v>35</v>
      </c>
      <c r="D391" s="5" t="s">
        <v>478</v>
      </c>
    </row>
    <row r="392" spans="1:4" ht="15.05">
      <c r="A392" s="5" t="s">
        <v>40</v>
      </c>
      <c r="B392" s="5" t="s">
        <v>299</v>
      </c>
      <c r="C392" s="5" t="s">
        <v>35</v>
      </c>
      <c r="D392" s="5" t="s">
        <v>479</v>
      </c>
    </row>
    <row r="393" spans="1:4" ht="15.05">
      <c r="A393" s="5" t="s">
        <v>40</v>
      </c>
      <c r="B393" s="5" t="s">
        <v>299</v>
      </c>
      <c r="C393" s="5" t="s">
        <v>35</v>
      </c>
      <c r="D393" s="5" t="s">
        <v>480</v>
      </c>
    </row>
    <row r="394" spans="1:4" ht="15.05">
      <c r="A394" s="5" t="s">
        <v>40</v>
      </c>
      <c r="B394" s="5" t="s">
        <v>299</v>
      </c>
      <c r="C394" s="5" t="s">
        <v>35</v>
      </c>
      <c r="D394" s="5" t="s">
        <v>481</v>
      </c>
    </row>
    <row r="395" spans="1:4" ht="15.05">
      <c r="A395" s="5" t="s">
        <v>40</v>
      </c>
      <c r="B395" s="5" t="s">
        <v>299</v>
      </c>
      <c r="C395" s="5" t="s">
        <v>35</v>
      </c>
      <c r="D395" s="5" t="s">
        <v>482</v>
      </c>
    </row>
    <row r="396" spans="1:4" ht="15.05">
      <c r="A396" s="5" t="s">
        <v>40</v>
      </c>
      <c r="B396" s="5" t="s">
        <v>299</v>
      </c>
      <c r="C396" s="5" t="s">
        <v>35</v>
      </c>
      <c r="D396" s="5" t="s">
        <v>483</v>
      </c>
    </row>
    <row r="397" spans="1:4" ht="15.05">
      <c r="A397" s="5" t="s">
        <v>40</v>
      </c>
      <c r="B397" s="5" t="s">
        <v>299</v>
      </c>
      <c r="C397" s="5" t="s">
        <v>35</v>
      </c>
      <c r="D397" s="5" t="s">
        <v>484</v>
      </c>
    </row>
    <row r="398" spans="1:4" ht="15.05">
      <c r="A398" s="5" t="s">
        <v>40</v>
      </c>
      <c r="B398" s="5" t="s">
        <v>299</v>
      </c>
      <c r="C398" s="5" t="s">
        <v>35</v>
      </c>
      <c r="D398" s="5" t="s">
        <v>486</v>
      </c>
    </row>
    <row r="399" spans="1:4" ht="15.05">
      <c r="A399" s="5" t="s">
        <v>40</v>
      </c>
      <c r="B399" s="5" t="s">
        <v>299</v>
      </c>
      <c r="C399" s="5" t="s">
        <v>35</v>
      </c>
      <c r="D399" s="5" t="s">
        <v>487</v>
      </c>
    </row>
    <row r="400" spans="1:4" ht="15.05">
      <c r="A400" s="5" t="s">
        <v>40</v>
      </c>
      <c r="B400" s="5" t="s">
        <v>299</v>
      </c>
      <c r="C400" s="5" t="s">
        <v>35</v>
      </c>
      <c r="D400" s="5" t="s">
        <v>488</v>
      </c>
    </row>
    <row r="401" spans="1:4" ht="15.05">
      <c r="A401" s="5" t="s">
        <v>40</v>
      </c>
      <c r="B401" s="5" t="s">
        <v>299</v>
      </c>
      <c r="C401" s="5" t="s">
        <v>35</v>
      </c>
      <c r="D401" s="5" t="s">
        <v>489</v>
      </c>
    </row>
    <row r="402" spans="1:4" ht="15.05">
      <c r="A402" s="5" t="s">
        <v>40</v>
      </c>
      <c r="B402" s="5" t="s">
        <v>299</v>
      </c>
      <c r="C402" s="5" t="s">
        <v>35</v>
      </c>
      <c r="D402" s="5" t="s">
        <v>490</v>
      </c>
    </row>
    <row r="403" spans="1:4" ht="15.05">
      <c r="A403" s="5" t="s">
        <v>40</v>
      </c>
      <c r="B403" s="5" t="s">
        <v>299</v>
      </c>
      <c r="C403" s="5" t="s">
        <v>35</v>
      </c>
      <c r="D403" s="5" t="s">
        <v>491</v>
      </c>
    </row>
    <row r="404" spans="1:4" ht="15.05">
      <c r="A404" s="5" t="s">
        <v>40</v>
      </c>
      <c r="B404" s="5" t="s">
        <v>299</v>
      </c>
      <c r="C404" s="5" t="s">
        <v>35</v>
      </c>
      <c r="D404" s="5" t="s">
        <v>492</v>
      </c>
    </row>
    <row r="405" spans="1:4" ht="15.05">
      <c r="A405" s="5" t="s">
        <v>40</v>
      </c>
      <c r="B405" s="5" t="s">
        <v>299</v>
      </c>
      <c r="C405" s="5" t="s">
        <v>35</v>
      </c>
      <c r="D405" s="5" t="s">
        <v>493</v>
      </c>
    </row>
    <row r="406" spans="1:4" ht="15.05">
      <c r="A406" s="5" t="s">
        <v>40</v>
      </c>
      <c r="B406" s="5" t="s">
        <v>299</v>
      </c>
      <c r="C406" s="5" t="s">
        <v>35</v>
      </c>
      <c r="D406" s="5" t="s">
        <v>494</v>
      </c>
    </row>
    <row r="407" spans="1:4" ht="15.05">
      <c r="A407" s="5" t="s">
        <v>40</v>
      </c>
      <c r="B407" s="5" t="s">
        <v>299</v>
      </c>
      <c r="C407" s="5" t="s">
        <v>35</v>
      </c>
      <c r="D407" s="5" t="s">
        <v>495</v>
      </c>
    </row>
    <row r="408" spans="1:4" ht="15.05">
      <c r="A408" s="5" t="s">
        <v>40</v>
      </c>
      <c r="B408" s="5" t="s">
        <v>299</v>
      </c>
      <c r="C408" s="5" t="s">
        <v>35</v>
      </c>
      <c r="D408" s="5" t="s">
        <v>496</v>
      </c>
    </row>
    <row r="409" spans="1:4" ht="15.05">
      <c r="A409" s="5" t="s">
        <v>40</v>
      </c>
      <c r="B409" s="5" t="s">
        <v>299</v>
      </c>
      <c r="C409" s="5" t="s">
        <v>35</v>
      </c>
      <c r="D409" s="5" t="s">
        <v>497</v>
      </c>
    </row>
    <row r="410" spans="1:4" ht="15.05">
      <c r="A410" s="5" t="s">
        <v>40</v>
      </c>
      <c r="B410" s="5" t="s">
        <v>299</v>
      </c>
      <c r="C410" s="5" t="s">
        <v>35</v>
      </c>
      <c r="D410" s="5" t="s">
        <v>485</v>
      </c>
    </row>
    <row r="411" spans="1:4" ht="15.05">
      <c r="A411" s="5" t="s">
        <v>40</v>
      </c>
      <c r="B411" s="5" t="s">
        <v>299</v>
      </c>
      <c r="C411" s="5" t="s">
        <v>37</v>
      </c>
      <c r="D411" s="5" t="s">
        <v>498</v>
      </c>
    </row>
    <row r="412" spans="1:4" ht="15.05">
      <c r="A412" s="5" t="s">
        <v>40</v>
      </c>
      <c r="B412" s="5" t="s">
        <v>299</v>
      </c>
      <c r="C412" s="5" t="s">
        <v>37</v>
      </c>
      <c r="D412" s="5" t="s">
        <v>499</v>
      </c>
    </row>
    <row r="413" spans="1:4" ht="15.05">
      <c r="A413" s="5" t="s">
        <v>40</v>
      </c>
      <c r="B413" s="5" t="s">
        <v>299</v>
      </c>
      <c r="C413" s="5" t="s">
        <v>37</v>
      </c>
      <c r="D413" s="5" t="s">
        <v>500</v>
      </c>
    </row>
    <row r="414" spans="1:4" ht="15.05">
      <c r="A414" s="5" t="s">
        <v>40</v>
      </c>
      <c r="B414" s="5" t="s">
        <v>299</v>
      </c>
      <c r="C414" s="5" t="s">
        <v>37</v>
      </c>
      <c r="D414" s="5" t="s">
        <v>501</v>
      </c>
    </row>
    <row r="415" spans="1:4" ht="15.05">
      <c r="A415" s="5" t="s">
        <v>40</v>
      </c>
      <c r="B415" s="5" t="s">
        <v>299</v>
      </c>
      <c r="C415" s="5" t="s">
        <v>37</v>
      </c>
      <c r="D415" s="5" t="s">
        <v>502</v>
      </c>
    </row>
    <row r="416" spans="1:4" ht="15.05">
      <c r="A416" s="5" t="s">
        <v>40</v>
      </c>
      <c r="B416" s="5" t="s">
        <v>299</v>
      </c>
      <c r="C416" s="5" t="s">
        <v>37</v>
      </c>
      <c r="D416" s="5" t="s">
        <v>503</v>
      </c>
    </row>
    <row r="417" spans="1:4" ht="15.05">
      <c r="A417" s="5" t="s">
        <v>40</v>
      </c>
      <c r="B417" s="5" t="s">
        <v>299</v>
      </c>
      <c r="C417" s="5" t="s">
        <v>37</v>
      </c>
      <c r="D417" s="5" t="s">
        <v>504</v>
      </c>
    </row>
    <row r="418" spans="1:4" ht="15.05">
      <c r="A418" s="5" t="s">
        <v>40</v>
      </c>
      <c r="B418" s="5" t="s">
        <v>299</v>
      </c>
      <c r="C418" s="5" t="s">
        <v>37</v>
      </c>
      <c r="D418" s="5" t="s">
        <v>505</v>
      </c>
    </row>
    <row r="419" spans="1:4" ht="15.05">
      <c r="A419" s="5" t="s">
        <v>40</v>
      </c>
      <c r="B419" s="5" t="s">
        <v>299</v>
      </c>
      <c r="C419" s="5" t="s">
        <v>37</v>
      </c>
      <c r="D419" s="5" t="s">
        <v>506</v>
      </c>
    </row>
    <row r="420" spans="1:4" ht="15.05">
      <c r="A420" s="5" t="s">
        <v>40</v>
      </c>
      <c r="B420" s="5" t="s">
        <v>299</v>
      </c>
      <c r="C420" s="5" t="s">
        <v>37</v>
      </c>
      <c r="D420" s="5" t="s">
        <v>507</v>
      </c>
    </row>
    <row r="421" spans="1:4" ht="15.05">
      <c r="A421" s="5" t="s">
        <v>40</v>
      </c>
      <c r="B421" s="5" t="s">
        <v>299</v>
      </c>
      <c r="C421" s="5" t="s">
        <v>37</v>
      </c>
      <c r="D421" s="5" t="s">
        <v>508</v>
      </c>
    </row>
    <row r="422" spans="1:4" ht="15.05">
      <c r="A422" s="5" t="s">
        <v>40</v>
      </c>
      <c r="B422" s="5" t="s">
        <v>299</v>
      </c>
      <c r="C422" s="5" t="s">
        <v>37</v>
      </c>
      <c r="D422" s="5" t="s">
        <v>509</v>
      </c>
    </row>
    <row r="423" spans="1:4" ht="15.05">
      <c r="A423" s="5" t="s">
        <v>40</v>
      </c>
      <c r="B423" s="5" t="s">
        <v>299</v>
      </c>
      <c r="C423" s="5" t="s">
        <v>37</v>
      </c>
      <c r="D423" s="5" t="s">
        <v>510</v>
      </c>
    </row>
    <row r="424" spans="1:4" ht="15.05">
      <c r="A424" s="5" t="s">
        <v>40</v>
      </c>
      <c r="B424" s="5" t="s">
        <v>299</v>
      </c>
      <c r="C424" s="5" t="s">
        <v>37</v>
      </c>
      <c r="D424" s="5" t="s">
        <v>511</v>
      </c>
    </row>
    <row r="425" spans="1:4" ht="15.05">
      <c r="A425" s="5" t="s">
        <v>40</v>
      </c>
      <c r="B425" s="5" t="s">
        <v>299</v>
      </c>
      <c r="C425" s="5" t="s">
        <v>37</v>
      </c>
      <c r="D425" s="5" t="s">
        <v>512</v>
      </c>
    </row>
    <row r="426" spans="1:4" ht="15.05">
      <c r="A426" s="5" t="s">
        <v>40</v>
      </c>
      <c r="B426" s="5" t="s">
        <v>299</v>
      </c>
      <c r="C426" s="5" t="s">
        <v>37</v>
      </c>
      <c r="D426" s="5" t="s">
        <v>513</v>
      </c>
    </row>
    <row r="427" spans="1:4" ht="15.05">
      <c r="A427" s="5" t="s">
        <v>40</v>
      </c>
      <c r="B427" s="5" t="s">
        <v>299</v>
      </c>
      <c r="C427" s="5" t="s">
        <v>37</v>
      </c>
      <c r="D427" s="5" t="s">
        <v>514</v>
      </c>
    </row>
    <row r="428" spans="1:4" ht="15.05">
      <c r="A428" s="5" t="s">
        <v>40</v>
      </c>
      <c r="B428" s="5" t="s">
        <v>299</v>
      </c>
      <c r="C428" s="5" t="s">
        <v>37</v>
      </c>
      <c r="D428" s="5" t="s">
        <v>515</v>
      </c>
    </row>
    <row r="429" spans="1:4" ht="15.05">
      <c r="A429" s="5" t="s">
        <v>40</v>
      </c>
      <c r="B429" s="5" t="s">
        <v>299</v>
      </c>
      <c r="C429" s="5" t="s">
        <v>37</v>
      </c>
      <c r="D429" s="5" t="s">
        <v>516</v>
      </c>
    </row>
    <row r="430" spans="1:4" ht="15.05">
      <c r="A430" s="5" t="s">
        <v>40</v>
      </c>
      <c r="B430" s="5" t="s">
        <v>299</v>
      </c>
      <c r="C430" s="5" t="s">
        <v>37</v>
      </c>
      <c r="D430" s="5" t="s">
        <v>517</v>
      </c>
    </row>
    <row r="431" spans="1:4" ht="15.05">
      <c r="A431" s="5" t="s">
        <v>40</v>
      </c>
      <c r="B431" s="5" t="s">
        <v>299</v>
      </c>
      <c r="C431" s="5" t="s">
        <v>37</v>
      </c>
      <c r="D431" s="5" t="s">
        <v>518</v>
      </c>
    </row>
    <row r="432" spans="1:4" ht="15.05">
      <c r="A432" s="5" t="s">
        <v>40</v>
      </c>
      <c r="B432" s="5" t="s">
        <v>299</v>
      </c>
      <c r="C432" s="5" t="s">
        <v>37</v>
      </c>
      <c r="D432" s="5" t="s">
        <v>519</v>
      </c>
    </row>
    <row r="433" spans="1:4" ht="15.05">
      <c r="A433" s="5" t="s">
        <v>40</v>
      </c>
      <c r="B433" s="5" t="s">
        <v>299</v>
      </c>
      <c r="C433" s="5" t="s">
        <v>37</v>
      </c>
      <c r="D433" s="5" t="s">
        <v>520</v>
      </c>
    </row>
    <row r="434" spans="1:4" ht="15.05">
      <c r="A434" s="5" t="s">
        <v>40</v>
      </c>
      <c r="B434" s="5" t="s">
        <v>299</v>
      </c>
      <c r="C434" s="5" t="s">
        <v>37</v>
      </c>
      <c r="D434" s="5" t="s">
        <v>521</v>
      </c>
    </row>
    <row r="435" spans="1:4" ht="15.05">
      <c r="A435" s="5" t="s">
        <v>40</v>
      </c>
      <c r="B435" s="5" t="s">
        <v>299</v>
      </c>
      <c r="C435" s="5" t="s">
        <v>37</v>
      </c>
      <c r="D435" s="5" t="s">
        <v>522</v>
      </c>
    </row>
    <row r="436" spans="1:4" ht="15.05">
      <c r="A436" s="5" t="s">
        <v>40</v>
      </c>
      <c r="B436" s="5" t="s">
        <v>299</v>
      </c>
      <c r="C436" s="5" t="s">
        <v>37</v>
      </c>
      <c r="D436" s="5" t="s">
        <v>523</v>
      </c>
    </row>
    <row r="437" spans="1:4" ht="15.05">
      <c r="A437" s="5" t="s">
        <v>40</v>
      </c>
      <c r="B437" s="5" t="s">
        <v>299</v>
      </c>
      <c r="C437" s="5" t="s">
        <v>37</v>
      </c>
      <c r="D437" s="5" t="s">
        <v>524</v>
      </c>
    </row>
    <row r="438" spans="1:4" ht="15.05">
      <c r="A438" s="5" t="s">
        <v>40</v>
      </c>
      <c r="B438" s="5" t="s">
        <v>299</v>
      </c>
      <c r="C438" s="5" t="s">
        <v>37</v>
      </c>
      <c r="D438" s="5" t="s">
        <v>525</v>
      </c>
    </row>
    <row r="439" spans="1:4" ht="15.05">
      <c r="A439" s="5" t="s">
        <v>40</v>
      </c>
      <c r="B439" s="5" t="s">
        <v>299</v>
      </c>
      <c r="C439" s="5" t="s">
        <v>37</v>
      </c>
      <c r="D439" s="5" t="s">
        <v>526</v>
      </c>
    </row>
    <row r="440" spans="1:4" ht="15.05">
      <c r="A440" s="5" t="s">
        <v>40</v>
      </c>
      <c r="B440" s="5" t="s">
        <v>299</v>
      </c>
      <c r="C440" s="5" t="s">
        <v>37</v>
      </c>
      <c r="D440" s="5" t="s">
        <v>527</v>
      </c>
    </row>
    <row r="441" spans="1:4" ht="15.05">
      <c r="A441" s="5" t="s">
        <v>40</v>
      </c>
      <c r="B441" s="5" t="s">
        <v>299</v>
      </c>
      <c r="C441" s="5" t="s">
        <v>37</v>
      </c>
      <c r="D441" s="5" t="s">
        <v>528</v>
      </c>
    </row>
    <row r="442" spans="1:4" ht="15.05">
      <c r="A442" s="5" t="s">
        <v>40</v>
      </c>
      <c r="B442" s="5" t="s">
        <v>299</v>
      </c>
      <c r="C442" s="5" t="s">
        <v>37</v>
      </c>
      <c r="D442" s="5" t="s">
        <v>529</v>
      </c>
    </row>
    <row r="443" spans="1:4" ht="15.05">
      <c r="A443" s="5" t="s">
        <v>40</v>
      </c>
      <c r="B443" s="5" t="s">
        <v>299</v>
      </c>
      <c r="C443" s="5" t="s">
        <v>37</v>
      </c>
      <c r="D443" s="5" t="s">
        <v>530</v>
      </c>
    </row>
    <row r="444" spans="1:4" ht="15.05">
      <c r="A444" s="5" t="s">
        <v>40</v>
      </c>
      <c r="B444" s="5" t="s">
        <v>394</v>
      </c>
      <c r="C444" s="5" t="s">
        <v>395</v>
      </c>
      <c r="D444" s="5" t="s">
        <v>531</v>
      </c>
    </row>
    <row r="445" spans="1:4" ht="15.05">
      <c r="A445" s="5" t="s">
        <v>40</v>
      </c>
      <c r="B445" s="5" t="s">
        <v>394</v>
      </c>
      <c r="C445" s="5" t="s">
        <v>395</v>
      </c>
      <c r="D445" s="5" t="s">
        <v>532</v>
      </c>
    </row>
    <row r="446" spans="1:4" ht="15.05">
      <c r="A446" s="5" t="s">
        <v>40</v>
      </c>
      <c r="B446" s="5" t="s">
        <v>394</v>
      </c>
      <c r="C446" s="5" t="s">
        <v>395</v>
      </c>
      <c r="D446" s="5" t="s">
        <v>533</v>
      </c>
    </row>
    <row r="447" spans="1:4" ht="15.05">
      <c r="A447" s="5" t="s">
        <v>40</v>
      </c>
      <c r="B447" s="5" t="s">
        <v>394</v>
      </c>
      <c r="C447" s="5" t="s">
        <v>395</v>
      </c>
      <c r="D447" s="5" t="s">
        <v>534</v>
      </c>
    </row>
    <row r="448" spans="1:4" ht="15.05">
      <c r="A448" s="5" t="s">
        <v>40</v>
      </c>
      <c r="B448" s="5" t="s">
        <v>394</v>
      </c>
      <c r="C448" s="5" t="s">
        <v>395</v>
      </c>
      <c r="D448" s="5" t="s">
        <v>535</v>
      </c>
    </row>
    <row r="449" spans="1:4" ht="15.05">
      <c r="A449" s="5" t="s">
        <v>40</v>
      </c>
      <c r="B449" s="5" t="s">
        <v>394</v>
      </c>
      <c r="C449" s="5" t="s">
        <v>395</v>
      </c>
      <c r="D449" s="5" t="s">
        <v>536</v>
      </c>
    </row>
    <row r="450" spans="1:4" ht="15.05">
      <c r="A450" s="5" t="s">
        <v>40</v>
      </c>
      <c r="B450" s="5" t="s">
        <v>394</v>
      </c>
      <c r="C450" s="5" t="s">
        <v>395</v>
      </c>
      <c r="D450" s="5" t="s">
        <v>537</v>
      </c>
    </row>
    <row r="451" spans="1:4" ht="15.05">
      <c r="A451" s="5" t="s">
        <v>40</v>
      </c>
      <c r="B451" s="5" t="s">
        <v>394</v>
      </c>
      <c r="C451" s="5" t="s">
        <v>395</v>
      </c>
      <c r="D451" s="5" t="s">
        <v>538</v>
      </c>
    </row>
    <row r="452" spans="1:4" ht="15.05">
      <c r="A452" s="5" t="s">
        <v>40</v>
      </c>
      <c r="B452" s="5" t="s">
        <v>394</v>
      </c>
      <c r="C452" s="5" t="s">
        <v>395</v>
      </c>
      <c r="D452" s="5" t="s">
        <v>539</v>
      </c>
    </row>
    <row r="453" spans="1:4" ht="15.05">
      <c r="A453" s="5" t="s">
        <v>40</v>
      </c>
      <c r="B453" s="5" t="s">
        <v>394</v>
      </c>
      <c r="C453" s="5" t="s">
        <v>395</v>
      </c>
      <c r="D453" s="5" t="s">
        <v>540</v>
      </c>
    </row>
    <row r="454" spans="1:4" ht="15.05">
      <c r="A454" s="5" t="s">
        <v>40</v>
      </c>
      <c r="B454" s="5" t="s">
        <v>394</v>
      </c>
      <c r="C454" s="5" t="s">
        <v>395</v>
      </c>
      <c r="D454" s="5" t="s">
        <v>541</v>
      </c>
    </row>
    <row r="455" spans="1:4" ht="15.05">
      <c r="A455" s="5" t="s">
        <v>40</v>
      </c>
      <c r="B455" s="5" t="s">
        <v>394</v>
      </c>
      <c r="C455" s="5" t="s">
        <v>395</v>
      </c>
      <c r="D455" s="5" t="s">
        <v>542</v>
      </c>
    </row>
    <row r="456" spans="1:4" ht="15.05">
      <c r="A456" s="5" t="s">
        <v>40</v>
      </c>
      <c r="B456" s="5" t="s">
        <v>394</v>
      </c>
      <c r="C456" s="5" t="s">
        <v>395</v>
      </c>
      <c r="D456" s="5" t="s">
        <v>543</v>
      </c>
    </row>
    <row r="457" spans="1:4" ht="15.05">
      <c r="A457" s="5" t="s">
        <v>40</v>
      </c>
      <c r="B457" s="5" t="s">
        <v>394</v>
      </c>
      <c r="C457" s="5" t="s">
        <v>395</v>
      </c>
      <c r="D457" s="5" t="s">
        <v>544</v>
      </c>
    </row>
    <row r="458" spans="1:4" ht="15.05">
      <c r="A458" s="5" t="s">
        <v>40</v>
      </c>
      <c r="B458" s="5" t="s">
        <v>394</v>
      </c>
      <c r="C458" s="5" t="s">
        <v>395</v>
      </c>
      <c r="D458" s="5" t="s">
        <v>545</v>
      </c>
    </row>
    <row r="459" spans="1:4" ht="15.05">
      <c r="A459" s="5" t="s">
        <v>40</v>
      </c>
      <c r="B459" s="5" t="s">
        <v>394</v>
      </c>
      <c r="C459" s="5" t="s">
        <v>395</v>
      </c>
      <c r="D459" s="5" t="s">
        <v>546</v>
      </c>
    </row>
    <row r="460" spans="1:4" ht="15.05">
      <c r="A460" s="5" t="s">
        <v>40</v>
      </c>
      <c r="B460" s="5" t="s">
        <v>394</v>
      </c>
      <c r="C460" s="5" t="s">
        <v>395</v>
      </c>
      <c r="D460" s="5" t="s">
        <v>547</v>
      </c>
    </row>
    <row r="461" spans="1:4" ht="15.05">
      <c r="A461" s="5" t="s">
        <v>40</v>
      </c>
      <c r="B461" s="5" t="s">
        <v>394</v>
      </c>
      <c r="C461" s="5" t="s">
        <v>395</v>
      </c>
      <c r="D461" s="5" t="s">
        <v>548</v>
      </c>
    </row>
    <row r="462" spans="1:4" ht="15.05">
      <c r="A462" s="5" t="s">
        <v>40</v>
      </c>
      <c r="B462" s="5" t="s">
        <v>394</v>
      </c>
      <c r="C462" s="5" t="s">
        <v>395</v>
      </c>
      <c r="D462" s="5" t="s">
        <v>549</v>
      </c>
    </row>
    <row r="463" spans="1:4" ht="15.05">
      <c r="A463" s="5" t="s">
        <v>40</v>
      </c>
      <c r="B463" s="5" t="s">
        <v>394</v>
      </c>
      <c r="C463" s="5" t="s">
        <v>395</v>
      </c>
      <c r="D463" s="5" t="s">
        <v>550</v>
      </c>
    </row>
    <row r="464" spans="1:4" ht="15.05">
      <c r="A464" s="5" t="s">
        <v>40</v>
      </c>
      <c r="B464" s="5" t="s">
        <v>394</v>
      </c>
      <c r="C464" s="5" t="s">
        <v>395</v>
      </c>
      <c r="D464" s="5" t="s">
        <v>551</v>
      </c>
    </row>
    <row r="465" spans="1:4" ht="15.05">
      <c r="A465" s="5" t="s">
        <v>40</v>
      </c>
      <c r="B465" s="5" t="s">
        <v>394</v>
      </c>
      <c r="C465" s="5" t="s">
        <v>395</v>
      </c>
      <c r="D465" s="5" t="s">
        <v>552</v>
      </c>
    </row>
    <row r="466" spans="1:4" ht="15.05">
      <c r="A466" s="5" t="s">
        <v>40</v>
      </c>
      <c r="B466" s="5" t="s">
        <v>394</v>
      </c>
      <c r="C466" s="5" t="s">
        <v>395</v>
      </c>
      <c r="D466" s="5" t="s">
        <v>553</v>
      </c>
    </row>
    <row r="467" spans="1:4" ht="15.05">
      <c r="A467" s="5" t="s">
        <v>40</v>
      </c>
      <c r="B467" s="5" t="s">
        <v>394</v>
      </c>
      <c r="C467" s="5" t="s">
        <v>395</v>
      </c>
      <c r="D467" s="5" t="s">
        <v>554</v>
      </c>
    </row>
    <row r="468" spans="1:4" ht="15.05">
      <c r="A468" s="5" t="s">
        <v>40</v>
      </c>
      <c r="B468" s="5" t="s">
        <v>394</v>
      </c>
      <c r="C468" s="5" t="s">
        <v>395</v>
      </c>
      <c r="D468" s="5" t="s">
        <v>555</v>
      </c>
    </row>
    <row r="469" spans="1:4" ht="15.05">
      <c r="A469" s="5" t="s">
        <v>40</v>
      </c>
      <c r="B469" s="5" t="s">
        <v>394</v>
      </c>
      <c r="C469" s="5" t="s">
        <v>395</v>
      </c>
      <c r="D469" s="5" t="s">
        <v>556</v>
      </c>
    </row>
    <row r="470" spans="1:4" ht="15.05">
      <c r="A470" s="5" t="s">
        <v>40</v>
      </c>
      <c r="B470" s="5" t="s">
        <v>394</v>
      </c>
      <c r="C470" s="5" t="s">
        <v>395</v>
      </c>
      <c r="D470" s="5" t="s">
        <v>557</v>
      </c>
    </row>
    <row r="471" spans="1:4" ht="15.05">
      <c r="A471" s="5" t="s">
        <v>40</v>
      </c>
      <c r="B471" s="5" t="s">
        <v>394</v>
      </c>
      <c r="C471" s="5" t="s">
        <v>395</v>
      </c>
      <c r="D471" s="5" t="s">
        <v>558</v>
      </c>
    </row>
    <row r="472" spans="1:4" ht="15.05">
      <c r="A472" s="5" t="s">
        <v>40</v>
      </c>
      <c r="B472" s="5" t="s">
        <v>394</v>
      </c>
      <c r="C472" s="5" t="s">
        <v>395</v>
      </c>
      <c r="D472" s="5" t="s">
        <v>559</v>
      </c>
    </row>
    <row r="473" spans="1:4" ht="15.05">
      <c r="A473" s="5" t="s">
        <v>40</v>
      </c>
      <c r="B473" s="5" t="s">
        <v>394</v>
      </c>
      <c r="C473" s="5" t="s">
        <v>395</v>
      </c>
      <c r="D473" s="5" t="s">
        <v>560</v>
      </c>
    </row>
    <row r="474" spans="1:4" ht="15.05">
      <c r="A474" s="5" t="s">
        <v>40</v>
      </c>
      <c r="B474" s="5" t="s">
        <v>394</v>
      </c>
      <c r="C474" s="5" t="s">
        <v>395</v>
      </c>
      <c r="D474" s="5" t="s">
        <v>561</v>
      </c>
    </row>
    <row r="475" spans="1:4" ht="15.05">
      <c r="A475" s="5" t="s">
        <v>40</v>
      </c>
      <c r="B475" s="5" t="s">
        <v>394</v>
      </c>
      <c r="C475" s="5" t="s">
        <v>395</v>
      </c>
      <c r="D475" s="5" t="s">
        <v>562</v>
      </c>
    </row>
    <row r="476" spans="1:4" ht="15.05">
      <c r="A476" s="5" t="s">
        <v>40</v>
      </c>
      <c r="B476" s="5" t="s">
        <v>394</v>
      </c>
      <c r="C476" s="5" t="s">
        <v>395</v>
      </c>
      <c r="D476" s="5" t="s">
        <v>563</v>
      </c>
    </row>
    <row r="477" spans="1:4" ht="15.05">
      <c r="A477" s="5" t="s">
        <v>40</v>
      </c>
      <c r="B477" s="5" t="s">
        <v>394</v>
      </c>
      <c r="C477" s="5" t="s">
        <v>395</v>
      </c>
      <c r="D477" s="5" t="s">
        <v>564</v>
      </c>
    </row>
    <row r="478" spans="1:4" ht="15.05">
      <c r="A478" s="5" t="s">
        <v>40</v>
      </c>
      <c r="B478" s="5" t="s">
        <v>394</v>
      </c>
      <c r="C478" s="5" t="s">
        <v>395</v>
      </c>
      <c r="D478" s="5" t="s">
        <v>565</v>
      </c>
    </row>
    <row r="479" spans="1:4" ht="15.05">
      <c r="A479" s="5" t="s">
        <v>40</v>
      </c>
      <c r="B479" s="5" t="s">
        <v>394</v>
      </c>
      <c r="C479" s="5" t="s">
        <v>395</v>
      </c>
      <c r="D479" s="5" t="s">
        <v>566</v>
      </c>
    </row>
    <row r="480" spans="1:4" ht="15.05">
      <c r="A480" s="5" t="s">
        <v>40</v>
      </c>
      <c r="B480" s="5" t="s">
        <v>394</v>
      </c>
      <c r="C480" s="5" t="s">
        <v>395</v>
      </c>
      <c r="D480" s="5" t="s">
        <v>567</v>
      </c>
    </row>
    <row r="481" spans="1:4" ht="15.05">
      <c r="A481" s="5" t="s">
        <v>40</v>
      </c>
      <c r="B481" s="5" t="s">
        <v>394</v>
      </c>
      <c r="C481" s="5" t="s">
        <v>395</v>
      </c>
      <c r="D481" s="5" t="s">
        <v>568</v>
      </c>
    </row>
    <row r="482" spans="1:4" ht="15.05">
      <c r="A482" s="5" t="s">
        <v>40</v>
      </c>
      <c r="B482" s="5" t="s">
        <v>394</v>
      </c>
      <c r="C482" s="5" t="s">
        <v>395</v>
      </c>
      <c r="D482" s="5" t="s">
        <v>569</v>
      </c>
    </row>
    <row r="483" spans="1:4" ht="15.05">
      <c r="A483" s="5" t="s">
        <v>40</v>
      </c>
      <c r="B483" s="5" t="s">
        <v>394</v>
      </c>
      <c r="C483" s="5" t="s">
        <v>395</v>
      </c>
      <c r="D483" s="5" t="s">
        <v>570</v>
      </c>
    </row>
    <row r="484" spans="1:4" ht="15.05">
      <c r="A484" s="5" t="s">
        <v>40</v>
      </c>
      <c r="B484" s="5" t="s">
        <v>394</v>
      </c>
      <c r="C484" s="5" t="s">
        <v>395</v>
      </c>
      <c r="D484" s="5" t="s">
        <v>571</v>
      </c>
    </row>
    <row r="485" spans="1:4" ht="15.05">
      <c r="A485" s="5" t="s">
        <v>40</v>
      </c>
      <c r="B485" s="5" t="s">
        <v>394</v>
      </c>
      <c r="C485" s="5" t="s">
        <v>395</v>
      </c>
      <c r="D485" s="5" t="s">
        <v>572</v>
      </c>
    </row>
    <row r="486" spans="1:4" ht="15.05">
      <c r="A486" s="5" t="s">
        <v>40</v>
      </c>
      <c r="B486" s="5" t="s">
        <v>394</v>
      </c>
      <c r="C486" s="5" t="s">
        <v>395</v>
      </c>
      <c r="D486" s="5" t="s">
        <v>573</v>
      </c>
    </row>
    <row r="487" spans="1:4" ht="15.05">
      <c r="A487" s="5" t="s">
        <v>40</v>
      </c>
      <c r="B487" s="5" t="s">
        <v>394</v>
      </c>
      <c r="C487" s="5" t="s">
        <v>395</v>
      </c>
      <c r="D487" s="5" t="s">
        <v>574</v>
      </c>
    </row>
    <row r="488" spans="1:4" ht="15.05">
      <c r="A488" s="5" t="s">
        <v>40</v>
      </c>
      <c r="B488" s="5" t="s">
        <v>394</v>
      </c>
      <c r="C488" s="5" t="s">
        <v>395</v>
      </c>
      <c r="D488" s="5" t="s">
        <v>575</v>
      </c>
    </row>
    <row r="489" spans="1:4" ht="15.05">
      <c r="A489" s="5" t="s">
        <v>40</v>
      </c>
      <c r="B489" s="5" t="s">
        <v>394</v>
      </c>
      <c r="C489" s="5" t="s">
        <v>395</v>
      </c>
      <c r="D489" s="5" t="s">
        <v>576</v>
      </c>
    </row>
    <row r="490" spans="1:4" ht="15.05">
      <c r="A490" s="5" t="s">
        <v>40</v>
      </c>
      <c r="B490" s="5" t="s">
        <v>394</v>
      </c>
      <c r="C490" s="5" t="s">
        <v>395</v>
      </c>
      <c r="D490" s="5" t="s">
        <v>577</v>
      </c>
    </row>
    <row r="491" spans="1:4" ht="15.05">
      <c r="A491" s="5" t="s">
        <v>40</v>
      </c>
      <c r="B491" s="5" t="s">
        <v>394</v>
      </c>
      <c r="C491" s="5" t="s">
        <v>395</v>
      </c>
      <c r="D491" s="5" t="s">
        <v>578</v>
      </c>
    </row>
    <row r="492" spans="1:4" ht="15.05">
      <c r="A492" s="5" t="s">
        <v>40</v>
      </c>
      <c r="B492" s="5" t="s">
        <v>394</v>
      </c>
      <c r="C492" s="5" t="s">
        <v>395</v>
      </c>
      <c r="D492" s="5" t="s">
        <v>579</v>
      </c>
    </row>
    <row r="493" spans="1:4" ht="15.05">
      <c r="A493" s="5" t="s">
        <v>40</v>
      </c>
      <c r="B493" s="5" t="s">
        <v>394</v>
      </c>
      <c r="C493" s="5" t="s">
        <v>395</v>
      </c>
      <c r="D493" s="5" t="s">
        <v>580</v>
      </c>
    </row>
    <row r="494" spans="1:4" ht="15.05">
      <c r="A494" s="5" t="s">
        <v>40</v>
      </c>
      <c r="B494" s="5" t="s">
        <v>394</v>
      </c>
      <c r="C494" s="5" t="s">
        <v>395</v>
      </c>
      <c r="D494" s="5" t="s">
        <v>581</v>
      </c>
    </row>
    <row r="495" spans="1:4" ht="15.05">
      <c r="A495" s="5" t="s">
        <v>40</v>
      </c>
      <c r="B495" s="5" t="s">
        <v>394</v>
      </c>
      <c r="C495" s="5" t="s">
        <v>395</v>
      </c>
      <c r="D495" s="5" t="s">
        <v>582</v>
      </c>
    </row>
    <row r="496" spans="1:4" ht="15.05">
      <c r="A496" s="5" t="s">
        <v>40</v>
      </c>
      <c r="B496" s="5" t="s">
        <v>394</v>
      </c>
      <c r="C496" s="5" t="s">
        <v>395</v>
      </c>
      <c r="D496" s="5" t="s">
        <v>583</v>
      </c>
    </row>
    <row r="497" spans="1:4" ht="15.05">
      <c r="A497" s="5" t="s">
        <v>40</v>
      </c>
      <c r="B497" s="5" t="s">
        <v>394</v>
      </c>
      <c r="C497" s="5" t="s">
        <v>395</v>
      </c>
      <c r="D497" s="5" t="s">
        <v>584</v>
      </c>
    </row>
    <row r="498" spans="1:4" ht="15.05">
      <c r="A498" s="5" t="s">
        <v>40</v>
      </c>
      <c r="B498" s="5" t="s">
        <v>394</v>
      </c>
      <c r="C498" s="5" t="s">
        <v>395</v>
      </c>
      <c r="D498" s="5" t="s">
        <v>585</v>
      </c>
    </row>
    <row r="499" spans="1:4" ht="15.05">
      <c r="A499" s="5" t="s">
        <v>40</v>
      </c>
      <c r="B499" s="5" t="s">
        <v>394</v>
      </c>
      <c r="C499" s="5" t="s">
        <v>395</v>
      </c>
      <c r="D499" s="5" t="s">
        <v>586</v>
      </c>
    </row>
    <row r="500" spans="1:4" ht="15.05">
      <c r="A500" s="5" t="s">
        <v>40</v>
      </c>
      <c r="B500" s="5" t="s">
        <v>394</v>
      </c>
      <c r="C500" s="5" t="s">
        <v>395</v>
      </c>
      <c r="D500" s="5" t="s">
        <v>397</v>
      </c>
    </row>
    <row r="501" spans="1:4" ht="15.05">
      <c r="A501" s="5" t="s">
        <v>40</v>
      </c>
      <c r="B501" s="5" t="s">
        <v>394</v>
      </c>
      <c r="C501" s="5" t="s">
        <v>395</v>
      </c>
      <c r="D501" s="5" t="s">
        <v>587</v>
      </c>
    </row>
    <row r="502" spans="1:4" ht="15.05">
      <c r="A502" s="5" t="s">
        <v>40</v>
      </c>
      <c r="B502" s="5" t="s">
        <v>394</v>
      </c>
      <c r="C502" s="5" t="s">
        <v>395</v>
      </c>
      <c r="D502" s="5" t="s">
        <v>588</v>
      </c>
    </row>
    <row r="503" spans="1:4" ht="15.05">
      <c r="A503" s="5" t="s">
        <v>40</v>
      </c>
      <c r="B503" s="5" t="s">
        <v>394</v>
      </c>
      <c r="C503" s="5" t="s">
        <v>395</v>
      </c>
      <c r="D503" s="5" t="s">
        <v>589</v>
      </c>
    </row>
    <row r="504" spans="1:4" ht="15.05">
      <c r="A504" s="5" t="s">
        <v>40</v>
      </c>
      <c r="B504" s="5" t="s">
        <v>394</v>
      </c>
      <c r="C504" s="5" t="s">
        <v>395</v>
      </c>
      <c r="D504" s="5" t="s">
        <v>590</v>
      </c>
    </row>
    <row r="505" spans="1:4" ht="15.05">
      <c r="A505" s="5" t="s">
        <v>40</v>
      </c>
      <c r="B505" s="5" t="s">
        <v>394</v>
      </c>
      <c r="C505" s="5" t="s">
        <v>395</v>
      </c>
      <c r="D505" s="5" t="s">
        <v>591</v>
      </c>
    </row>
    <row r="506" spans="1:4" ht="15.05">
      <c r="A506" s="5" t="s">
        <v>40</v>
      </c>
      <c r="B506" s="5" t="s">
        <v>394</v>
      </c>
      <c r="C506" s="5" t="s">
        <v>395</v>
      </c>
      <c r="D506" s="5" t="s">
        <v>592</v>
      </c>
    </row>
    <row r="507" spans="1:4" ht="15.05">
      <c r="A507" s="5" t="s">
        <v>40</v>
      </c>
      <c r="B507" s="5" t="s">
        <v>394</v>
      </c>
      <c r="C507" s="5" t="s">
        <v>395</v>
      </c>
      <c r="D507" s="5" t="s">
        <v>593</v>
      </c>
    </row>
    <row r="508" spans="1:4" ht="15.05">
      <c r="A508" s="5" t="s">
        <v>40</v>
      </c>
      <c r="B508" s="5" t="s">
        <v>394</v>
      </c>
      <c r="C508" s="5" t="s">
        <v>395</v>
      </c>
      <c r="D508" s="5" t="s">
        <v>594</v>
      </c>
    </row>
    <row r="509" spans="1:4" ht="15.05">
      <c r="A509" s="5" t="s">
        <v>40</v>
      </c>
      <c r="B509" s="5" t="s">
        <v>394</v>
      </c>
      <c r="C509" s="5" t="s">
        <v>395</v>
      </c>
      <c r="D509" s="5" t="s">
        <v>595</v>
      </c>
    </row>
    <row r="510" spans="1:4" ht="15.05">
      <c r="A510" s="5" t="s">
        <v>40</v>
      </c>
      <c r="B510" s="5" t="s">
        <v>394</v>
      </c>
      <c r="C510" s="5" t="s">
        <v>395</v>
      </c>
      <c r="D510" s="5" t="s">
        <v>596</v>
      </c>
    </row>
    <row r="511" spans="1:4" ht="15.05">
      <c r="A511" s="5" t="s">
        <v>40</v>
      </c>
      <c r="B511" s="5" t="s">
        <v>394</v>
      </c>
      <c r="C511" s="5" t="s">
        <v>395</v>
      </c>
      <c r="D511" s="5" t="s">
        <v>597</v>
      </c>
    </row>
    <row r="512" spans="1:4" ht="15.05">
      <c r="A512" s="5" t="s">
        <v>40</v>
      </c>
      <c r="B512" s="5" t="s">
        <v>394</v>
      </c>
      <c r="C512" s="5" t="s">
        <v>395</v>
      </c>
      <c r="D512" s="5" t="s">
        <v>598</v>
      </c>
    </row>
    <row r="513" spans="1:4" ht="15.05">
      <c r="A513" s="5" t="s">
        <v>40</v>
      </c>
      <c r="B513" s="5" t="s">
        <v>394</v>
      </c>
      <c r="C513" s="5" t="s">
        <v>395</v>
      </c>
      <c r="D513" s="5" t="s">
        <v>599</v>
      </c>
    </row>
    <row r="514" spans="1:4" ht="15.05">
      <c r="A514" s="5" t="s">
        <v>40</v>
      </c>
      <c r="B514" s="5" t="s">
        <v>394</v>
      </c>
      <c r="C514" s="5" t="s">
        <v>395</v>
      </c>
      <c r="D514" s="5" t="s">
        <v>600</v>
      </c>
    </row>
    <row r="515" spans="1:4" ht="15.05">
      <c r="A515" s="5" t="s">
        <v>40</v>
      </c>
      <c r="B515" s="5" t="s">
        <v>394</v>
      </c>
      <c r="C515" s="5" t="s">
        <v>395</v>
      </c>
      <c r="D515" s="5" t="s">
        <v>601</v>
      </c>
    </row>
    <row r="516" spans="1:4" ht="15.05">
      <c r="A516" s="5" t="s">
        <v>40</v>
      </c>
      <c r="B516" s="5" t="s">
        <v>394</v>
      </c>
      <c r="C516" s="5" t="s">
        <v>395</v>
      </c>
      <c r="D516" s="5" t="s">
        <v>396</v>
      </c>
    </row>
    <row r="517" spans="1:4" ht="15.05">
      <c r="A517" s="5" t="s">
        <v>40</v>
      </c>
      <c r="B517" s="5" t="s">
        <v>394</v>
      </c>
      <c r="C517" s="5" t="s">
        <v>395</v>
      </c>
      <c r="D517" s="5" t="s">
        <v>602</v>
      </c>
    </row>
    <row r="518" spans="1:4" ht="15.05">
      <c r="A518" s="5" t="s">
        <v>40</v>
      </c>
      <c r="B518" s="5" t="s">
        <v>394</v>
      </c>
      <c r="C518" s="5" t="s">
        <v>395</v>
      </c>
      <c r="D518" s="5" t="s">
        <v>603</v>
      </c>
    </row>
    <row r="519" spans="1:4" ht="15.05">
      <c r="A519" s="5" t="s">
        <v>40</v>
      </c>
      <c r="B519" s="5" t="s">
        <v>394</v>
      </c>
      <c r="C519" s="5" t="s">
        <v>395</v>
      </c>
      <c r="D519" s="5" t="s">
        <v>604</v>
      </c>
    </row>
    <row r="520" spans="1:4" ht="15.05">
      <c r="A520" s="5" t="s">
        <v>40</v>
      </c>
      <c r="B520" s="5" t="s">
        <v>394</v>
      </c>
      <c r="C520" s="5" t="s">
        <v>395</v>
      </c>
      <c r="D520" s="5" t="s">
        <v>605</v>
      </c>
    </row>
    <row r="521" spans="1:4" ht="15.05">
      <c r="A521" s="5" t="s">
        <v>40</v>
      </c>
      <c r="B521" s="5" t="s">
        <v>394</v>
      </c>
      <c r="C521" s="5" t="s">
        <v>395</v>
      </c>
      <c r="D521" s="5" t="s">
        <v>606</v>
      </c>
    </row>
    <row r="522" spans="1:4" ht="15.05">
      <c r="A522" s="5" t="s">
        <v>40</v>
      </c>
      <c r="B522" s="5" t="s">
        <v>394</v>
      </c>
      <c r="C522" s="5" t="s">
        <v>395</v>
      </c>
      <c r="D522" s="5" t="s">
        <v>607</v>
      </c>
    </row>
    <row r="523" spans="1:4" ht="15.05">
      <c r="A523" s="5" t="s">
        <v>40</v>
      </c>
      <c r="B523" s="5" t="s">
        <v>394</v>
      </c>
      <c r="C523" s="5" t="s">
        <v>395</v>
      </c>
      <c r="D523" s="5" t="s">
        <v>608</v>
      </c>
    </row>
    <row r="524" spans="1:4" ht="15.05">
      <c r="A524" s="5" t="s">
        <v>40</v>
      </c>
      <c r="B524" s="5" t="s">
        <v>394</v>
      </c>
      <c r="C524" s="5" t="s">
        <v>395</v>
      </c>
      <c r="D524" s="5" t="s">
        <v>609</v>
      </c>
    </row>
    <row r="525" spans="1:4" ht="15.05">
      <c r="A525" s="5" t="s">
        <v>40</v>
      </c>
      <c r="B525" s="5" t="s">
        <v>394</v>
      </c>
      <c r="C525" s="5" t="s">
        <v>395</v>
      </c>
      <c r="D525" s="5" t="s">
        <v>610</v>
      </c>
    </row>
    <row r="526" spans="1:4" ht="15.05">
      <c r="A526" s="5" t="s">
        <v>40</v>
      </c>
      <c r="B526" s="5" t="s">
        <v>394</v>
      </c>
      <c r="C526" s="5" t="s">
        <v>395</v>
      </c>
      <c r="D526" s="5" t="s">
        <v>611</v>
      </c>
    </row>
    <row r="527" spans="1:4" ht="15.05">
      <c r="A527" s="5" t="s">
        <v>40</v>
      </c>
      <c r="B527" s="5" t="s">
        <v>394</v>
      </c>
      <c r="C527" s="5" t="s">
        <v>395</v>
      </c>
      <c r="D527" s="5" t="s">
        <v>612</v>
      </c>
    </row>
    <row r="528" spans="1:4" ht="15.05">
      <c r="A528" s="5" t="s">
        <v>40</v>
      </c>
      <c r="B528" s="5" t="s">
        <v>394</v>
      </c>
      <c r="C528" s="5" t="s">
        <v>395</v>
      </c>
      <c r="D528" s="5" t="s">
        <v>613</v>
      </c>
    </row>
    <row r="529" spans="1:4" ht="15.05">
      <c r="A529" s="5" t="s">
        <v>40</v>
      </c>
      <c r="B529" s="5" t="s">
        <v>394</v>
      </c>
      <c r="C529" s="5" t="s">
        <v>395</v>
      </c>
      <c r="D529" s="5" t="s">
        <v>614</v>
      </c>
    </row>
    <row r="530" spans="1:4" ht="15.05">
      <c r="A530" s="5" t="s">
        <v>40</v>
      </c>
      <c r="B530" s="5" t="s">
        <v>394</v>
      </c>
      <c r="C530" s="5" t="s">
        <v>395</v>
      </c>
      <c r="D530" s="5" t="s">
        <v>615</v>
      </c>
    </row>
    <row r="531" spans="1:4" ht="15.05">
      <c r="A531" s="5" t="s">
        <v>40</v>
      </c>
      <c r="B531" s="5" t="s">
        <v>394</v>
      </c>
      <c r="C531" s="5" t="s">
        <v>395</v>
      </c>
      <c r="D531" s="5" t="s">
        <v>616</v>
      </c>
    </row>
    <row r="532" spans="1:4" ht="15.05">
      <c r="A532" s="5" t="s">
        <v>40</v>
      </c>
      <c r="B532" s="5" t="s">
        <v>394</v>
      </c>
      <c r="C532" s="5" t="s">
        <v>395</v>
      </c>
      <c r="D532" s="5" t="s">
        <v>617</v>
      </c>
    </row>
    <row r="533" spans="1:4" ht="15.05">
      <c r="A533" s="5" t="s">
        <v>40</v>
      </c>
      <c r="B533" s="5" t="s">
        <v>394</v>
      </c>
      <c r="C533" s="5" t="s">
        <v>395</v>
      </c>
      <c r="D533" s="5" t="s">
        <v>618</v>
      </c>
    </row>
    <row r="534" spans="1:4" ht="15.05">
      <c r="A534" s="5" t="s">
        <v>40</v>
      </c>
      <c r="B534" s="5" t="s">
        <v>394</v>
      </c>
      <c r="C534" s="5" t="s">
        <v>395</v>
      </c>
      <c r="D534" s="5" t="s">
        <v>619</v>
      </c>
    </row>
    <row r="535" spans="1:4" ht="15.05">
      <c r="A535" s="5" t="s">
        <v>40</v>
      </c>
      <c r="B535" s="5" t="s">
        <v>394</v>
      </c>
      <c r="C535" s="5" t="s">
        <v>395</v>
      </c>
      <c r="D535" s="5" t="s">
        <v>620</v>
      </c>
    </row>
    <row r="536" spans="1:4" ht="15.05">
      <c r="A536" s="5" t="s">
        <v>40</v>
      </c>
      <c r="B536" s="5" t="s">
        <v>394</v>
      </c>
      <c r="C536" s="5" t="s">
        <v>395</v>
      </c>
      <c r="D536" s="5" t="s">
        <v>621</v>
      </c>
    </row>
    <row r="537" spans="1:4" ht="15.05">
      <c r="A537" s="5" t="s">
        <v>40</v>
      </c>
      <c r="B537" s="5" t="s">
        <v>394</v>
      </c>
      <c r="C537" s="5" t="s">
        <v>395</v>
      </c>
      <c r="D537" s="5" t="s">
        <v>622</v>
      </c>
    </row>
    <row r="538" spans="1:4" ht="15.05">
      <c r="A538" s="5" t="s">
        <v>40</v>
      </c>
      <c r="B538" s="5" t="s">
        <v>394</v>
      </c>
      <c r="C538" s="5" t="s">
        <v>395</v>
      </c>
      <c r="D538" s="5" t="s">
        <v>623</v>
      </c>
    </row>
    <row r="539" spans="1:4" ht="15.05">
      <c r="A539" s="5" t="s">
        <v>40</v>
      </c>
      <c r="B539" s="5" t="s">
        <v>394</v>
      </c>
      <c r="C539" s="5" t="s">
        <v>395</v>
      </c>
      <c r="D539" s="5" t="s">
        <v>624</v>
      </c>
    </row>
    <row r="540" spans="1:4" ht="15.05">
      <c r="A540" s="5" t="s">
        <v>40</v>
      </c>
      <c r="B540" s="5" t="s">
        <v>394</v>
      </c>
      <c r="C540" s="5" t="s">
        <v>395</v>
      </c>
      <c r="D540" s="5" t="s">
        <v>625</v>
      </c>
    </row>
    <row r="541" spans="1:4" ht="15.05">
      <c r="A541" s="5" t="s">
        <v>40</v>
      </c>
      <c r="B541" s="5" t="s">
        <v>394</v>
      </c>
      <c r="C541" s="5" t="s">
        <v>395</v>
      </c>
      <c r="D541" s="5" t="s">
        <v>626</v>
      </c>
    </row>
    <row r="542" spans="1:4" ht="15.05">
      <c r="A542" s="5" t="s">
        <v>40</v>
      </c>
      <c r="B542" s="5" t="s">
        <v>394</v>
      </c>
      <c r="C542" s="5" t="s">
        <v>395</v>
      </c>
      <c r="D542" s="5" t="s">
        <v>627</v>
      </c>
    </row>
    <row r="543" spans="1:4" ht="15.05">
      <c r="A543" s="5" t="s">
        <v>40</v>
      </c>
      <c r="B543" s="5" t="s">
        <v>394</v>
      </c>
      <c r="C543" s="5" t="s">
        <v>395</v>
      </c>
      <c r="D543" s="5" t="s">
        <v>628</v>
      </c>
    </row>
    <row r="544" spans="1:4" ht="15.05">
      <c r="A544" s="5" t="s">
        <v>40</v>
      </c>
      <c r="B544" s="5" t="s">
        <v>394</v>
      </c>
      <c r="C544" s="5" t="s">
        <v>395</v>
      </c>
      <c r="D544" s="5" t="s">
        <v>629</v>
      </c>
    </row>
    <row r="545" spans="1:4" ht="15.05">
      <c r="A545" s="5" t="s">
        <v>40</v>
      </c>
      <c r="B545" s="5" t="s">
        <v>394</v>
      </c>
      <c r="C545" s="5" t="s">
        <v>395</v>
      </c>
      <c r="D545" s="5" t="s">
        <v>630</v>
      </c>
    </row>
    <row r="546" spans="1:4" ht="15.05">
      <c r="A546" s="5" t="s">
        <v>40</v>
      </c>
      <c r="B546" s="5" t="s">
        <v>394</v>
      </c>
      <c r="C546" s="5" t="s">
        <v>395</v>
      </c>
      <c r="D546" s="5" t="s">
        <v>631</v>
      </c>
    </row>
    <row r="547" spans="1:4" ht="15.05">
      <c r="A547" s="5" t="s">
        <v>40</v>
      </c>
      <c r="B547" s="5" t="s">
        <v>394</v>
      </c>
      <c r="C547" s="5" t="s">
        <v>395</v>
      </c>
      <c r="D547" s="5" t="s">
        <v>632</v>
      </c>
    </row>
    <row r="548" spans="1:4" ht="15.05">
      <c r="A548" s="5" t="s">
        <v>40</v>
      </c>
      <c r="B548" s="5" t="s">
        <v>394</v>
      </c>
      <c r="C548" s="5" t="s">
        <v>395</v>
      </c>
      <c r="D548" s="5" t="s">
        <v>633</v>
      </c>
    </row>
    <row r="549" spans="1:4" ht="15.05">
      <c r="A549" s="5" t="s">
        <v>40</v>
      </c>
      <c r="B549" s="5" t="s">
        <v>394</v>
      </c>
      <c r="C549" s="5" t="s">
        <v>395</v>
      </c>
      <c r="D549" s="5" t="s">
        <v>634</v>
      </c>
    </row>
    <row r="550" spans="1:4" ht="15.05">
      <c r="A550" s="5" t="s">
        <v>40</v>
      </c>
      <c r="B550" s="5" t="s">
        <v>394</v>
      </c>
      <c r="C550" s="5" t="s">
        <v>395</v>
      </c>
      <c r="D550" s="5" t="s">
        <v>635</v>
      </c>
    </row>
    <row r="551" spans="1:4" ht="15.05">
      <c r="A551" s="5" t="s">
        <v>40</v>
      </c>
      <c r="B551" s="5" t="s">
        <v>394</v>
      </c>
      <c r="C551" s="5" t="s">
        <v>395</v>
      </c>
      <c r="D551" s="5" t="s">
        <v>636</v>
      </c>
    </row>
    <row r="552" spans="1:4" ht="15.05">
      <c r="A552" s="5" t="s">
        <v>40</v>
      </c>
      <c r="B552" s="5" t="s">
        <v>394</v>
      </c>
      <c r="C552" s="5" t="s">
        <v>395</v>
      </c>
      <c r="D552" s="5" t="s">
        <v>637</v>
      </c>
    </row>
    <row r="553" spans="1:4" ht="15.05">
      <c r="A553" s="5" t="s">
        <v>40</v>
      </c>
      <c r="B553" s="5" t="s">
        <v>394</v>
      </c>
      <c r="C553" s="5" t="s">
        <v>395</v>
      </c>
      <c r="D553" s="5" t="s">
        <v>638</v>
      </c>
    </row>
    <row r="554" spans="1:4" ht="15.05">
      <c r="A554" s="5" t="s">
        <v>40</v>
      </c>
      <c r="B554" s="5" t="s">
        <v>394</v>
      </c>
      <c r="C554" s="5" t="s">
        <v>395</v>
      </c>
      <c r="D554" s="5" t="s">
        <v>639</v>
      </c>
    </row>
    <row r="555" spans="1:4" ht="15.05">
      <c r="A555" s="5" t="s">
        <v>40</v>
      </c>
      <c r="B555" s="5" t="s">
        <v>394</v>
      </c>
      <c r="C555" s="5" t="s">
        <v>395</v>
      </c>
      <c r="D555" s="5" t="s">
        <v>640</v>
      </c>
    </row>
    <row r="556" spans="1:4" ht="15.05">
      <c r="A556" s="5" t="s">
        <v>40</v>
      </c>
      <c r="B556" s="5" t="s">
        <v>394</v>
      </c>
      <c r="C556" s="5" t="s">
        <v>395</v>
      </c>
      <c r="D556" s="5" t="s">
        <v>641</v>
      </c>
    </row>
    <row r="557" spans="1:4" ht="15.05">
      <c r="A557" s="5" t="s">
        <v>40</v>
      </c>
      <c r="B557" s="5" t="s">
        <v>394</v>
      </c>
      <c r="C557" s="5" t="s">
        <v>395</v>
      </c>
      <c r="D557" s="5" t="s">
        <v>642</v>
      </c>
    </row>
    <row r="558" spans="1:4" ht="15.05">
      <c r="A558" s="5" t="s">
        <v>40</v>
      </c>
      <c r="B558" s="5" t="s">
        <v>394</v>
      </c>
      <c r="C558" s="5" t="s">
        <v>395</v>
      </c>
      <c r="D558" s="5" t="s">
        <v>643</v>
      </c>
    </row>
    <row r="559" spans="1:4" ht="15.05">
      <c r="A559" s="5" t="s">
        <v>40</v>
      </c>
      <c r="B559" s="5" t="s">
        <v>394</v>
      </c>
      <c r="C559" s="5" t="s">
        <v>395</v>
      </c>
      <c r="D559" s="5" t="s">
        <v>644</v>
      </c>
    </row>
    <row r="560" spans="1:4" ht="15.05">
      <c r="A560" s="5" t="s">
        <v>40</v>
      </c>
      <c r="B560" s="5" t="s">
        <v>394</v>
      </c>
      <c r="C560" s="5" t="s">
        <v>395</v>
      </c>
      <c r="D560" s="5" t="s">
        <v>645</v>
      </c>
    </row>
    <row r="561" spans="1:4" ht="15.05">
      <c r="A561" s="5" t="s">
        <v>40</v>
      </c>
      <c r="B561" s="5" t="s">
        <v>394</v>
      </c>
      <c r="C561" s="5" t="s">
        <v>395</v>
      </c>
      <c r="D561" s="5" t="s">
        <v>646</v>
      </c>
    </row>
    <row r="562" spans="1:4" ht="15.05">
      <c r="A562" s="5" t="s">
        <v>40</v>
      </c>
      <c r="B562" s="5" t="s">
        <v>394</v>
      </c>
      <c r="C562" s="5" t="s">
        <v>647</v>
      </c>
      <c r="D562" s="5" t="s">
        <v>648</v>
      </c>
    </row>
    <row r="563" spans="1:4" ht="15.05">
      <c r="A563" s="5" t="s">
        <v>40</v>
      </c>
      <c r="B563" s="5" t="s">
        <v>394</v>
      </c>
      <c r="C563" s="5" t="s">
        <v>647</v>
      </c>
      <c r="D563" s="5" t="s">
        <v>649</v>
      </c>
    </row>
    <row r="564" spans="1:4" ht="15.05">
      <c r="A564" s="5" t="s">
        <v>40</v>
      </c>
      <c r="B564" s="5" t="s">
        <v>394</v>
      </c>
      <c r="C564" s="5" t="s">
        <v>647</v>
      </c>
      <c r="D564" s="5" t="s">
        <v>650</v>
      </c>
    </row>
    <row r="565" spans="1:4" ht="15.05">
      <c r="A565" s="5" t="s">
        <v>40</v>
      </c>
      <c r="B565" s="5" t="s">
        <v>394</v>
      </c>
      <c r="C565" s="5" t="s">
        <v>647</v>
      </c>
      <c r="D565" s="5" t="s">
        <v>651</v>
      </c>
    </row>
    <row r="566" spans="1:4" ht="15.05">
      <c r="A566" s="5" t="s">
        <v>40</v>
      </c>
      <c r="B566" s="5" t="s">
        <v>394</v>
      </c>
      <c r="C566" s="5" t="s">
        <v>647</v>
      </c>
      <c r="D566" s="5" t="s">
        <v>652</v>
      </c>
    </row>
    <row r="567" spans="1:4" ht="15.05">
      <c r="A567" s="5" t="s">
        <v>40</v>
      </c>
      <c r="B567" s="5" t="s">
        <v>394</v>
      </c>
      <c r="C567" s="5" t="s">
        <v>647</v>
      </c>
      <c r="D567" s="5" t="s">
        <v>653</v>
      </c>
    </row>
    <row r="568" spans="1:4" ht="15.05">
      <c r="A568" s="5" t="s">
        <v>40</v>
      </c>
      <c r="B568" s="5" t="s">
        <v>394</v>
      </c>
      <c r="C568" s="5" t="s">
        <v>647</v>
      </c>
      <c r="D568" s="5" t="s">
        <v>654</v>
      </c>
    </row>
    <row r="569" spans="1:4" ht="15.05">
      <c r="A569" s="5" t="s">
        <v>40</v>
      </c>
      <c r="B569" s="5" t="s">
        <v>394</v>
      </c>
      <c r="C569" s="5" t="s">
        <v>647</v>
      </c>
      <c r="D569" s="5" t="s">
        <v>655</v>
      </c>
    </row>
    <row r="570" spans="1:4" ht="15.05">
      <c r="A570" s="5" t="s">
        <v>40</v>
      </c>
      <c r="B570" s="5" t="s">
        <v>394</v>
      </c>
      <c r="C570" s="5" t="s">
        <v>647</v>
      </c>
      <c r="D570" s="5" t="s">
        <v>656</v>
      </c>
    </row>
    <row r="571" spans="1:4" ht="15.05">
      <c r="A571" s="5" t="s">
        <v>40</v>
      </c>
      <c r="B571" s="5" t="s">
        <v>394</v>
      </c>
      <c r="C571" s="5" t="s">
        <v>647</v>
      </c>
      <c r="D571" s="5" t="s">
        <v>657</v>
      </c>
    </row>
    <row r="572" spans="1:4" ht="15.05">
      <c r="A572" s="5" t="s">
        <v>40</v>
      </c>
      <c r="B572" s="5" t="s">
        <v>394</v>
      </c>
      <c r="C572" s="5" t="s">
        <v>647</v>
      </c>
      <c r="D572" s="5" t="s">
        <v>658</v>
      </c>
    </row>
    <row r="573" spans="1:4" ht="15.05">
      <c r="A573" s="5" t="s">
        <v>40</v>
      </c>
      <c r="B573" s="5" t="s">
        <v>394</v>
      </c>
      <c r="C573" s="5" t="s">
        <v>647</v>
      </c>
      <c r="D573" s="5" t="s">
        <v>659</v>
      </c>
    </row>
    <row r="574" spans="1:4" ht="15.05">
      <c r="A574" s="5" t="s">
        <v>40</v>
      </c>
      <c r="B574" s="5" t="s">
        <v>394</v>
      </c>
      <c r="C574" s="5" t="s">
        <v>647</v>
      </c>
      <c r="D574" s="5" t="s">
        <v>660</v>
      </c>
    </row>
    <row r="575" spans="1:4" ht="15.05">
      <c r="A575" s="5" t="s">
        <v>40</v>
      </c>
      <c r="B575" s="5" t="s">
        <v>394</v>
      </c>
      <c r="C575" s="5" t="s">
        <v>647</v>
      </c>
      <c r="D575" s="5" t="s">
        <v>661</v>
      </c>
    </row>
    <row r="576" spans="1:4" ht="15.05">
      <c r="A576" s="5" t="s">
        <v>40</v>
      </c>
      <c r="B576" s="5" t="s">
        <v>394</v>
      </c>
      <c r="C576" s="5" t="s">
        <v>647</v>
      </c>
      <c r="D576" s="5" t="s">
        <v>662</v>
      </c>
    </row>
    <row r="577" spans="1:4" ht="15.05">
      <c r="A577" s="5" t="s">
        <v>40</v>
      </c>
      <c r="B577" s="5" t="s">
        <v>394</v>
      </c>
      <c r="C577" s="5" t="s">
        <v>647</v>
      </c>
      <c r="D577" s="5" t="s">
        <v>663</v>
      </c>
    </row>
    <row r="578" spans="1:4" ht="15.05">
      <c r="A578" s="5" t="s">
        <v>40</v>
      </c>
      <c r="B578" s="5" t="s">
        <v>394</v>
      </c>
      <c r="C578" s="5" t="s">
        <v>647</v>
      </c>
      <c r="D578" s="5" t="s">
        <v>664</v>
      </c>
    </row>
    <row r="579" spans="1:4" ht="15.05">
      <c r="A579" s="5" t="s">
        <v>40</v>
      </c>
      <c r="B579" s="5" t="s">
        <v>394</v>
      </c>
      <c r="C579" s="5" t="s">
        <v>647</v>
      </c>
      <c r="D579" s="5" t="s">
        <v>665</v>
      </c>
    </row>
    <row r="580" spans="1:4" ht="15.05">
      <c r="A580" s="5" t="s">
        <v>40</v>
      </c>
      <c r="B580" s="5" t="s">
        <v>394</v>
      </c>
      <c r="C580" s="5" t="s">
        <v>647</v>
      </c>
      <c r="D580" s="5" t="s">
        <v>666</v>
      </c>
    </row>
    <row r="581" spans="1:4" ht="15.05">
      <c r="A581" s="5" t="s">
        <v>40</v>
      </c>
      <c r="B581" s="5" t="s">
        <v>394</v>
      </c>
      <c r="C581" s="5" t="s">
        <v>647</v>
      </c>
      <c r="D581" s="5" t="s">
        <v>667</v>
      </c>
    </row>
    <row r="582" spans="1:4" ht="15.05">
      <c r="A582" s="5" t="s">
        <v>40</v>
      </c>
      <c r="B582" s="5" t="s">
        <v>394</v>
      </c>
      <c r="C582" s="5" t="s">
        <v>647</v>
      </c>
      <c r="D582" s="5" t="s">
        <v>668</v>
      </c>
    </row>
    <row r="583" spans="1:4" ht="15.05">
      <c r="A583" s="5" t="s">
        <v>40</v>
      </c>
      <c r="B583" s="5" t="s">
        <v>394</v>
      </c>
      <c r="C583" s="5" t="s">
        <v>647</v>
      </c>
      <c r="D583" s="5" t="s">
        <v>669</v>
      </c>
    </row>
  </sheetData>
  <mergeCells count="2">
    <mergeCell ref="E2:Q2"/>
    <mergeCell ref="S2:AH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3" t="s">
        <v>81</v>
      </c>
    </row>
    <row r="3" spans="1:3" ht="15.85" customHeight="1">
      <c r="B3" s="15" t="s">
        <v>88</v>
      </c>
      <c r="C3" s="17">
        <v>10</v>
      </c>
    </row>
    <row r="4" spans="1:3" ht="15.85" customHeight="1">
      <c r="B4" s="17" t="s">
        <v>94</v>
      </c>
      <c r="C4" s="17">
        <v>10</v>
      </c>
    </row>
    <row r="5" spans="1:3" ht="15.85" customHeight="1">
      <c r="B5" s="17" t="s">
        <v>95</v>
      </c>
      <c r="C5" s="17">
        <v>25</v>
      </c>
    </row>
    <row r="7" spans="1:3" ht="15.85" customHeight="1">
      <c r="A7" s="13" t="s">
        <v>97</v>
      </c>
    </row>
    <row r="8" spans="1:3" ht="15.85" customHeight="1">
      <c r="B8" s="17" t="s">
        <v>99</v>
      </c>
      <c r="C8" s="17">
        <v>15</v>
      </c>
    </row>
    <row r="9" spans="1:3" ht="15.85" customHeight="1">
      <c r="B9" s="17" t="s">
        <v>100</v>
      </c>
      <c r="C9" s="17">
        <v>5</v>
      </c>
    </row>
    <row r="10" spans="1:3" ht="15.85" customHeight="1">
      <c r="B10" s="17" t="s">
        <v>102</v>
      </c>
      <c r="C10" s="17">
        <v>15</v>
      </c>
    </row>
    <row r="11" spans="1:3" ht="15.85" customHeight="1">
      <c r="B11" s="17" t="s">
        <v>103</v>
      </c>
      <c r="C11" s="17">
        <v>5</v>
      </c>
    </row>
    <row r="12" spans="1:3" ht="15.85" customHeight="1">
      <c r="B12" s="17" t="s">
        <v>105</v>
      </c>
      <c r="C12" s="17">
        <v>10</v>
      </c>
    </row>
    <row r="14" spans="1:3" ht="15.85" customHeight="1">
      <c r="A14" s="13" t="s">
        <v>107</v>
      </c>
    </row>
    <row r="15" spans="1:3" ht="15.85" customHeight="1">
      <c r="B15" s="17" t="s">
        <v>108</v>
      </c>
      <c r="C15" s="17">
        <v>15</v>
      </c>
    </row>
    <row r="16" spans="1:3" ht="15.85" customHeight="1">
      <c r="B16" s="17" t="s">
        <v>110</v>
      </c>
      <c r="C16" s="17">
        <v>15</v>
      </c>
    </row>
    <row r="17" spans="1:3" ht="15.85" customHeight="1">
      <c r="B17" s="17" t="s">
        <v>111</v>
      </c>
      <c r="C17" s="17">
        <v>20</v>
      </c>
    </row>
    <row r="18" spans="1:3" ht="15.85" customHeight="1">
      <c r="B18" s="17" t="s">
        <v>112</v>
      </c>
      <c r="C18" s="17">
        <v>10</v>
      </c>
    </row>
    <row r="19" spans="1:3" ht="15.85" customHeight="1">
      <c r="B19" s="17" t="s">
        <v>114</v>
      </c>
      <c r="C19" s="17">
        <v>5</v>
      </c>
    </row>
    <row r="21" spans="1:3" ht="15.85" customHeight="1">
      <c r="A21" s="13" t="s">
        <v>116</v>
      </c>
    </row>
    <row r="22" spans="1:3" ht="15.85" customHeight="1">
      <c r="B22" s="17" t="s">
        <v>117</v>
      </c>
      <c r="C22" s="17">
        <v>40</v>
      </c>
    </row>
    <row r="23" spans="1:3" ht="15.85" customHeight="1">
      <c r="B23" s="17" t="s">
        <v>103</v>
      </c>
      <c r="C23" s="17">
        <v>5</v>
      </c>
    </row>
    <row r="24" spans="1:3" ht="15.85" customHeight="1">
      <c r="B24" s="17" t="s">
        <v>119</v>
      </c>
    </row>
    <row r="26" spans="1:3" ht="15.85" customHeight="1">
      <c r="A26" s="13" t="s">
        <v>120</v>
      </c>
    </row>
    <row r="27" spans="1:3" ht="15.85" customHeight="1">
      <c r="B27" s="17" t="s">
        <v>122</v>
      </c>
      <c r="C27" s="17">
        <v>20</v>
      </c>
    </row>
    <row r="28" spans="1:3" ht="15.85" customHeight="1">
      <c r="B28" s="17" t="s">
        <v>123</v>
      </c>
      <c r="C28" s="17">
        <v>25</v>
      </c>
    </row>
    <row r="29" spans="1:3" ht="15.85" customHeight="1">
      <c r="B29" s="17" t="s">
        <v>125</v>
      </c>
      <c r="C29" s="17">
        <v>15</v>
      </c>
    </row>
    <row r="31" spans="1:3" ht="15.85" customHeight="1">
      <c r="A31" s="13" t="s">
        <v>126</v>
      </c>
    </row>
    <row r="32" spans="1:3" ht="15.85" customHeight="1">
      <c r="B32" s="17" t="s">
        <v>128</v>
      </c>
      <c r="C32" s="17">
        <v>5</v>
      </c>
    </row>
    <row r="33" spans="1:3" ht="15.85" customHeight="1">
      <c r="B33" s="17" t="s">
        <v>129</v>
      </c>
      <c r="C33" s="17">
        <v>30</v>
      </c>
    </row>
    <row r="34" spans="1:3" ht="15.85" customHeight="1">
      <c r="B34" s="17" t="s">
        <v>132</v>
      </c>
      <c r="C34" s="17">
        <v>5</v>
      </c>
    </row>
    <row r="35" spans="1:3" ht="15.85" customHeight="1">
      <c r="B35" s="17" t="s">
        <v>135</v>
      </c>
      <c r="C35" s="17">
        <v>10</v>
      </c>
    </row>
    <row r="37" spans="1:3" ht="15.85" customHeight="1">
      <c r="A37" s="13" t="s">
        <v>136</v>
      </c>
    </row>
    <row r="43" spans="1:3" ht="15.85" customHeight="1">
      <c r="A43" s="13" t="s">
        <v>137</v>
      </c>
    </row>
    <row r="44" spans="1:3" ht="15.85" customHeight="1">
      <c r="B44" s="17" t="s">
        <v>139</v>
      </c>
      <c r="C44" s="17">
        <v>30</v>
      </c>
    </row>
    <row r="45" spans="1:3" ht="15.85" customHeight="1">
      <c r="B45" s="17" t="s">
        <v>141</v>
      </c>
      <c r="C45" s="17">
        <v>5</v>
      </c>
    </row>
    <row r="46" spans="1:3" ht="15.85" customHeight="1">
      <c r="B46" s="17" t="s">
        <v>142</v>
      </c>
      <c r="C46" s="23" t="s">
        <v>143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topLeftCell="C1" workbookViewId="0">
      <selection activeCell="C4" sqref="A4:XFD64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5.85" customHeight="1">
      <c r="E2" s="150" t="s">
        <v>0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2" t="s">
        <v>1</v>
      </c>
      <c r="S2" s="150" t="s">
        <v>2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</row>
    <row r="3" spans="1:39" ht="15.85" customHeight="1">
      <c r="C3" s="3" t="s">
        <v>9</v>
      </c>
      <c r="D3" s="3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/>
      <c r="AJ3" s="4"/>
      <c r="AK3" s="4"/>
      <c r="AL3" s="4"/>
      <c r="AM3" s="4"/>
    </row>
    <row r="4" spans="1:39" ht="15.05" hidden="1">
      <c r="A4" s="5" t="s">
        <v>40</v>
      </c>
      <c r="B4" s="5" t="s">
        <v>41</v>
      </c>
      <c r="C4" s="5" t="s">
        <v>44</v>
      </c>
      <c r="D4" s="5" t="s">
        <v>43</v>
      </c>
    </row>
    <row r="5" spans="1:39" ht="15.05" hidden="1">
      <c r="A5" s="5" t="s">
        <v>40</v>
      </c>
      <c r="B5" s="5" t="s">
        <v>41</v>
      </c>
      <c r="C5" s="5" t="s">
        <v>44</v>
      </c>
      <c r="D5" s="5" t="s">
        <v>45</v>
      </c>
    </row>
    <row r="6" spans="1:39" ht="15.05" hidden="1">
      <c r="A6" s="5" t="s">
        <v>40</v>
      </c>
      <c r="B6" s="5" t="s">
        <v>41</v>
      </c>
      <c r="C6" s="5" t="s">
        <v>44</v>
      </c>
      <c r="D6" s="5" t="s">
        <v>47</v>
      </c>
    </row>
    <row r="7" spans="1:39" ht="15.05" hidden="1">
      <c r="A7" s="5" t="s">
        <v>40</v>
      </c>
      <c r="B7" s="5" t="s">
        <v>41</v>
      </c>
      <c r="C7" s="5" t="s">
        <v>44</v>
      </c>
      <c r="D7" s="5" t="s">
        <v>48</v>
      </c>
    </row>
    <row r="8" spans="1:39" ht="15.05" hidden="1">
      <c r="A8" s="5" t="s">
        <v>40</v>
      </c>
      <c r="B8" s="5" t="s">
        <v>41</v>
      </c>
      <c r="C8" s="5" t="s">
        <v>44</v>
      </c>
      <c r="D8" s="5" t="s">
        <v>49</v>
      </c>
    </row>
    <row r="9" spans="1:39" ht="15.05" hidden="1">
      <c r="A9" s="5" t="s">
        <v>40</v>
      </c>
      <c r="B9" s="5" t="s">
        <v>41</v>
      </c>
      <c r="C9" s="5" t="s">
        <v>44</v>
      </c>
      <c r="D9" s="5" t="s">
        <v>50</v>
      </c>
    </row>
    <row r="10" spans="1:39" ht="15.05" hidden="1">
      <c r="A10" s="5" t="s">
        <v>40</v>
      </c>
      <c r="B10" s="5" t="s">
        <v>41</v>
      </c>
      <c r="C10" s="5" t="s">
        <v>44</v>
      </c>
      <c r="D10" s="5" t="s">
        <v>65</v>
      </c>
    </row>
    <row r="11" spans="1:39" ht="15.05" hidden="1">
      <c r="A11" s="5" t="s">
        <v>40</v>
      </c>
      <c r="B11" s="5" t="s">
        <v>41</v>
      </c>
      <c r="C11" s="5" t="s">
        <v>44</v>
      </c>
      <c r="D11" s="5" t="s">
        <v>51</v>
      </c>
    </row>
    <row r="12" spans="1:39" ht="15.05" hidden="1">
      <c r="A12" s="5" t="s">
        <v>40</v>
      </c>
      <c r="B12" s="5" t="s">
        <v>41</v>
      </c>
      <c r="C12" s="5" t="s">
        <v>44</v>
      </c>
      <c r="D12" s="5" t="s">
        <v>52</v>
      </c>
    </row>
    <row r="13" spans="1:39" ht="15.05" hidden="1">
      <c r="A13" s="5" t="s">
        <v>40</v>
      </c>
      <c r="B13" s="5" t="s">
        <v>41</v>
      </c>
      <c r="C13" s="5" t="s">
        <v>44</v>
      </c>
      <c r="D13" s="5" t="s">
        <v>53</v>
      </c>
    </row>
    <row r="14" spans="1:39" ht="15.05" hidden="1">
      <c r="A14" s="5" t="s">
        <v>40</v>
      </c>
      <c r="B14" s="5" t="s">
        <v>41</v>
      </c>
      <c r="C14" s="5" t="s">
        <v>44</v>
      </c>
      <c r="D14" s="5" t="s">
        <v>54</v>
      </c>
    </row>
    <row r="15" spans="1:39" ht="15.05" hidden="1">
      <c r="A15" s="5" t="s">
        <v>40</v>
      </c>
      <c r="B15" s="5" t="s">
        <v>41</v>
      </c>
      <c r="C15" s="5" t="s">
        <v>44</v>
      </c>
      <c r="D15" s="5" t="s">
        <v>55</v>
      </c>
    </row>
    <row r="16" spans="1:39" ht="15.05" hidden="1">
      <c r="A16" s="5" t="s">
        <v>40</v>
      </c>
      <c r="B16" s="5" t="s">
        <v>41</v>
      </c>
      <c r="C16" s="5" t="s">
        <v>44</v>
      </c>
      <c r="D16" s="5" t="s">
        <v>56</v>
      </c>
    </row>
    <row r="17" spans="1:4" ht="15.05" hidden="1">
      <c r="A17" s="5" t="s">
        <v>40</v>
      </c>
      <c r="B17" s="5" t="s">
        <v>41</v>
      </c>
      <c r="C17" s="5" t="s">
        <v>44</v>
      </c>
      <c r="D17" s="5" t="s">
        <v>131</v>
      </c>
    </row>
    <row r="18" spans="1:4" ht="15.05" hidden="1">
      <c r="A18" s="5" t="s">
        <v>40</v>
      </c>
      <c r="B18" s="5" t="s">
        <v>41</v>
      </c>
      <c r="C18" s="5" t="s">
        <v>44</v>
      </c>
      <c r="D18" s="5" t="s">
        <v>57</v>
      </c>
    </row>
    <row r="19" spans="1:4" ht="15.05" hidden="1">
      <c r="A19" s="5" t="s">
        <v>40</v>
      </c>
      <c r="B19" s="5" t="s">
        <v>41</v>
      </c>
      <c r="C19" s="5" t="s">
        <v>44</v>
      </c>
      <c r="D19" s="5" t="s">
        <v>58</v>
      </c>
    </row>
    <row r="20" spans="1:4" ht="15.05" hidden="1">
      <c r="A20" s="5" t="s">
        <v>40</v>
      </c>
      <c r="B20" s="5" t="s">
        <v>41</v>
      </c>
      <c r="C20" s="5" t="s">
        <v>44</v>
      </c>
      <c r="D20" s="5" t="s">
        <v>161</v>
      </c>
    </row>
    <row r="21" spans="1:4" ht="15.05" hidden="1">
      <c r="A21" s="5" t="s">
        <v>40</v>
      </c>
      <c r="B21" s="5" t="s">
        <v>41</v>
      </c>
      <c r="C21" s="5" t="s">
        <v>44</v>
      </c>
      <c r="D21" s="5" t="s">
        <v>59</v>
      </c>
    </row>
    <row r="22" spans="1:4" ht="15.05" hidden="1">
      <c r="A22" s="5" t="s">
        <v>40</v>
      </c>
      <c r="B22" s="5" t="s">
        <v>41</v>
      </c>
      <c r="C22" s="5" t="s">
        <v>44</v>
      </c>
      <c r="D22" s="5" t="s">
        <v>60</v>
      </c>
    </row>
    <row r="23" spans="1:4" ht="15.05" hidden="1">
      <c r="A23" s="5" t="s">
        <v>40</v>
      </c>
      <c r="B23" s="5" t="s">
        <v>41</v>
      </c>
      <c r="C23" s="5" t="s">
        <v>44</v>
      </c>
      <c r="D23" s="5" t="s">
        <v>61</v>
      </c>
    </row>
    <row r="24" spans="1:4" ht="15.05" hidden="1">
      <c r="A24" s="5" t="s">
        <v>40</v>
      </c>
      <c r="B24" s="5" t="s">
        <v>41</v>
      </c>
      <c r="C24" s="5" t="s">
        <v>44</v>
      </c>
      <c r="D24" s="5" t="s">
        <v>62</v>
      </c>
    </row>
    <row r="25" spans="1:4" ht="15.05" hidden="1">
      <c r="A25" s="5" t="s">
        <v>40</v>
      </c>
      <c r="B25" s="5" t="s">
        <v>41</v>
      </c>
      <c r="C25" s="5" t="s">
        <v>44</v>
      </c>
      <c r="D25" s="5" t="s">
        <v>63</v>
      </c>
    </row>
    <row r="26" spans="1:4" ht="15.05" hidden="1">
      <c r="A26" s="5" t="s">
        <v>40</v>
      </c>
      <c r="B26" s="5" t="s">
        <v>41</v>
      </c>
      <c r="C26" s="5" t="s">
        <v>44</v>
      </c>
      <c r="D26" s="5" t="s">
        <v>64</v>
      </c>
    </row>
    <row r="27" spans="1:4" ht="15.05" hidden="1">
      <c r="A27" s="5" t="s">
        <v>40</v>
      </c>
      <c r="B27" s="5" t="s">
        <v>41</v>
      </c>
      <c r="C27" s="5" t="s">
        <v>44</v>
      </c>
      <c r="D27" s="5" t="s">
        <v>66</v>
      </c>
    </row>
    <row r="28" spans="1:4" ht="15.05" hidden="1">
      <c r="A28" s="5" t="s">
        <v>40</v>
      </c>
      <c r="B28" s="5" t="s">
        <v>41</v>
      </c>
      <c r="C28" s="5" t="s">
        <v>44</v>
      </c>
      <c r="D28" s="5" t="s">
        <v>67</v>
      </c>
    </row>
    <row r="29" spans="1:4" ht="15.05" hidden="1">
      <c r="A29" s="5" t="s">
        <v>40</v>
      </c>
      <c r="B29" s="5" t="s">
        <v>41</v>
      </c>
      <c r="C29" s="5" t="s">
        <v>44</v>
      </c>
      <c r="D29" s="5" t="s">
        <v>68</v>
      </c>
    </row>
    <row r="30" spans="1:4" ht="15.05" hidden="1">
      <c r="A30" s="5" t="s">
        <v>40</v>
      </c>
      <c r="B30" s="5" t="s">
        <v>41</v>
      </c>
      <c r="C30" s="5" t="s">
        <v>44</v>
      </c>
      <c r="D30" s="5" t="s">
        <v>69</v>
      </c>
    </row>
    <row r="31" spans="1:4" ht="15.05" hidden="1">
      <c r="A31" s="5" t="s">
        <v>40</v>
      </c>
      <c r="B31" s="5" t="s">
        <v>41</v>
      </c>
      <c r="C31" s="5" t="s">
        <v>44</v>
      </c>
      <c r="D31" s="5" t="s">
        <v>70</v>
      </c>
    </row>
    <row r="32" spans="1:4" ht="15.05" hidden="1">
      <c r="A32" s="5" t="s">
        <v>40</v>
      </c>
      <c r="B32" s="5" t="s">
        <v>41</v>
      </c>
      <c r="C32" s="5" t="s">
        <v>44</v>
      </c>
      <c r="D32" s="5" t="s">
        <v>71</v>
      </c>
    </row>
    <row r="33" spans="1:4" ht="15.05" hidden="1">
      <c r="A33" s="5" t="s">
        <v>40</v>
      </c>
      <c r="B33" s="5" t="s">
        <v>41</v>
      </c>
      <c r="C33" s="5" t="s">
        <v>44</v>
      </c>
      <c r="D33" s="5" t="s">
        <v>72</v>
      </c>
    </row>
    <row r="34" spans="1:4" ht="15.05" hidden="1">
      <c r="A34" s="5" t="s">
        <v>40</v>
      </c>
      <c r="B34" s="5" t="s">
        <v>41</v>
      </c>
      <c r="C34" s="5" t="s">
        <v>44</v>
      </c>
      <c r="D34" s="5" t="s">
        <v>73</v>
      </c>
    </row>
    <row r="35" spans="1:4" ht="15.05" hidden="1">
      <c r="A35" s="5" t="s">
        <v>40</v>
      </c>
      <c r="B35" s="5" t="s">
        <v>41</v>
      </c>
      <c r="C35" s="5" t="s">
        <v>74</v>
      </c>
      <c r="D35" s="5" t="s">
        <v>75</v>
      </c>
    </row>
    <row r="36" spans="1:4" ht="15.05" hidden="1">
      <c r="A36" s="5" t="s">
        <v>40</v>
      </c>
      <c r="B36" s="5" t="s">
        <v>41</v>
      </c>
      <c r="C36" s="5" t="s">
        <v>74</v>
      </c>
      <c r="D36" s="5" t="s">
        <v>76</v>
      </c>
    </row>
    <row r="37" spans="1:4" ht="15.05" hidden="1">
      <c r="A37" s="5" t="s">
        <v>40</v>
      </c>
      <c r="B37" s="5" t="s">
        <v>41</v>
      </c>
      <c r="C37" s="5" t="s">
        <v>74</v>
      </c>
      <c r="D37" s="5" t="s">
        <v>77</v>
      </c>
    </row>
    <row r="38" spans="1:4" ht="15.05" hidden="1">
      <c r="A38" s="5" t="s">
        <v>40</v>
      </c>
      <c r="B38" s="5" t="s">
        <v>41</v>
      </c>
      <c r="C38" s="5" t="s">
        <v>74</v>
      </c>
      <c r="D38" s="5" t="s">
        <v>78</v>
      </c>
    </row>
    <row r="39" spans="1:4" ht="15.05" hidden="1">
      <c r="A39" s="5" t="s">
        <v>40</v>
      </c>
      <c r="B39" s="5" t="s">
        <v>41</v>
      </c>
      <c r="C39" s="5" t="s">
        <v>74</v>
      </c>
      <c r="D39" s="5" t="s">
        <v>79</v>
      </c>
    </row>
    <row r="40" spans="1:4" ht="15.05" hidden="1">
      <c r="A40" s="5" t="s">
        <v>40</v>
      </c>
      <c r="B40" s="5" t="s">
        <v>41</v>
      </c>
      <c r="C40" s="5" t="s">
        <v>74</v>
      </c>
      <c r="D40" s="5" t="s">
        <v>80</v>
      </c>
    </row>
    <row r="41" spans="1:4" ht="15.05" hidden="1">
      <c r="A41" s="5" t="s">
        <v>40</v>
      </c>
      <c r="B41" s="5" t="s">
        <v>41</v>
      </c>
      <c r="C41" s="5" t="s">
        <v>74</v>
      </c>
      <c r="D41" s="5" t="s">
        <v>82</v>
      </c>
    </row>
    <row r="42" spans="1:4" ht="15.05" hidden="1">
      <c r="A42" s="5" t="s">
        <v>40</v>
      </c>
      <c r="B42" s="5" t="s">
        <v>41</v>
      </c>
      <c r="C42" s="5" t="s">
        <v>74</v>
      </c>
      <c r="D42" s="5" t="s">
        <v>83</v>
      </c>
    </row>
    <row r="43" spans="1:4" ht="15.05" hidden="1">
      <c r="A43" s="5" t="s">
        <v>40</v>
      </c>
      <c r="B43" s="5" t="s">
        <v>41</v>
      </c>
      <c r="C43" s="5" t="s">
        <v>74</v>
      </c>
      <c r="D43" s="5" t="s">
        <v>84</v>
      </c>
    </row>
    <row r="44" spans="1:4" ht="15.05" hidden="1">
      <c r="A44" s="5" t="s">
        <v>40</v>
      </c>
      <c r="B44" s="5" t="s">
        <v>41</v>
      </c>
      <c r="C44" s="5" t="s">
        <v>74</v>
      </c>
      <c r="D44" s="5" t="s">
        <v>85</v>
      </c>
    </row>
    <row r="45" spans="1:4" ht="15.05" hidden="1">
      <c r="A45" s="5" t="s">
        <v>40</v>
      </c>
      <c r="B45" s="5" t="s">
        <v>41</v>
      </c>
      <c r="C45" s="5" t="s">
        <v>74</v>
      </c>
      <c r="D45" s="5" t="s">
        <v>86</v>
      </c>
    </row>
    <row r="46" spans="1:4" ht="15.05" hidden="1">
      <c r="A46" s="5" t="s">
        <v>40</v>
      </c>
      <c r="B46" s="5" t="s">
        <v>41</v>
      </c>
      <c r="C46" s="5" t="s">
        <v>74</v>
      </c>
      <c r="D46" s="5" t="s">
        <v>87</v>
      </c>
    </row>
    <row r="47" spans="1:4" ht="15.05" hidden="1">
      <c r="A47" s="5" t="s">
        <v>40</v>
      </c>
      <c r="B47" s="5" t="s">
        <v>41</v>
      </c>
      <c r="C47" s="5" t="s">
        <v>74</v>
      </c>
      <c r="D47" s="5" t="s">
        <v>89</v>
      </c>
    </row>
    <row r="48" spans="1:4" ht="15.05" hidden="1">
      <c r="A48" s="5" t="s">
        <v>40</v>
      </c>
      <c r="B48" s="5" t="s">
        <v>41</v>
      </c>
      <c r="C48" s="5" t="s">
        <v>74</v>
      </c>
      <c r="D48" s="5" t="s">
        <v>90</v>
      </c>
    </row>
    <row r="49" spans="1:4" ht="15.05" hidden="1">
      <c r="A49" s="5" t="s">
        <v>40</v>
      </c>
      <c r="B49" s="5" t="s">
        <v>41</v>
      </c>
      <c r="C49" s="5" t="s">
        <v>74</v>
      </c>
      <c r="D49" s="5" t="s">
        <v>91</v>
      </c>
    </row>
    <row r="50" spans="1:4" ht="15.05" hidden="1">
      <c r="A50" s="5" t="s">
        <v>40</v>
      </c>
      <c r="B50" s="5" t="s">
        <v>41</v>
      </c>
      <c r="C50" s="5" t="s">
        <v>74</v>
      </c>
      <c r="D50" s="5" t="s">
        <v>92</v>
      </c>
    </row>
    <row r="51" spans="1:4" ht="15.05" hidden="1">
      <c r="A51" s="5" t="s">
        <v>40</v>
      </c>
      <c r="B51" s="5" t="s">
        <v>41</v>
      </c>
      <c r="C51" s="5" t="s">
        <v>74</v>
      </c>
      <c r="D51" s="5" t="s">
        <v>93</v>
      </c>
    </row>
    <row r="52" spans="1:4" ht="15.05" hidden="1">
      <c r="A52" s="5" t="s">
        <v>40</v>
      </c>
      <c r="B52" s="5" t="s">
        <v>41</v>
      </c>
      <c r="C52" s="5" t="s">
        <v>74</v>
      </c>
      <c r="D52" s="5" t="s">
        <v>96</v>
      </c>
    </row>
    <row r="53" spans="1:4" ht="15.05" hidden="1">
      <c r="A53" s="5" t="s">
        <v>40</v>
      </c>
      <c r="B53" s="5" t="s">
        <v>41</v>
      </c>
      <c r="C53" s="5" t="s">
        <v>74</v>
      </c>
      <c r="D53" s="5" t="s">
        <v>98</v>
      </c>
    </row>
    <row r="54" spans="1:4" ht="15.05" hidden="1">
      <c r="A54" s="5" t="s">
        <v>40</v>
      </c>
      <c r="B54" s="5" t="s">
        <v>41</v>
      </c>
      <c r="C54" s="5" t="s">
        <v>74</v>
      </c>
      <c r="D54" s="5" t="s">
        <v>101</v>
      </c>
    </row>
    <row r="55" spans="1:4" ht="15.05" hidden="1">
      <c r="A55" s="5" t="s">
        <v>40</v>
      </c>
      <c r="B55" s="5" t="s">
        <v>41</v>
      </c>
      <c r="C55" s="5" t="s">
        <v>74</v>
      </c>
      <c r="D55" s="5" t="s">
        <v>104</v>
      </c>
    </row>
    <row r="56" spans="1:4" ht="15.05" hidden="1">
      <c r="A56" s="5" t="s">
        <v>40</v>
      </c>
      <c r="B56" s="5" t="s">
        <v>41</v>
      </c>
      <c r="C56" s="5" t="s">
        <v>74</v>
      </c>
      <c r="D56" s="5" t="s">
        <v>106</v>
      </c>
    </row>
    <row r="57" spans="1:4" ht="15.05" hidden="1">
      <c r="A57" s="5" t="s">
        <v>40</v>
      </c>
      <c r="B57" s="5" t="s">
        <v>41</v>
      </c>
      <c r="C57" s="5" t="s">
        <v>74</v>
      </c>
      <c r="D57" s="5" t="s">
        <v>109</v>
      </c>
    </row>
    <row r="58" spans="1:4" ht="15.05" hidden="1">
      <c r="A58" s="5" t="s">
        <v>40</v>
      </c>
      <c r="B58" s="5" t="s">
        <v>41</v>
      </c>
      <c r="C58" s="5" t="s">
        <v>74</v>
      </c>
      <c r="D58" s="5" t="s">
        <v>113</v>
      </c>
    </row>
    <row r="59" spans="1:4" ht="15.05" hidden="1">
      <c r="A59" s="5" t="s">
        <v>40</v>
      </c>
      <c r="B59" s="5" t="s">
        <v>41</v>
      </c>
      <c r="C59" s="5" t="s">
        <v>74</v>
      </c>
      <c r="D59" s="5" t="s">
        <v>115</v>
      </c>
    </row>
    <row r="60" spans="1:4" ht="15.05" hidden="1">
      <c r="A60" s="5" t="s">
        <v>40</v>
      </c>
      <c r="B60" s="5" t="s">
        <v>41</v>
      </c>
      <c r="C60" s="5" t="s">
        <v>74</v>
      </c>
      <c r="D60" s="5" t="s">
        <v>118</v>
      </c>
    </row>
    <row r="61" spans="1:4" ht="15.05" hidden="1">
      <c r="A61" s="5" t="s">
        <v>40</v>
      </c>
      <c r="B61" s="5" t="s">
        <v>41</v>
      </c>
      <c r="C61" s="5" t="s">
        <v>74</v>
      </c>
      <c r="D61" s="5" t="s">
        <v>121</v>
      </c>
    </row>
    <row r="62" spans="1:4" ht="15.05" hidden="1">
      <c r="A62" s="5" t="s">
        <v>40</v>
      </c>
      <c r="B62" s="5" t="s">
        <v>41</v>
      </c>
      <c r="C62" s="5" t="s">
        <v>74</v>
      </c>
      <c r="D62" s="5" t="s">
        <v>124</v>
      </c>
    </row>
    <row r="63" spans="1:4" ht="15.05" hidden="1">
      <c r="A63" s="5" t="s">
        <v>40</v>
      </c>
      <c r="B63" s="5" t="s">
        <v>41</v>
      </c>
      <c r="C63" s="5" t="s">
        <v>74</v>
      </c>
      <c r="D63" s="5" t="s">
        <v>127</v>
      </c>
    </row>
    <row r="64" spans="1:4" ht="15.05" hidden="1">
      <c r="A64" s="5" t="s">
        <v>40</v>
      </c>
      <c r="B64" s="5" t="s">
        <v>41</v>
      </c>
      <c r="C64" s="5" t="s">
        <v>74</v>
      </c>
      <c r="D64" s="5" t="s">
        <v>130</v>
      </c>
    </row>
    <row r="65" spans="1:22" ht="15.05">
      <c r="A65" s="5" t="s">
        <v>40</v>
      </c>
      <c r="B65" s="5" t="s">
        <v>41</v>
      </c>
      <c r="C65" s="5" t="s">
        <v>133</v>
      </c>
      <c r="D65" s="5" t="s">
        <v>134</v>
      </c>
      <c r="E65" s="3" t="s">
        <v>321</v>
      </c>
      <c r="F65" s="3" t="s">
        <v>321</v>
      </c>
      <c r="G65" s="3" t="s">
        <v>321</v>
      </c>
      <c r="S65" s="3">
        <v>45</v>
      </c>
      <c r="T65" s="3">
        <v>15</v>
      </c>
    </row>
    <row r="66" spans="1:22" ht="15.05">
      <c r="A66" s="5" t="s">
        <v>40</v>
      </c>
      <c r="B66" s="5" t="s">
        <v>41</v>
      </c>
      <c r="C66" s="5" t="s">
        <v>133</v>
      </c>
      <c r="D66" s="5" t="s">
        <v>138</v>
      </c>
      <c r="F66" s="3" t="s">
        <v>321</v>
      </c>
      <c r="G66" s="3" t="s">
        <v>321</v>
      </c>
      <c r="S66" s="3">
        <v>45</v>
      </c>
      <c r="T66" s="3">
        <v>5</v>
      </c>
    </row>
    <row r="67" spans="1:22" ht="15.05">
      <c r="A67" s="5" t="s">
        <v>40</v>
      </c>
      <c r="B67" s="5" t="s">
        <v>41</v>
      </c>
      <c r="C67" s="5" t="s">
        <v>133</v>
      </c>
      <c r="D67" s="5" t="s">
        <v>140</v>
      </c>
      <c r="E67" s="3" t="s">
        <v>321</v>
      </c>
      <c r="F67" s="3" t="s">
        <v>321</v>
      </c>
      <c r="G67" s="3" t="s">
        <v>321</v>
      </c>
      <c r="S67" s="3">
        <v>45</v>
      </c>
      <c r="T67" s="3">
        <v>10</v>
      </c>
    </row>
    <row r="68" spans="1:22" ht="15.05">
      <c r="A68" s="5" t="s">
        <v>40</v>
      </c>
      <c r="B68" s="5" t="s">
        <v>41</v>
      </c>
      <c r="C68" s="5" t="s">
        <v>133</v>
      </c>
      <c r="D68" s="5" t="s">
        <v>144</v>
      </c>
      <c r="E68" s="3" t="s">
        <v>321</v>
      </c>
      <c r="F68" s="3" t="s">
        <v>321</v>
      </c>
      <c r="G68" s="3" t="s">
        <v>321</v>
      </c>
      <c r="S68" s="3">
        <v>45</v>
      </c>
      <c r="T68" s="3">
        <v>10</v>
      </c>
    </row>
    <row r="69" spans="1:22" ht="15.05">
      <c r="A69" s="5" t="s">
        <v>40</v>
      </c>
      <c r="B69" s="5" t="s">
        <v>41</v>
      </c>
      <c r="C69" s="5" t="s">
        <v>133</v>
      </c>
      <c r="D69" s="5" t="s">
        <v>145</v>
      </c>
      <c r="E69" s="3" t="s">
        <v>321</v>
      </c>
      <c r="F69" s="3" t="s">
        <v>321</v>
      </c>
      <c r="G69" s="3" t="s">
        <v>321</v>
      </c>
      <c r="S69" s="3">
        <v>45</v>
      </c>
      <c r="T69" s="3">
        <v>10</v>
      </c>
    </row>
    <row r="70" spans="1:22" ht="15.05">
      <c r="A70" s="5" t="s">
        <v>40</v>
      </c>
      <c r="B70" s="5" t="s">
        <v>41</v>
      </c>
      <c r="C70" s="5" t="s">
        <v>133</v>
      </c>
      <c r="D70" s="5" t="s">
        <v>146</v>
      </c>
      <c r="E70" s="3" t="s">
        <v>321</v>
      </c>
      <c r="F70" s="3" t="s">
        <v>321</v>
      </c>
      <c r="S70" s="3">
        <v>45</v>
      </c>
      <c r="T70" s="3">
        <v>10</v>
      </c>
    </row>
    <row r="71" spans="1:22" ht="15.05">
      <c r="A71" s="5" t="s">
        <v>40</v>
      </c>
      <c r="B71" s="5" t="s">
        <v>41</v>
      </c>
      <c r="C71" s="5" t="s">
        <v>133</v>
      </c>
      <c r="D71" s="5" t="s">
        <v>147</v>
      </c>
      <c r="E71" s="3" t="s">
        <v>321</v>
      </c>
      <c r="F71" s="3" t="s">
        <v>321</v>
      </c>
      <c r="G71" s="3" t="s">
        <v>321</v>
      </c>
      <c r="S71" s="3">
        <v>45</v>
      </c>
      <c r="T71" s="3">
        <v>15</v>
      </c>
    </row>
    <row r="72" spans="1:22" ht="15.05">
      <c r="A72" s="5" t="s">
        <v>40</v>
      </c>
      <c r="B72" s="5" t="s">
        <v>41</v>
      </c>
      <c r="C72" s="5" t="s">
        <v>133</v>
      </c>
      <c r="D72" s="5" t="s">
        <v>148</v>
      </c>
      <c r="E72" s="3" t="s">
        <v>321</v>
      </c>
      <c r="F72" s="3" t="s">
        <v>321</v>
      </c>
      <c r="S72" s="3">
        <v>45</v>
      </c>
      <c r="T72" s="3">
        <v>10</v>
      </c>
    </row>
    <row r="73" spans="1:22" ht="15.05">
      <c r="A73" s="5" t="s">
        <v>40</v>
      </c>
      <c r="B73" s="5" t="s">
        <v>41</v>
      </c>
      <c r="C73" s="5" t="s">
        <v>133</v>
      </c>
      <c r="D73" s="5" t="s">
        <v>149</v>
      </c>
      <c r="E73" s="3" t="s">
        <v>321</v>
      </c>
      <c r="F73" s="3" t="s">
        <v>321</v>
      </c>
      <c r="G73" s="3" t="s">
        <v>321</v>
      </c>
      <c r="S73" s="3">
        <v>45</v>
      </c>
      <c r="T73" s="3">
        <v>15</v>
      </c>
    </row>
    <row r="74" spans="1:22" ht="15.05">
      <c r="A74" s="5" t="s">
        <v>40</v>
      </c>
      <c r="B74" s="5" t="s">
        <v>41</v>
      </c>
      <c r="C74" s="5" t="s">
        <v>133</v>
      </c>
      <c r="D74" s="5" t="s">
        <v>150</v>
      </c>
      <c r="E74" s="3" t="s">
        <v>321</v>
      </c>
      <c r="F74" s="3" t="s">
        <v>321</v>
      </c>
      <c r="G74" s="3" t="s">
        <v>321</v>
      </c>
      <c r="S74" s="3">
        <v>45</v>
      </c>
      <c r="T74" s="3">
        <v>15</v>
      </c>
    </row>
    <row r="75" spans="1:22" ht="15.05">
      <c r="A75" s="5" t="s">
        <v>40</v>
      </c>
      <c r="B75" s="5" t="s">
        <v>41</v>
      </c>
      <c r="C75" s="5" t="s">
        <v>133</v>
      </c>
      <c r="D75" s="5" t="s">
        <v>151</v>
      </c>
      <c r="E75" s="3" t="s">
        <v>321</v>
      </c>
      <c r="F75" s="3" t="s">
        <v>321</v>
      </c>
      <c r="G75" s="3" t="s">
        <v>321</v>
      </c>
      <c r="S75" s="3">
        <v>45</v>
      </c>
      <c r="T75" s="3">
        <v>15</v>
      </c>
      <c r="U75" s="3">
        <v>50</v>
      </c>
      <c r="V75" s="3">
        <v>5</v>
      </c>
    </row>
    <row r="76" spans="1:22" ht="15.05">
      <c r="A76" s="5" t="s">
        <v>40</v>
      </c>
      <c r="B76" s="5" t="s">
        <v>41</v>
      </c>
      <c r="C76" s="5" t="s">
        <v>133</v>
      </c>
      <c r="D76" s="5" t="s">
        <v>152</v>
      </c>
      <c r="E76" s="3" t="s">
        <v>321</v>
      </c>
      <c r="G76" s="3" t="s">
        <v>321</v>
      </c>
      <c r="S76" s="3">
        <v>45</v>
      </c>
      <c r="T76" s="3">
        <v>5</v>
      </c>
    </row>
    <row r="77" spans="1:22" ht="15.05">
      <c r="A77" s="5" t="s">
        <v>40</v>
      </c>
      <c r="B77" s="5" t="s">
        <v>41</v>
      </c>
      <c r="C77" s="5" t="s">
        <v>133</v>
      </c>
      <c r="D77" s="5" t="s">
        <v>153</v>
      </c>
    </row>
    <row r="78" spans="1:22" ht="15.05">
      <c r="A78" s="5" t="s">
        <v>40</v>
      </c>
      <c r="B78" s="5" t="s">
        <v>41</v>
      </c>
      <c r="C78" s="5" t="s">
        <v>133</v>
      </c>
      <c r="D78" s="5" t="s">
        <v>154</v>
      </c>
      <c r="E78" s="3" t="s">
        <v>321</v>
      </c>
      <c r="F78" s="3" t="s">
        <v>321</v>
      </c>
      <c r="G78" s="3" t="s">
        <v>321</v>
      </c>
      <c r="S78" s="3">
        <v>45</v>
      </c>
      <c r="T78" s="3">
        <v>15</v>
      </c>
    </row>
    <row r="79" spans="1:22" ht="15.05">
      <c r="A79" s="5" t="s">
        <v>40</v>
      </c>
      <c r="B79" s="5" t="s">
        <v>41</v>
      </c>
      <c r="C79" s="5" t="s">
        <v>133</v>
      </c>
      <c r="D79" s="5" t="s">
        <v>155</v>
      </c>
    </row>
    <row r="80" spans="1:22" ht="15.05">
      <c r="A80" s="5" t="s">
        <v>40</v>
      </c>
      <c r="B80" s="5" t="s">
        <v>41</v>
      </c>
      <c r="C80" s="5" t="s">
        <v>133</v>
      </c>
      <c r="D80" s="5" t="s">
        <v>156</v>
      </c>
      <c r="E80" s="3" t="s">
        <v>321</v>
      </c>
      <c r="F80" s="3" t="s">
        <v>321</v>
      </c>
      <c r="G80" s="3" t="s">
        <v>321</v>
      </c>
      <c r="S80" s="3">
        <v>45</v>
      </c>
      <c r="T80" s="3">
        <v>10</v>
      </c>
      <c r="U80" s="3">
        <v>50</v>
      </c>
      <c r="V80" s="3">
        <v>5</v>
      </c>
    </row>
    <row r="81" spans="1:20" ht="15.05">
      <c r="A81" s="5" t="s">
        <v>40</v>
      </c>
      <c r="B81" s="5" t="s">
        <v>41</v>
      </c>
      <c r="C81" s="5" t="s">
        <v>133</v>
      </c>
      <c r="D81" s="5" t="s">
        <v>157</v>
      </c>
      <c r="E81" s="3" t="s">
        <v>321</v>
      </c>
    </row>
    <row r="82" spans="1:20" ht="15.05">
      <c r="A82" s="5" t="s">
        <v>40</v>
      </c>
      <c r="B82" s="5" t="s">
        <v>41</v>
      </c>
      <c r="C82" s="5" t="s">
        <v>133</v>
      </c>
      <c r="D82" s="5" t="s">
        <v>158</v>
      </c>
      <c r="E82" s="3" t="s">
        <v>321</v>
      </c>
      <c r="F82" s="3" t="s">
        <v>321</v>
      </c>
      <c r="G82" s="3" t="s">
        <v>321</v>
      </c>
      <c r="S82" s="3">
        <v>45</v>
      </c>
      <c r="T82" s="3">
        <v>15</v>
      </c>
    </row>
    <row r="83" spans="1:20" ht="15.05">
      <c r="A83" s="5" t="s">
        <v>40</v>
      </c>
      <c r="B83" s="5" t="s">
        <v>41</v>
      </c>
      <c r="C83" s="5" t="s">
        <v>133</v>
      </c>
      <c r="D83" s="5" t="s">
        <v>159</v>
      </c>
      <c r="E83" s="3" t="s">
        <v>321</v>
      </c>
      <c r="F83" s="3" t="s">
        <v>321</v>
      </c>
      <c r="G83" s="3" t="s">
        <v>321</v>
      </c>
      <c r="S83" s="3">
        <v>45</v>
      </c>
      <c r="T83" s="3">
        <v>15</v>
      </c>
    </row>
    <row r="84" spans="1:20" ht="15.05">
      <c r="A84" s="5" t="s">
        <v>40</v>
      </c>
      <c r="B84" s="5" t="s">
        <v>41</v>
      </c>
      <c r="C84" s="5" t="s">
        <v>133</v>
      </c>
      <c r="D84" s="5" t="s">
        <v>160</v>
      </c>
      <c r="E84" s="3" t="s">
        <v>321</v>
      </c>
      <c r="F84" s="3" t="s">
        <v>321</v>
      </c>
      <c r="S84" s="3">
        <v>45</v>
      </c>
      <c r="T84" s="3">
        <v>15</v>
      </c>
    </row>
    <row r="85" spans="1:20" ht="15.05">
      <c r="A85" s="5" t="s">
        <v>40</v>
      </c>
      <c r="B85" s="5" t="s">
        <v>41</v>
      </c>
      <c r="C85" s="5" t="s">
        <v>133</v>
      </c>
      <c r="D85" s="5" t="s">
        <v>162</v>
      </c>
      <c r="E85" s="3" t="s">
        <v>321</v>
      </c>
      <c r="F85" s="3" t="s">
        <v>321</v>
      </c>
      <c r="S85" s="3">
        <v>45</v>
      </c>
      <c r="T85" s="3">
        <v>10</v>
      </c>
    </row>
    <row r="86" spans="1:20" ht="15.05">
      <c r="A86" s="5" t="s">
        <v>40</v>
      </c>
      <c r="B86" s="5" t="s">
        <v>41</v>
      </c>
      <c r="C86" s="5" t="s">
        <v>133</v>
      </c>
      <c r="D86" s="5" t="s">
        <v>163</v>
      </c>
      <c r="E86" s="3" t="s">
        <v>321</v>
      </c>
      <c r="F86" s="3" t="s">
        <v>321</v>
      </c>
      <c r="S86" s="3">
        <v>45</v>
      </c>
      <c r="T86" s="3">
        <v>15</v>
      </c>
    </row>
    <row r="87" spans="1:20" ht="15.05">
      <c r="A87" s="5" t="s">
        <v>40</v>
      </c>
      <c r="B87" s="5" t="s">
        <v>41</v>
      </c>
      <c r="C87" s="5" t="s">
        <v>133</v>
      </c>
      <c r="D87" s="5" t="s">
        <v>164</v>
      </c>
      <c r="E87" s="3" t="s">
        <v>321</v>
      </c>
      <c r="F87" s="3" t="s">
        <v>321</v>
      </c>
      <c r="S87" s="3">
        <v>45</v>
      </c>
      <c r="T87" s="3">
        <v>10</v>
      </c>
    </row>
    <row r="88" spans="1:20" ht="15.05">
      <c r="A88" s="5" t="s">
        <v>40</v>
      </c>
      <c r="B88" s="5" t="s">
        <v>41</v>
      </c>
      <c r="C88" s="5" t="s">
        <v>133</v>
      </c>
      <c r="D88" s="5" t="s">
        <v>165</v>
      </c>
      <c r="E88" s="3" t="s">
        <v>321</v>
      </c>
      <c r="F88" s="3" t="s">
        <v>321</v>
      </c>
      <c r="S88" s="3">
        <v>45</v>
      </c>
      <c r="T88" s="3">
        <v>10</v>
      </c>
    </row>
    <row r="89" spans="1:20" ht="15.05">
      <c r="A89" s="5" t="s">
        <v>40</v>
      </c>
      <c r="B89" s="5" t="s">
        <v>41</v>
      </c>
      <c r="C89" s="5" t="s">
        <v>133</v>
      </c>
      <c r="D89" s="5" t="s">
        <v>166</v>
      </c>
      <c r="E89" s="3" t="s">
        <v>321</v>
      </c>
      <c r="F89" s="3" t="s">
        <v>321</v>
      </c>
      <c r="G89" s="3" t="s">
        <v>321</v>
      </c>
      <c r="S89" s="3">
        <v>45</v>
      </c>
      <c r="T89" s="3">
        <v>15</v>
      </c>
    </row>
    <row r="90" spans="1:20" ht="15.05">
      <c r="A90" s="5" t="s">
        <v>40</v>
      </c>
      <c r="B90" s="5" t="s">
        <v>41</v>
      </c>
      <c r="C90" s="5" t="s">
        <v>133</v>
      </c>
      <c r="D90" s="5" t="s">
        <v>167</v>
      </c>
      <c r="E90" s="3" t="s">
        <v>321</v>
      </c>
      <c r="F90" s="3" t="s">
        <v>321</v>
      </c>
      <c r="S90" s="3">
        <v>45</v>
      </c>
      <c r="T90" s="3">
        <v>15</v>
      </c>
    </row>
    <row r="91" spans="1:20" ht="15.05">
      <c r="A91" s="5" t="s">
        <v>40</v>
      </c>
      <c r="B91" s="5" t="s">
        <v>41</v>
      </c>
      <c r="C91" s="5" t="s">
        <v>133</v>
      </c>
      <c r="D91" s="5" t="s">
        <v>168</v>
      </c>
      <c r="G91" s="3" t="s">
        <v>321</v>
      </c>
      <c r="S91" s="3">
        <v>45</v>
      </c>
      <c r="T91" s="3">
        <v>10</v>
      </c>
    </row>
    <row r="92" spans="1:20" ht="15.05">
      <c r="A92" s="5" t="s">
        <v>40</v>
      </c>
      <c r="B92" s="5" t="s">
        <v>41</v>
      </c>
      <c r="C92" s="5" t="s">
        <v>133</v>
      </c>
      <c r="D92" s="5" t="s">
        <v>169</v>
      </c>
    </row>
    <row r="93" spans="1:20" ht="15.05">
      <c r="A93" s="5" t="s">
        <v>40</v>
      </c>
      <c r="B93" s="5" t="s">
        <v>41</v>
      </c>
      <c r="C93" s="5" t="s">
        <v>133</v>
      </c>
      <c r="D93" s="5" t="s">
        <v>170</v>
      </c>
    </row>
    <row r="94" spans="1:20" ht="15.05">
      <c r="A94" s="5" t="s">
        <v>40</v>
      </c>
      <c r="B94" s="5" t="s">
        <v>41</v>
      </c>
      <c r="C94" s="5" t="s">
        <v>133</v>
      </c>
      <c r="D94" s="5" t="s">
        <v>171</v>
      </c>
    </row>
    <row r="95" spans="1:20" ht="15.05">
      <c r="A95" s="5" t="s">
        <v>40</v>
      </c>
      <c r="B95" s="5" t="s">
        <v>41</v>
      </c>
      <c r="C95" s="5" t="s">
        <v>133</v>
      </c>
      <c r="D95" s="5" t="s">
        <v>172</v>
      </c>
      <c r="F95" s="3" t="s">
        <v>321</v>
      </c>
      <c r="S95" s="3">
        <v>45</v>
      </c>
      <c r="T95" s="3">
        <v>10</v>
      </c>
    </row>
    <row r="96" spans="1:20" ht="15.05">
      <c r="A96" s="5" t="s">
        <v>40</v>
      </c>
      <c r="B96" s="5" t="s">
        <v>41</v>
      </c>
      <c r="C96" s="5" t="s">
        <v>173</v>
      </c>
      <c r="D96" s="5" t="s">
        <v>174</v>
      </c>
    </row>
    <row r="97" spans="1:30" ht="15.05">
      <c r="A97" s="5" t="s">
        <v>40</v>
      </c>
      <c r="B97" s="5" t="s">
        <v>41</v>
      </c>
      <c r="C97" s="5" t="s">
        <v>173</v>
      </c>
      <c r="D97" s="5" t="s">
        <v>175</v>
      </c>
    </row>
    <row r="98" spans="1:30" ht="15.05">
      <c r="A98" s="5" t="s">
        <v>40</v>
      </c>
      <c r="B98" s="5" t="s">
        <v>41</v>
      </c>
      <c r="C98" s="5" t="s">
        <v>173</v>
      </c>
      <c r="D98" s="5" t="s">
        <v>176</v>
      </c>
    </row>
    <row r="99" spans="1:30" ht="15.05">
      <c r="A99" s="5" t="s">
        <v>40</v>
      </c>
      <c r="B99" s="5" t="s">
        <v>41</v>
      </c>
      <c r="C99" s="5" t="s">
        <v>173</v>
      </c>
      <c r="D99" s="5" t="s">
        <v>177</v>
      </c>
      <c r="E99" s="3" t="s">
        <v>321</v>
      </c>
      <c r="F99" s="3" t="s">
        <v>321</v>
      </c>
      <c r="G99" s="3" t="s">
        <v>321</v>
      </c>
      <c r="S99" s="3">
        <v>45</v>
      </c>
      <c r="T99" s="3">
        <v>10</v>
      </c>
      <c r="U99" s="3">
        <v>50</v>
      </c>
      <c r="V99" s="3">
        <v>5</v>
      </c>
      <c r="W99" s="3">
        <v>65</v>
      </c>
      <c r="X99" s="3">
        <v>5</v>
      </c>
      <c r="Y99" s="3">
        <v>45</v>
      </c>
      <c r="Z99" s="3">
        <v>5</v>
      </c>
      <c r="AA99" s="3">
        <v>60</v>
      </c>
      <c r="AB99" s="3">
        <v>5</v>
      </c>
      <c r="AC99" s="3">
        <v>50</v>
      </c>
      <c r="AD99" s="3">
        <v>5</v>
      </c>
    </row>
    <row r="100" spans="1:30" ht="15.05">
      <c r="A100" s="5" t="s">
        <v>40</v>
      </c>
      <c r="B100" s="5" t="s">
        <v>41</v>
      </c>
      <c r="C100" s="5" t="s">
        <v>173</v>
      </c>
      <c r="D100" s="5" t="s">
        <v>178</v>
      </c>
    </row>
    <row r="101" spans="1:30" ht="15.05">
      <c r="A101" s="5" t="s">
        <v>40</v>
      </c>
      <c r="B101" s="5" t="s">
        <v>41</v>
      </c>
      <c r="C101" s="5" t="s">
        <v>173</v>
      </c>
      <c r="D101" s="5" t="s">
        <v>179</v>
      </c>
    </row>
    <row r="102" spans="1:30" ht="15.05">
      <c r="A102" s="5" t="s">
        <v>40</v>
      </c>
      <c r="B102" s="5" t="s">
        <v>41</v>
      </c>
      <c r="C102" s="5" t="s">
        <v>173</v>
      </c>
      <c r="D102" s="5" t="s">
        <v>180</v>
      </c>
    </row>
    <row r="103" spans="1:30" ht="15.05">
      <c r="A103" s="5" t="s">
        <v>40</v>
      </c>
      <c r="B103" s="5" t="s">
        <v>41</v>
      </c>
      <c r="C103" s="5" t="s">
        <v>173</v>
      </c>
      <c r="D103" s="5" t="s">
        <v>181</v>
      </c>
    </row>
    <row r="104" spans="1:30" ht="15.05">
      <c r="A104" s="5" t="s">
        <v>40</v>
      </c>
      <c r="B104" s="5" t="s">
        <v>41</v>
      </c>
      <c r="C104" s="5" t="s">
        <v>173</v>
      </c>
      <c r="D104" s="5" t="s">
        <v>182</v>
      </c>
    </row>
    <row r="105" spans="1:30" ht="15.05">
      <c r="A105" s="5" t="s">
        <v>40</v>
      </c>
      <c r="B105" s="5" t="s">
        <v>41</v>
      </c>
      <c r="C105" s="5" t="s">
        <v>173</v>
      </c>
      <c r="D105" s="5" t="s">
        <v>183</v>
      </c>
    </row>
    <row r="106" spans="1:30" ht="15.05">
      <c r="A106" s="5" t="s">
        <v>40</v>
      </c>
      <c r="B106" s="5" t="s">
        <v>41</v>
      </c>
      <c r="C106" s="5" t="s">
        <v>173</v>
      </c>
      <c r="D106" s="5" t="s">
        <v>184</v>
      </c>
    </row>
    <row r="107" spans="1:30" ht="15.05">
      <c r="A107" s="5" t="s">
        <v>40</v>
      </c>
      <c r="B107" s="5" t="s">
        <v>41</v>
      </c>
      <c r="C107" s="5" t="s">
        <v>173</v>
      </c>
      <c r="D107" s="5" t="s">
        <v>185</v>
      </c>
    </row>
    <row r="108" spans="1:30" ht="15.05">
      <c r="A108" s="5" t="s">
        <v>40</v>
      </c>
      <c r="B108" s="5" t="s">
        <v>41</v>
      </c>
      <c r="C108" s="5" t="s">
        <v>173</v>
      </c>
      <c r="D108" s="5" t="s">
        <v>186</v>
      </c>
    </row>
    <row r="109" spans="1:30" ht="15.05">
      <c r="A109" s="5" t="s">
        <v>40</v>
      </c>
      <c r="B109" s="5" t="s">
        <v>41</v>
      </c>
      <c r="C109" s="5" t="s">
        <v>173</v>
      </c>
      <c r="D109" s="5" t="s">
        <v>187</v>
      </c>
    </row>
    <row r="110" spans="1:30" ht="15.05">
      <c r="A110" s="5" t="s">
        <v>40</v>
      </c>
      <c r="B110" s="5" t="s">
        <v>41</v>
      </c>
      <c r="C110" s="5" t="s">
        <v>173</v>
      </c>
      <c r="D110" s="5" t="s">
        <v>188</v>
      </c>
    </row>
    <row r="111" spans="1:30" ht="15.05">
      <c r="A111" s="5" t="s">
        <v>40</v>
      </c>
      <c r="B111" s="5" t="s">
        <v>41</v>
      </c>
      <c r="C111" s="5" t="s">
        <v>173</v>
      </c>
      <c r="D111" s="5" t="s">
        <v>189</v>
      </c>
    </row>
    <row r="112" spans="1:30" ht="15.05">
      <c r="A112" s="5" t="s">
        <v>40</v>
      </c>
      <c r="B112" s="5" t="s">
        <v>41</v>
      </c>
      <c r="C112" s="5" t="s">
        <v>173</v>
      </c>
      <c r="D112" s="5" t="s">
        <v>190</v>
      </c>
    </row>
    <row r="113" spans="1:4" ht="15.05">
      <c r="A113" s="5" t="s">
        <v>40</v>
      </c>
      <c r="B113" s="5" t="s">
        <v>41</v>
      </c>
      <c r="C113" s="5" t="s">
        <v>173</v>
      </c>
      <c r="D113" s="5" t="s">
        <v>191</v>
      </c>
    </row>
    <row r="114" spans="1:4" ht="15.05">
      <c r="A114" s="5" t="s">
        <v>40</v>
      </c>
      <c r="B114" s="5" t="s">
        <v>41</v>
      </c>
      <c r="C114" s="5" t="s">
        <v>173</v>
      </c>
      <c r="D114" s="5" t="s">
        <v>192</v>
      </c>
    </row>
    <row r="115" spans="1:4" ht="15.05">
      <c r="A115" s="5" t="s">
        <v>40</v>
      </c>
      <c r="B115" s="5" t="s">
        <v>41</v>
      </c>
      <c r="C115" s="5" t="s">
        <v>173</v>
      </c>
      <c r="D115" s="5" t="s">
        <v>193</v>
      </c>
    </row>
    <row r="116" spans="1:4" ht="15.05">
      <c r="A116" s="5" t="s">
        <v>40</v>
      </c>
      <c r="B116" s="5" t="s">
        <v>41</v>
      </c>
      <c r="C116" s="5" t="s">
        <v>173</v>
      </c>
      <c r="D116" s="5" t="s">
        <v>194</v>
      </c>
    </row>
    <row r="117" spans="1:4" ht="15.05">
      <c r="A117" s="5" t="s">
        <v>40</v>
      </c>
      <c r="B117" s="5" t="s">
        <v>41</v>
      </c>
      <c r="C117" s="5" t="s">
        <v>173</v>
      </c>
      <c r="D117" s="5" t="s">
        <v>195</v>
      </c>
    </row>
    <row r="118" spans="1:4" ht="15.05">
      <c r="A118" s="5" t="s">
        <v>40</v>
      </c>
      <c r="B118" s="5" t="s">
        <v>41</v>
      </c>
      <c r="C118" s="5" t="s">
        <v>173</v>
      </c>
      <c r="D118" s="5" t="s">
        <v>196</v>
      </c>
    </row>
    <row r="119" spans="1:4" ht="15.05">
      <c r="A119" s="5" t="s">
        <v>40</v>
      </c>
      <c r="B119" s="5" t="s">
        <v>41</v>
      </c>
      <c r="C119" s="5" t="s">
        <v>173</v>
      </c>
      <c r="D119" s="5" t="s">
        <v>197</v>
      </c>
    </row>
    <row r="120" spans="1:4" ht="15.05">
      <c r="A120" s="5" t="s">
        <v>40</v>
      </c>
      <c r="B120" s="5" t="s">
        <v>41</v>
      </c>
      <c r="C120" s="5" t="s">
        <v>173</v>
      </c>
      <c r="D120" s="5" t="s">
        <v>198</v>
      </c>
    </row>
    <row r="121" spans="1:4" ht="15.05">
      <c r="A121" s="5" t="s">
        <v>40</v>
      </c>
      <c r="B121" s="5" t="s">
        <v>41</v>
      </c>
      <c r="C121" s="5" t="s">
        <v>173</v>
      </c>
      <c r="D121" s="5" t="s">
        <v>199</v>
      </c>
    </row>
    <row r="122" spans="1:4" ht="15.05">
      <c r="A122" s="5" t="s">
        <v>40</v>
      </c>
      <c r="B122" s="5" t="s">
        <v>41</v>
      </c>
      <c r="C122" s="5" t="s">
        <v>173</v>
      </c>
      <c r="D122" s="5" t="s">
        <v>200</v>
      </c>
    </row>
    <row r="123" spans="1:4" ht="15.05">
      <c r="A123" s="5" t="s">
        <v>40</v>
      </c>
      <c r="B123" s="5" t="s">
        <v>41</v>
      </c>
      <c r="C123" s="5" t="s">
        <v>173</v>
      </c>
      <c r="D123" s="5" t="s">
        <v>201</v>
      </c>
    </row>
    <row r="124" spans="1:4" ht="15.05">
      <c r="A124" s="5" t="s">
        <v>40</v>
      </c>
      <c r="B124" s="5" t="s">
        <v>41</v>
      </c>
      <c r="C124" s="5" t="s">
        <v>173</v>
      </c>
      <c r="D124" s="5" t="s">
        <v>202</v>
      </c>
    </row>
    <row r="125" spans="1:4" ht="15.05">
      <c r="A125" s="5" t="s">
        <v>40</v>
      </c>
      <c r="B125" s="5" t="s">
        <v>41</v>
      </c>
      <c r="C125" s="5" t="s">
        <v>173</v>
      </c>
      <c r="D125" s="5" t="s">
        <v>203</v>
      </c>
    </row>
    <row r="126" spans="1:4" ht="15.05">
      <c r="A126" s="5" t="s">
        <v>40</v>
      </c>
      <c r="B126" s="5" t="s">
        <v>41</v>
      </c>
      <c r="C126" s="5" t="s">
        <v>173</v>
      </c>
      <c r="D126" s="5" t="s">
        <v>204</v>
      </c>
    </row>
    <row r="127" spans="1:4" ht="15.05">
      <c r="A127" s="5" t="s">
        <v>40</v>
      </c>
      <c r="B127" s="5" t="s">
        <v>41</v>
      </c>
      <c r="C127" s="5" t="s">
        <v>205</v>
      </c>
      <c r="D127" s="5" t="s">
        <v>206</v>
      </c>
    </row>
    <row r="128" spans="1:4" ht="15.05">
      <c r="A128" s="5" t="s">
        <v>40</v>
      </c>
      <c r="B128" s="5" t="s">
        <v>41</v>
      </c>
      <c r="C128" s="5" t="s">
        <v>205</v>
      </c>
      <c r="D128" s="5" t="s">
        <v>207</v>
      </c>
    </row>
    <row r="129" spans="1:20" ht="15.05">
      <c r="A129" s="5" t="s">
        <v>40</v>
      </c>
      <c r="B129" s="5" t="s">
        <v>41</v>
      </c>
      <c r="C129" s="5" t="s">
        <v>205</v>
      </c>
      <c r="D129" s="5" t="s">
        <v>208</v>
      </c>
      <c r="E129" s="3" t="s">
        <v>321</v>
      </c>
      <c r="F129" s="3" t="s">
        <v>321</v>
      </c>
      <c r="S129" s="3">
        <v>45</v>
      </c>
      <c r="T129" s="3">
        <v>10</v>
      </c>
    </row>
    <row r="130" spans="1:20" ht="15.05">
      <c r="A130" s="5" t="s">
        <v>40</v>
      </c>
      <c r="B130" s="5" t="s">
        <v>41</v>
      </c>
      <c r="C130" s="5" t="s">
        <v>205</v>
      </c>
      <c r="D130" s="5" t="s">
        <v>209</v>
      </c>
    </row>
    <row r="131" spans="1:20" ht="15.05">
      <c r="A131" s="5" t="s">
        <v>40</v>
      </c>
      <c r="B131" s="5" t="s">
        <v>41</v>
      </c>
      <c r="C131" s="5" t="s">
        <v>205</v>
      </c>
      <c r="D131" s="5" t="s">
        <v>210</v>
      </c>
    </row>
    <row r="132" spans="1:20" ht="15.05">
      <c r="A132" s="5" t="s">
        <v>40</v>
      </c>
      <c r="B132" s="5" t="s">
        <v>41</v>
      </c>
      <c r="C132" s="5" t="s">
        <v>205</v>
      </c>
      <c r="D132" s="5" t="s">
        <v>211</v>
      </c>
    </row>
    <row r="133" spans="1:20" ht="15.05">
      <c r="A133" s="5" t="s">
        <v>40</v>
      </c>
      <c r="B133" s="5" t="s">
        <v>41</v>
      </c>
      <c r="C133" s="5" t="s">
        <v>205</v>
      </c>
      <c r="D133" s="5" t="s">
        <v>212</v>
      </c>
    </row>
    <row r="134" spans="1:20" ht="15.05">
      <c r="A134" s="5" t="s">
        <v>40</v>
      </c>
      <c r="B134" s="5" t="s">
        <v>41</v>
      </c>
      <c r="C134" s="5" t="s">
        <v>205</v>
      </c>
      <c r="D134" s="5" t="s">
        <v>213</v>
      </c>
    </row>
    <row r="135" spans="1:20" ht="15.05">
      <c r="A135" s="5" t="s">
        <v>40</v>
      </c>
      <c r="B135" s="5" t="s">
        <v>41</v>
      </c>
      <c r="C135" s="5" t="s">
        <v>205</v>
      </c>
      <c r="D135" s="5" t="s">
        <v>214</v>
      </c>
    </row>
    <row r="136" spans="1:20" ht="15.05">
      <c r="A136" s="5" t="s">
        <v>40</v>
      </c>
      <c r="B136" s="5" t="s">
        <v>41</v>
      </c>
      <c r="C136" s="5" t="s">
        <v>205</v>
      </c>
      <c r="D136" s="5" t="s">
        <v>215</v>
      </c>
    </row>
    <row r="137" spans="1:20" ht="15.05">
      <c r="A137" s="5" t="s">
        <v>40</v>
      </c>
      <c r="B137" s="5" t="s">
        <v>41</v>
      </c>
      <c r="C137" s="5" t="s">
        <v>205</v>
      </c>
      <c r="D137" s="5" t="s">
        <v>216</v>
      </c>
    </row>
    <row r="138" spans="1:20" ht="15.05">
      <c r="A138" s="5" t="s">
        <v>40</v>
      </c>
      <c r="B138" s="5" t="s">
        <v>41</v>
      </c>
      <c r="C138" s="5" t="s">
        <v>205</v>
      </c>
      <c r="D138" s="5" t="s">
        <v>217</v>
      </c>
    </row>
    <row r="139" spans="1:20" ht="15.05">
      <c r="A139" s="5" t="s">
        <v>40</v>
      </c>
      <c r="B139" s="5" t="s">
        <v>41</v>
      </c>
      <c r="C139" s="5" t="s">
        <v>205</v>
      </c>
      <c r="D139" s="5" t="s">
        <v>218</v>
      </c>
    </row>
    <row r="140" spans="1:20" ht="15.05">
      <c r="A140" s="5" t="s">
        <v>40</v>
      </c>
      <c r="B140" s="5" t="s">
        <v>41</v>
      </c>
      <c r="C140" s="5" t="s">
        <v>205</v>
      </c>
      <c r="D140" s="5" t="s">
        <v>219</v>
      </c>
    </row>
    <row r="141" spans="1:20" ht="15.05">
      <c r="A141" s="5" t="s">
        <v>40</v>
      </c>
      <c r="B141" s="5" t="s">
        <v>41</v>
      </c>
      <c r="C141" s="5" t="s">
        <v>205</v>
      </c>
      <c r="D141" s="5" t="s">
        <v>220</v>
      </c>
      <c r="E141" s="3" t="s">
        <v>321</v>
      </c>
      <c r="F141" s="3" t="s">
        <v>321</v>
      </c>
      <c r="G141" s="3" t="s">
        <v>321</v>
      </c>
      <c r="S141" s="3">
        <v>45</v>
      </c>
      <c r="T141" s="3">
        <v>10</v>
      </c>
    </row>
    <row r="142" spans="1:20" ht="15.05">
      <c r="A142" s="5" t="s">
        <v>40</v>
      </c>
      <c r="B142" s="5" t="s">
        <v>41</v>
      </c>
      <c r="C142" s="5" t="s">
        <v>205</v>
      </c>
      <c r="D142" s="5" t="s">
        <v>221</v>
      </c>
      <c r="E142" s="3" t="s">
        <v>321</v>
      </c>
      <c r="F142" s="3" t="s">
        <v>321</v>
      </c>
      <c r="S142" s="3">
        <v>45</v>
      </c>
      <c r="T142" s="3">
        <v>10</v>
      </c>
    </row>
    <row r="143" spans="1:20" ht="15.05">
      <c r="A143" s="5" t="s">
        <v>40</v>
      </c>
      <c r="B143" s="5" t="s">
        <v>41</v>
      </c>
      <c r="C143" s="5" t="s">
        <v>205</v>
      </c>
      <c r="D143" s="5" t="s">
        <v>222</v>
      </c>
    </row>
    <row r="144" spans="1:20" ht="15.05">
      <c r="A144" s="5" t="s">
        <v>40</v>
      </c>
      <c r="B144" s="5" t="s">
        <v>41</v>
      </c>
      <c r="C144" s="5" t="s">
        <v>205</v>
      </c>
      <c r="D144" s="5" t="s">
        <v>223</v>
      </c>
    </row>
    <row r="145" spans="1:4" ht="15.05">
      <c r="A145" s="5" t="s">
        <v>40</v>
      </c>
      <c r="B145" s="5" t="s">
        <v>41</v>
      </c>
      <c r="C145" s="5" t="s">
        <v>205</v>
      </c>
      <c r="D145" s="5" t="s">
        <v>224</v>
      </c>
    </row>
    <row r="146" spans="1:4" ht="15.05">
      <c r="A146" s="5" t="s">
        <v>40</v>
      </c>
      <c r="B146" s="5" t="s">
        <v>41</v>
      </c>
      <c r="C146" s="5" t="s">
        <v>205</v>
      </c>
      <c r="D146" s="5" t="s">
        <v>225</v>
      </c>
    </row>
    <row r="147" spans="1:4" ht="15.05">
      <c r="A147" s="5" t="s">
        <v>40</v>
      </c>
      <c r="B147" s="5" t="s">
        <v>41</v>
      </c>
      <c r="C147" s="5" t="s">
        <v>205</v>
      </c>
      <c r="D147" s="5" t="s">
        <v>226</v>
      </c>
    </row>
    <row r="148" spans="1:4" ht="15.05">
      <c r="A148" s="5" t="s">
        <v>40</v>
      </c>
      <c r="B148" s="5" t="s">
        <v>41</v>
      </c>
      <c r="C148" s="5" t="s">
        <v>205</v>
      </c>
      <c r="D148" s="5" t="s">
        <v>227</v>
      </c>
    </row>
    <row r="149" spans="1:4" ht="15.05">
      <c r="A149" s="5" t="s">
        <v>40</v>
      </c>
      <c r="B149" s="5" t="s">
        <v>41</v>
      </c>
      <c r="C149" s="5" t="s">
        <v>205</v>
      </c>
      <c r="D149" s="5" t="s">
        <v>228</v>
      </c>
    </row>
    <row r="150" spans="1:4" ht="15.05">
      <c r="A150" s="5" t="s">
        <v>40</v>
      </c>
      <c r="B150" s="5" t="s">
        <v>41</v>
      </c>
      <c r="C150" s="5" t="s">
        <v>205</v>
      </c>
      <c r="D150" s="5" t="s">
        <v>229</v>
      </c>
    </row>
    <row r="151" spans="1:4" ht="15.05">
      <c r="A151" s="5" t="s">
        <v>40</v>
      </c>
      <c r="B151" s="5" t="s">
        <v>41</v>
      </c>
      <c r="C151" s="5" t="s">
        <v>205</v>
      </c>
      <c r="D151" s="5" t="s">
        <v>230</v>
      </c>
    </row>
    <row r="152" spans="1:4" ht="15.05">
      <c r="A152" s="5" t="s">
        <v>40</v>
      </c>
      <c r="B152" s="5" t="s">
        <v>41</v>
      </c>
      <c r="C152" s="5" t="s">
        <v>205</v>
      </c>
      <c r="D152" s="5" t="s">
        <v>231</v>
      </c>
    </row>
    <row r="153" spans="1:4" ht="15.05">
      <c r="A153" s="5" t="s">
        <v>40</v>
      </c>
      <c r="B153" s="5" t="s">
        <v>41</v>
      </c>
      <c r="C153" s="5" t="s">
        <v>205</v>
      </c>
      <c r="D153" s="5" t="s">
        <v>232</v>
      </c>
    </row>
    <row r="154" spans="1:4" ht="15.05">
      <c r="A154" s="5" t="s">
        <v>40</v>
      </c>
      <c r="B154" s="5" t="s">
        <v>41</v>
      </c>
      <c r="C154" s="5" t="s">
        <v>205</v>
      </c>
      <c r="D154" s="5" t="s">
        <v>233</v>
      </c>
    </row>
    <row r="155" spans="1:4" ht="15.05">
      <c r="A155" s="5" t="s">
        <v>40</v>
      </c>
      <c r="B155" s="5" t="s">
        <v>41</v>
      </c>
      <c r="C155" s="5" t="s">
        <v>234</v>
      </c>
      <c r="D155" s="5" t="s">
        <v>235</v>
      </c>
    </row>
    <row r="156" spans="1:4" ht="15.05">
      <c r="A156" s="5" t="s">
        <v>40</v>
      </c>
      <c r="B156" s="5" t="s">
        <v>41</v>
      </c>
      <c r="C156" s="5" t="s">
        <v>234</v>
      </c>
      <c r="D156" s="5" t="s">
        <v>236</v>
      </c>
    </row>
    <row r="157" spans="1:4" ht="15.05">
      <c r="A157" s="5" t="s">
        <v>40</v>
      </c>
      <c r="B157" s="5" t="s">
        <v>41</v>
      </c>
      <c r="C157" s="5" t="s">
        <v>234</v>
      </c>
      <c r="D157" s="5" t="s">
        <v>237</v>
      </c>
    </row>
    <row r="158" spans="1:4" ht="15.05">
      <c r="A158" s="5" t="s">
        <v>40</v>
      </c>
      <c r="B158" s="5" t="s">
        <v>41</v>
      </c>
      <c r="C158" s="5" t="s">
        <v>234</v>
      </c>
      <c r="D158" s="5" t="s">
        <v>238</v>
      </c>
    </row>
    <row r="159" spans="1:4" ht="15.05">
      <c r="A159" s="5" t="s">
        <v>40</v>
      </c>
      <c r="B159" s="5" t="s">
        <v>41</v>
      </c>
      <c r="C159" s="5" t="s">
        <v>234</v>
      </c>
      <c r="D159" s="5" t="s">
        <v>239</v>
      </c>
    </row>
    <row r="160" spans="1:4" ht="15.05">
      <c r="A160" s="5" t="s">
        <v>40</v>
      </c>
      <c r="B160" s="5" t="s">
        <v>41</v>
      </c>
      <c r="C160" s="5" t="s">
        <v>234</v>
      </c>
      <c r="D160" s="5" t="s">
        <v>240</v>
      </c>
    </row>
    <row r="161" spans="1:4" ht="15.05">
      <c r="A161" s="5" t="s">
        <v>40</v>
      </c>
      <c r="B161" s="5" t="s">
        <v>41</v>
      </c>
      <c r="C161" s="5" t="s">
        <v>234</v>
      </c>
      <c r="D161" s="5" t="s">
        <v>241</v>
      </c>
    </row>
    <row r="162" spans="1:4" ht="15.05">
      <c r="A162" s="5" t="s">
        <v>40</v>
      </c>
      <c r="B162" s="5" t="s">
        <v>41</v>
      </c>
      <c r="C162" s="5" t="s">
        <v>234</v>
      </c>
      <c r="D162" s="5" t="s">
        <v>242</v>
      </c>
    </row>
    <row r="163" spans="1:4" ht="15.05">
      <c r="A163" s="5" t="s">
        <v>40</v>
      </c>
      <c r="B163" s="5" t="s">
        <v>41</v>
      </c>
      <c r="C163" s="5" t="s">
        <v>234</v>
      </c>
      <c r="D163" s="5" t="s">
        <v>243</v>
      </c>
    </row>
    <row r="164" spans="1:4" ht="15.05">
      <c r="A164" s="5" t="s">
        <v>40</v>
      </c>
      <c r="B164" s="5" t="s">
        <v>41</v>
      </c>
      <c r="C164" s="5" t="s">
        <v>234</v>
      </c>
      <c r="D164" s="5" t="s">
        <v>244</v>
      </c>
    </row>
    <row r="165" spans="1:4" ht="15.05">
      <c r="A165" s="5" t="s">
        <v>40</v>
      </c>
      <c r="B165" s="5" t="s">
        <v>41</v>
      </c>
      <c r="C165" s="5" t="s">
        <v>234</v>
      </c>
      <c r="D165" s="5" t="s">
        <v>245</v>
      </c>
    </row>
    <row r="166" spans="1:4" ht="15.05">
      <c r="A166" s="5" t="s">
        <v>40</v>
      </c>
      <c r="B166" s="5" t="s">
        <v>41</v>
      </c>
      <c r="C166" s="5" t="s">
        <v>234</v>
      </c>
      <c r="D166" s="5" t="s">
        <v>246</v>
      </c>
    </row>
    <row r="167" spans="1:4" ht="15.05">
      <c r="A167" s="5" t="s">
        <v>40</v>
      </c>
      <c r="B167" s="5" t="s">
        <v>41</v>
      </c>
      <c r="C167" s="5" t="s">
        <v>234</v>
      </c>
      <c r="D167" s="5" t="s">
        <v>247</v>
      </c>
    </row>
    <row r="168" spans="1:4" ht="15.05">
      <c r="A168" s="5" t="s">
        <v>40</v>
      </c>
      <c r="B168" s="5" t="s">
        <v>41</v>
      </c>
      <c r="C168" s="5" t="s">
        <v>234</v>
      </c>
      <c r="D168" s="5" t="s">
        <v>248</v>
      </c>
    </row>
    <row r="169" spans="1:4" ht="15.05">
      <c r="A169" s="5" t="s">
        <v>40</v>
      </c>
      <c r="B169" s="5" t="s">
        <v>41</v>
      </c>
      <c r="C169" s="5" t="s">
        <v>234</v>
      </c>
      <c r="D169" s="5" t="s">
        <v>249</v>
      </c>
    </row>
    <row r="170" spans="1:4" ht="15.05">
      <c r="A170" s="5" t="s">
        <v>40</v>
      </c>
      <c r="B170" s="5" t="s">
        <v>41</v>
      </c>
      <c r="C170" s="5" t="s">
        <v>234</v>
      </c>
      <c r="D170" s="5" t="s">
        <v>250</v>
      </c>
    </row>
    <row r="171" spans="1:4" ht="15.05">
      <c r="A171" s="5" t="s">
        <v>40</v>
      </c>
      <c r="B171" s="5" t="s">
        <v>41</v>
      </c>
      <c r="C171" s="5" t="s">
        <v>234</v>
      </c>
      <c r="D171" s="5" t="s">
        <v>251</v>
      </c>
    </row>
    <row r="172" spans="1:4" ht="15.05">
      <c r="A172" s="5" t="s">
        <v>40</v>
      </c>
      <c r="B172" s="5" t="s">
        <v>41</v>
      </c>
      <c r="C172" s="5" t="s">
        <v>234</v>
      </c>
      <c r="D172" s="5" t="s">
        <v>252</v>
      </c>
    </row>
    <row r="173" spans="1:4" ht="15.05">
      <c r="A173" s="5" t="s">
        <v>40</v>
      </c>
      <c r="B173" s="5" t="s">
        <v>41</v>
      </c>
      <c r="C173" s="5" t="s">
        <v>234</v>
      </c>
      <c r="D173" s="5" t="s">
        <v>253</v>
      </c>
    </row>
    <row r="174" spans="1:4" ht="15.05">
      <c r="A174" s="5" t="s">
        <v>40</v>
      </c>
      <c r="B174" s="5" t="s">
        <v>41</v>
      </c>
      <c r="C174" s="5" t="s">
        <v>234</v>
      </c>
      <c r="D174" s="5" t="s">
        <v>254</v>
      </c>
    </row>
    <row r="175" spans="1:4" ht="15.05">
      <c r="A175" s="5" t="s">
        <v>40</v>
      </c>
      <c r="B175" s="5" t="s">
        <v>41</v>
      </c>
      <c r="C175" s="5" t="s">
        <v>234</v>
      </c>
      <c r="D175" s="5" t="s">
        <v>255</v>
      </c>
    </row>
    <row r="176" spans="1:4" ht="15.05">
      <c r="A176" s="5" t="s">
        <v>40</v>
      </c>
      <c r="B176" s="5" t="s">
        <v>41</v>
      </c>
      <c r="C176" s="5" t="s">
        <v>234</v>
      </c>
      <c r="D176" s="5" t="s">
        <v>256</v>
      </c>
    </row>
    <row r="177" spans="1:30" ht="15.05">
      <c r="A177" s="5" t="s">
        <v>40</v>
      </c>
      <c r="B177" s="5" t="s">
        <v>41</v>
      </c>
      <c r="C177" s="5" t="s">
        <v>234</v>
      </c>
      <c r="D177" s="5" t="s">
        <v>257</v>
      </c>
    </row>
    <row r="178" spans="1:30" ht="15.05">
      <c r="A178" s="5" t="s">
        <v>40</v>
      </c>
      <c r="B178" s="5" t="s">
        <v>41</v>
      </c>
      <c r="C178" s="5" t="s">
        <v>234</v>
      </c>
      <c r="D178" s="5" t="s">
        <v>258</v>
      </c>
    </row>
    <row r="179" spans="1:30" ht="15.05">
      <c r="A179" s="5" t="s">
        <v>40</v>
      </c>
      <c r="B179" s="5" t="s">
        <v>41</v>
      </c>
      <c r="C179" s="5" t="s">
        <v>234</v>
      </c>
      <c r="D179" s="5" t="s">
        <v>259</v>
      </c>
    </row>
    <row r="180" spans="1:30" ht="15.05">
      <c r="A180" s="5" t="s">
        <v>40</v>
      </c>
      <c r="B180" s="5" t="s">
        <v>41</v>
      </c>
      <c r="C180" s="5" t="s">
        <v>234</v>
      </c>
      <c r="D180" s="5" t="s">
        <v>260</v>
      </c>
    </row>
    <row r="181" spans="1:30" ht="15.05">
      <c r="A181" s="5" t="s">
        <v>40</v>
      </c>
      <c r="B181" s="5" t="s">
        <v>41</v>
      </c>
      <c r="C181" s="5" t="s">
        <v>234</v>
      </c>
      <c r="D181" s="5" t="s">
        <v>261</v>
      </c>
    </row>
    <row r="182" spans="1:30" ht="15.05">
      <c r="A182" s="5" t="s">
        <v>40</v>
      </c>
      <c r="B182" s="5" t="s">
        <v>41</v>
      </c>
      <c r="C182" s="5" t="s">
        <v>234</v>
      </c>
      <c r="D182" s="5" t="s">
        <v>262</v>
      </c>
    </row>
    <row r="183" spans="1:30" ht="15.05">
      <c r="A183" s="5" t="s">
        <v>40</v>
      </c>
      <c r="B183" s="5" t="s">
        <v>41</v>
      </c>
      <c r="C183" s="5" t="s">
        <v>234</v>
      </c>
      <c r="D183" s="5" t="s">
        <v>263</v>
      </c>
    </row>
    <row r="184" spans="1:30" ht="15.05">
      <c r="A184" s="5" t="s">
        <v>40</v>
      </c>
      <c r="B184" s="5" t="s">
        <v>41</v>
      </c>
      <c r="C184" s="5" t="s">
        <v>234</v>
      </c>
      <c r="D184" s="5" t="s">
        <v>264</v>
      </c>
    </row>
    <row r="185" spans="1:30" ht="15.05">
      <c r="A185" s="5" t="s">
        <v>40</v>
      </c>
      <c r="B185" s="5" t="s">
        <v>41</v>
      </c>
      <c r="C185" s="5" t="s">
        <v>234</v>
      </c>
      <c r="D185" s="5" t="s">
        <v>265</v>
      </c>
    </row>
    <row r="186" spans="1:30" ht="15.05">
      <c r="A186" s="5" t="s">
        <v>40</v>
      </c>
      <c r="B186" s="5" t="s">
        <v>41</v>
      </c>
      <c r="C186" s="5" t="s">
        <v>234</v>
      </c>
      <c r="D186" s="5" t="s">
        <v>266</v>
      </c>
    </row>
    <row r="187" spans="1:30" ht="15.05">
      <c r="A187" s="5" t="s">
        <v>40</v>
      </c>
      <c r="B187" s="5" t="s">
        <v>41</v>
      </c>
      <c r="C187" s="5" t="s">
        <v>234</v>
      </c>
      <c r="D187" s="5" t="s">
        <v>267</v>
      </c>
    </row>
    <row r="188" spans="1:30" ht="15.05">
      <c r="A188" s="5" t="s">
        <v>40</v>
      </c>
      <c r="B188" s="5" t="s">
        <v>41</v>
      </c>
      <c r="C188" s="5" t="s">
        <v>234</v>
      </c>
      <c r="D188" s="5" t="s">
        <v>268</v>
      </c>
    </row>
    <row r="189" spans="1:30" ht="15.05">
      <c r="A189" s="5" t="s">
        <v>40</v>
      </c>
      <c r="B189" s="5" t="s">
        <v>41</v>
      </c>
      <c r="C189" s="5" t="s">
        <v>269</v>
      </c>
      <c r="D189" s="5" t="s">
        <v>270</v>
      </c>
    </row>
    <row r="190" spans="1:30" ht="15.05">
      <c r="A190" s="5" t="s">
        <v>40</v>
      </c>
      <c r="B190" s="5" t="s">
        <v>41</v>
      </c>
      <c r="C190" s="5" t="s">
        <v>269</v>
      </c>
      <c r="D190" s="5" t="s">
        <v>271</v>
      </c>
      <c r="E190" s="3" t="s">
        <v>321</v>
      </c>
      <c r="F190" s="3" t="s">
        <v>321</v>
      </c>
      <c r="S190" s="3">
        <v>45</v>
      </c>
      <c r="T190" s="3">
        <v>10</v>
      </c>
    </row>
    <row r="191" spans="1:30" ht="15.05">
      <c r="A191" s="5" t="s">
        <v>40</v>
      </c>
      <c r="B191" s="5" t="s">
        <v>41</v>
      </c>
      <c r="C191" s="5" t="s">
        <v>269</v>
      </c>
      <c r="D191" s="5" t="s">
        <v>272</v>
      </c>
      <c r="E191" s="3" t="s">
        <v>321</v>
      </c>
      <c r="F191" s="3" t="s">
        <v>321</v>
      </c>
      <c r="G191" s="3" t="s">
        <v>321</v>
      </c>
      <c r="S191" s="3">
        <v>45</v>
      </c>
      <c r="T191" s="3">
        <v>10</v>
      </c>
      <c r="U191" s="3">
        <v>50</v>
      </c>
      <c r="V191" s="3">
        <v>10</v>
      </c>
    </row>
    <row r="192" spans="1:30" ht="15.05">
      <c r="A192" s="5" t="s">
        <v>40</v>
      </c>
      <c r="B192" s="5" t="s">
        <v>41</v>
      </c>
      <c r="C192" s="5" t="s">
        <v>269</v>
      </c>
      <c r="D192" s="5" t="s">
        <v>273</v>
      </c>
      <c r="E192" s="3" t="s">
        <v>321</v>
      </c>
      <c r="F192" s="3" t="s">
        <v>321</v>
      </c>
      <c r="G192" s="3" t="s">
        <v>321</v>
      </c>
      <c r="S192" s="3">
        <v>45</v>
      </c>
      <c r="T192" s="3">
        <v>10</v>
      </c>
      <c r="U192" s="3">
        <v>50</v>
      </c>
      <c r="V192" s="3">
        <v>5</v>
      </c>
      <c r="W192" s="3">
        <v>65</v>
      </c>
      <c r="X192" s="3">
        <v>5</v>
      </c>
      <c r="Y192" s="3">
        <v>45</v>
      </c>
      <c r="Z192" s="3">
        <v>5</v>
      </c>
      <c r="AA192" s="3">
        <v>60</v>
      </c>
      <c r="AB192" s="3">
        <v>5</v>
      </c>
      <c r="AC192" s="3">
        <v>50</v>
      </c>
      <c r="AD192" s="3">
        <v>5</v>
      </c>
    </row>
    <row r="193" spans="1:22" ht="15.05">
      <c r="A193" s="5" t="s">
        <v>40</v>
      </c>
      <c r="B193" s="5" t="s">
        <v>41</v>
      </c>
      <c r="C193" s="5" t="s">
        <v>269</v>
      </c>
      <c r="D193" s="5" t="s">
        <v>274</v>
      </c>
      <c r="E193" s="3" t="s">
        <v>321</v>
      </c>
      <c r="F193" s="3" t="s">
        <v>321</v>
      </c>
      <c r="G193" s="3" t="s">
        <v>321</v>
      </c>
      <c r="S193" s="3">
        <v>45</v>
      </c>
      <c r="T193" s="3">
        <v>10</v>
      </c>
    </row>
    <row r="194" spans="1:22" ht="15.05">
      <c r="A194" s="5" t="s">
        <v>40</v>
      </c>
      <c r="B194" s="5" t="s">
        <v>41</v>
      </c>
      <c r="C194" s="5" t="s">
        <v>269</v>
      </c>
      <c r="D194" s="5" t="s">
        <v>275</v>
      </c>
      <c r="G194" s="3" t="s">
        <v>321</v>
      </c>
    </row>
    <row r="195" spans="1:22" ht="15.05">
      <c r="A195" s="5" t="s">
        <v>40</v>
      </c>
      <c r="B195" s="5" t="s">
        <v>41</v>
      </c>
      <c r="C195" s="5" t="s">
        <v>269</v>
      </c>
      <c r="D195" s="5" t="s">
        <v>276</v>
      </c>
      <c r="E195" s="3" t="s">
        <v>321</v>
      </c>
      <c r="F195" s="3" t="s">
        <v>321</v>
      </c>
      <c r="G195" s="3" t="s">
        <v>321</v>
      </c>
      <c r="S195" s="3">
        <v>45</v>
      </c>
      <c r="T195" s="3">
        <v>10</v>
      </c>
      <c r="U195" s="3">
        <v>50</v>
      </c>
      <c r="V195" s="3">
        <v>10</v>
      </c>
    </row>
    <row r="196" spans="1:22" ht="15.05">
      <c r="A196" s="5" t="s">
        <v>40</v>
      </c>
      <c r="B196" s="5" t="s">
        <v>41</v>
      </c>
      <c r="C196" s="5" t="s">
        <v>269</v>
      </c>
      <c r="D196" s="5" t="s">
        <v>277</v>
      </c>
      <c r="F196" s="3" t="s">
        <v>321</v>
      </c>
      <c r="S196" s="3">
        <v>45</v>
      </c>
      <c r="T196" s="3">
        <v>10</v>
      </c>
      <c r="U196" s="3">
        <v>50</v>
      </c>
      <c r="V196" s="3">
        <v>10</v>
      </c>
    </row>
    <row r="197" spans="1:22" ht="15.05">
      <c r="A197" s="5" t="s">
        <v>40</v>
      </c>
      <c r="B197" s="5" t="s">
        <v>41</v>
      </c>
      <c r="C197" s="5" t="s">
        <v>269</v>
      </c>
      <c r="D197" s="5" t="s">
        <v>278</v>
      </c>
      <c r="E197" s="3" t="s">
        <v>321</v>
      </c>
      <c r="F197" s="3" t="s">
        <v>321</v>
      </c>
      <c r="G197" s="3" t="s">
        <v>321</v>
      </c>
      <c r="S197" s="3">
        <v>45</v>
      </c>
      <c r="T197" s="3">
        <v>15</v>
      </c>
      <c r="U197" s="3">
        <v>50</v>
      </c>
      <c r="V197" s="3">
        <v>10</v>
      </c>
    </row>
    <row r="198" spans="1:22" ht="15.05">
      <c r="A198" s="5" t="s">
        <v>40</v>
      </c>
      <c r="B198" s="5" t="s">
        <v>41</v>
      </c>
      <c r="C198" s="5" t="s">
        <v>269</v>
      </c>
      <c r="D198" s="5" t="s">
        <v>279</v>
      </c>
      <c r="E198" s="3" t="s">
        <v>321</v>
      </c>
      <c r="F198" s="3" t="s">
        <v>321</v>
      </c>
      <c r="G198" s="3" t="s">
        <v>321</v>
      </c>
      <c r="S198" s="3">
        <v>45</v>
      </c>
      <c r="T198" s="3">
        <v>10</v>
      </c>
    </row>
    <row r="199" spans="1:22" ht="15.05">
      <c r="A199" s="5" t="s">
        <v>40</v>
      </c>
      <c r="B199" s="5" t="s">
        <v>41</v>
      </c>
      <c r="C199" s="5" t="s">
        <v>269</v>
      </c>
      <c r="D199" s="5" t="s">
        <v>333</v>
      </c>
    </row>
    <row r="200" spans="1:22" ht="15.05">
      <c r="A200" s="5" t="s">
        <v>40</v>
      </c>
      <c r="B200" s="5" t="s">
        <v>41</v>
      </c>
      <c r="C200" s="5" t="s">
        <v>269</v>
      </c>
      <c r="D200" s="5" t="s">
        <v>280</v>
      </c>
      <c r="E200" s="3" t="s">
        <v>321</v>
      </c>
      <c r="F200" s="3" t="s">
        <v>321</v>
      </c>
      <c r="G200" s="3" t="s">
        <v>321</v>
      </c>
      <c r="S200" s="3">
        <v>45</v>
      </c>
      <c r="T200" s="3">
        <v>10</v>
      </c>
    </row>
    <row r="201" spans="1:22" ht="15.05">
      <c r="A201" s="5" t="s">
        <v>40</v>
      </c>
      <c r="B201" s="5" t="s">
        <v>41</v>
      </c>
      <c r="C201" s="5" t="s">
        <v>269</v>
      </c>
      <c r="D201" s="5" t="s">
        <v>281</v>
      </c>
      <c r="E201" s="3" t="s">
        <v>321</v>
      </c>
      <c r="F201" s="3" t="s">
        <v>321</v>
      </c>
      <c r="G201" s="3" t="s">
        <v>321</v>
      </c>
      <c r="S201" s="3">
        <v>45</v>
      </c>
      <c r="T201" s="3">
        <v>10</v>
      </c>
      <c r="U201" s="3">
        <v>50</v>
      </c>
      <c r="V201" s="3">
        <v>10</v>
      </c>
    </row>
    <row r="202" spans="1:22" ht="15.05">
      <c r="A202" s="5" t="s">
        <v>40</v>
      </c>
      <c r="B202" s="5" t="s">
        <v>41</v>
      </c>
      <c r="C202" s="5" t="s">
        <v>269</v>
      </c>
      <c r="D202" s="5" t="s">
        <v>282</v>
      </c>
      <c r="E202" s="3" t="s">
        <v>321</v>
      </c>
    </row>
    <row r="203" spans="1:22" ht="15.05">
      <c r="A203" s="5" t="s">
        <v>40</v>
      </c>
      <c r="B203" s="5" t="s">
        <v>41</v>
      </c>
      <c r="C203" s="5" t="s">
        <v>269</v>
      </c>
      <c r="D203" s="5" t="s">
        <v>283</v>
      </c>
      <c r="E203" s="3" t="s">
        <v>321</v>
      </c>
      <c r="F203" s="3" t="s">
        <v>321</v>
      </c>
      <c r="S203" s="3">
        <v>45</v>
      </c>
      <c r="T203" s="3">
        <v>15</v>
      </c>
    </row>
    <row r="204" spans="1:22" ht="15.05">
      <c r="A204" s="5" t="s">
        <v>40</v>
      </c>
      <c r="B204" s="5" t="s">
        <v>41</v>
      </c>
      <c r="C204" s="5" t="s">
        <v>269</v>
      </c>
      <c r="D204" s="5" t="s">
        <v>284</v>
      </c>
      <c r="E204" s="3" t="s">
        <v>321</v>
      </c>
      <c r="F204" s="3" t="s">
        <v>321</v>
      </c>
      <c r="G204" s="3" t="s">
        <v>321</v>
      </c>
      <c r="S204" s="3">
        <v>45</v>
      </c>
      <c r="T204" s="3">
        <v>10</v>
      </c>
    </row>
    <row r="205" spans="1:22" ht="15.05">
      <c r="A205" s="5" t="s">
        <v>40</v>
      </c>
      <c r="B205" s="5" t="s">
        <v>41</v>
      </c>
      <c r="C205" s="5" t="s">
        <v>269</v>
      </c>
      <c r="D205" s="5" t="s">
        <v>285</v>
      </c>
      <c r="E205" s="3" t="s">
        <v>321</v>
      </c>
      <c r="F205" s="3" t="s">
        <v>321</v>
      </c>
      <c r="G205" s="3" t="s">
        <v>321</v>
      </c>
      <c r="S205" s="3">
        <v>45</v>
      </c>
      <c r="T205" s="3">
        <v>10</v>
      </c>
    </row>
    <row r="206" spans="1:22" ht="15.05">
      <c r="A206" s="5" t="s">
        <v>40</v>
      </c>
      <c r="B206" s="5" t="s">
        <v>41</v>
      </c>
      <c r="C206" s="5" t="s">
        <v>269</v>
      </c>
      <c r="D206" s="5" t="s">
        <v>286</v>
      </c>
      <c r="E206" s="3" t="s">
        <v>321</v>
      </c>
      <c r="F206" s="3" t="s">
        <v>321</v>
      </c>
      <c r="G206" s="3" t="s">
        <v>321</v>
      </c>
      <c r="S206" s="3">
        <v>45</v>
      </c>
      <c r="T206" s="3">
        <v>15</v>
      </c>
    </row>
    <row r="207" spans="1:22" ht="15.05">
      <c r="A207" s="5" t="s">
        <v>40</v>
      </c>
      <c r="B207" s="5" t="s">
        <v>41</v>
      </c>
      <c r="C207" s="5" t="s">
        <v>269</v>
      </c>
      <c r="D207" s="5" t="s">
        <v>287</v>
      </c>
      <c r="E207" s="3" t="s">
        <v>321</v>
      </c>
      <c r="F207" s="3" t="s">
        <v>321</v>
      </c>
      <c r="G207" s="3" t="s">
        <v>321</v>
      </c>
      <c r="S207" s="3">
        <v>45</v>
      </c>
      <c r="T207" s="3">
        <v>10</v>
      </c>
    </row>
    <row r="208" spans="1:22" ht="15.05">
      <c r="A208" s="5" t="s">
        <v>40</v>
      </c>
      <c r="B208" s="5" t="s">
        <v>41</v>
      </c>
      <c r="C208" s="5" t="s">
        <v>269</v>
      </c>
      <c r="D208" s="5" t="s">
        <v>288</v>
      </c>
      <c r="E208" s="3" t="s">
        <v>321</v>
      </c>
      <c r="F208" s="3" t="s">
        <v>321</v>
      </c>
      <c r="G208" s="3" t="s">
        <v>321</v>
      </c>
      <c r="S208" s="3">
        <v>45</v>
      </c>
      <c r="T208" s="3">
        <v>10</v>
      </c>
    </row>
    <row r="209" spans="1:22" ht="15.05">
      <c r="A209" s="5" t="s">
        <v>40</v>
      </c>
      <c r="B209" s="5" t="s">
        <v>41</v>
      </c>
      <c r="C209" s="5" t="s">
        <v>269</v>
      </c>
      <c r="D209" s="5" t="s">
        <v>289</v>
      </c>
      <c r="E209" s="3" t="s">
        <v>321</v>
      </c>
      <c r="F209" s="3" t="s">
        <v>321</v>
      </c>
      <c r="S209" s="3">
        <v>45</v>
      </c>
      <c r="T209" s="3">
        <v>10</v>
      </c>
    </row>
    <row r="210" spans="1:22" ht="15.05">
      <c r="A210" s="5" t="s">
        <v>40</v>
      </c>
      <c r="B210" s="5" t="s">
        <v>41</v>
      </c>
      <c r="C210" s="5" t="s">
        <v>269</v>
      </c>
      <c r="D210" s="5" t="s">
        <v>290</v>
      </c>
      <c r="E210" s="3" t="s">
        <v>321</v>
      </c>
      <c r="F210" s="3" t="s">
        <v>321</v>
      </c>
      <c r="G210" s="3" t="s">
        <v>321</v>
      </c>
      <c r="S210" s="3">
        <v>45</v>
      </c>
      <c r="T210" s="3">
        <v>15</v>
      </c>
      <c r="U210" s="3">
        <v>50</v>
      </c>
      <c r="V210" s="3">
        <v>10</v>
      </c>
    </row>
    <row r="211" spans="1:22" ht="15.05">
      <c r="A211" s="5" t="s">
        <v>40</v>
      </c>
      <c r="B211" s="5" t="s">
        <v>41</v>
      </c>
      <c r="C211" s="5" t="s">
        <v>269</v>
      </c>
      <c r="D211" s="5" t="s">
        <v>345</v>
      </c>
    </row>
    <row r="212" spans="1:22" ht="15.05">
      <c r="A212" s="5" t="s">
        <v>40</v>
      </c>
      <c r="B212" s="5" t="s">
        <v>41</v>
      </c>
      <c r="C212" s="5" t="s">
        <v>269</v>
      </c>
      <c r="D212" s="5" t="s">
        <v>291</v>
      </c>
      <c r="E212" s="3" t="s">
        <v>321</v>
      </c>
      <c r="F212" s="3" t="s">
        <v>321</v>
      </c>
      <c r="G212" s="3" t="s">
        <v>321</v>
      </c>
      <c r="S212" s="3">
        <v>45</v>
      </c>
      <c r="T212" s="3">
        <v>15</v>
      </c>
    </row>
    <row r="213" spans="1:22" ht="15.05">
      <c r="A213" s="5" t="s">
        <v>40</v>
      </c>
      <c r="B213" s="5" t="s">
        <v>41</v>
      </c>
      <c r="C213" s="5" t="s">
        <v>269</v>
      </c>
      <c r="D213" s="5" t="s">
        <v>292</v>
      </c>
      <c r="E213" s="3" t="s">
        <v>321</v>
      </c>
      <c r="F213" s="3" t="s">
        <v>321</v>
      </c>
      <c r="G213" s="3" t="s">
        <v>321</v>
      </c>
      <c r="S213" s="3">
        <v>45</v>
      </c>
      <c r="T213" s="3">
        <v>15</v>
      </c>
    </row>
    <row r="214" spans="1:22" ht="15.05">
      <c r="A214" s="5" t="s">
        <v>40</v>
      </c>
      <c r="B214" s="5" t="s">
        <v>41</v>
      </c>
      <c r="C214" s="5" t="s">
        <v>269</v>
      </c>
      <c r="D214" s="5" t="s">
        <v>293</v>
      </c>
      <c r="E214" s="3" t="s">
        <v>321</v>
      </c>
      <c r="F214" s="3" t="s">
        <v>321</v>
      </c>
      <c r="G214" s="3" t="s">
        <v>321</v>
      </c>
      <c r="S214" s="3">
        <v>45</v>
      </c>
      <c r="T214" s="3">
        <v>15</v>
      </c>
    </row>
    <row r="215" spans="1:22" ht="15.05">
      <c r="A215" s="5" t="s">
        <v>40</v>
      </c>
      <c r="B215" s="5" t="s">
        <v>41</v>
      </c>
      <c r="C215" s="5" t="s">
        <v>269</v>
      </c>
      <c r="D215" s="5" t="s">
        <v>294</v>
      </c>
    </row>
    <row r="216" spans="1:22" ht="15.05">
      <c r="A216" s="5" t="s">
        <v>40</v>
      </c>
      <c r="B216" s="5" t="s">
        <v>41</v>
      </c>
      <c r="C216" s="5" t="s">
        <v>269</v>
      </c>
      <c r="D216" s="5" t="s">
        <v>295</v>
      </c>
    </row>
    <row r="217" spans="1:22" ht="15.05">
      <c r="A217" s="5" t="s">
        <v>40</v>
      </c>
      <c r="B217" s="5" t="s">
        <v>41</v>
      </c>
      <c r="C217" s="5" t="s">
        <v>269</v>
      </c>
      <c r="D217" s="5" t="s">
        <v>296</v>
      </c>
    </row>
    <row r="218" spans="1:22" ht="15.05">
      <c r="A218" s="5" t="s">
        <v>40</v>
      </c>
      <c r="B218" s="5" t="s">
        <v>41</v>
      </c>
      <c r="C218" s="5" t="s">
        <v>269</v>
      </c>
      <c r="D218" s="5" t="s">
        <v>297</v>
      </c>
    </row>
    <row r="219" spans="1:22" ht="15.05">
      <c r="A219" s="5" t="s">
        <v>40</v>
      </c>
      <c r="B219" s="5" t="s">
        <v>41</v>
      </c>
      <c r="C219" s="5" t="s">
        <v>269</v>
      </c>
      <c r="D219" s="5" t="s">
        <v>298</v>
      </c>
    </row>
    <row r="220" spans="1:22" ht="15.05">
      <c r="A220" s="5" t="s">
        <v>40</v>
      </c>
      <c r="B220" s="5" t="s">
        <v>299</v>
      </c>
      <c r="C220" s="5" t="s">
        <v>25</v>
      </c>
      <c r="D220" s="5" t="s">
        <v>300</v>
      </c>
    </row>
    <row r="221" spans="1:22" ht="15.05">
      <c r="A221" s="5" t="s">
        <v>40</v>
      </c>
      <c r="B221" s="5" t="s">
        <v>299</v>
      </c>
      <c r="C221" s="5" t="s">
        <v>25</v>
      </c>
      <c r="D221" s="5" t="s">
        <v>301</v>
      </c>
    </row>
    <row r="222" spans="1:22" ht="15.05">
      <c r="A222" s="5" t="s">
        <v>40</v>
      </c>
      <c r="B222" s="5" t="s">
        <v>299</v>
      </c>
      <c r="C222" s="5" t="s">
        <v>25</v>
      </c>
      <c r="D222" s="5" t="s">
        <v>302</v>
      </c>
    </row>
    <row r="223" spans="1:22" ht="15.05">
      <c r="A223" s="5" t="s">
        <v>40</v>
      </c>
      <c r="B223" s="5" t="s">
        <v>299</v>
      </c>
      <c r="C223" s="5" t="s">
        <v>25</v>
      </c>
      <c r="D223" s="5" t="s">
        <v>303</v>
      </c>
    </row>
    <row r="224" spans="1:22" ht="15.05">
      <c r="A224" s="5" t="s">
        <v>40</v>
      </c>
      <c r="B224" s="5" t="s">
        <v>299</v>
      </c>
      <c r="C224" s="5" t="s">
        <v>25</v>
      </c>
      <c r="D224" s="5" t="s">
        <v>304</v>
      </c>
    </row>
    <row r="225" spans="1:4" ht="15.05">
      <c r="A225" s="5" t="s">
        <v>40</v>
      </c>
      <c r="B225" s="5" t="s">
        <v>299</v>
      </c>
      <c r="C225" s="5" t="s">
        <v>25</v>
      </c>
      <c r="D225" s="5" t="s">
        <v>305</v>
      </c>
    </row>
    <row r="226" spans="1:4" ht="15.05">
      <c r="A226" s="5" t="s">
        <v>40</v>
      </c>
      <c r="B226" s="5" t="s">
        <v>299</v>
      </c>
      <c r="C226" s="5" t="s">
        <v>25</v>
      </c>
      <c r="D226" s="5" t="s">
        <v>306</v>
      </c>
    </row>
    <row r="227" spans="1:4" ht="15.05">
      <c r="A227" s="5" t="s">
        <v>40</v>
      </c>
      <c r="B227" s="5" t="s">
        <v>299</v>
      </c>
      <c r="C227" s="5" t="s">
        <v>25</v>
      </c>
      <c r="D227" s="5" t="s">
        <v>307</v>
      </c>
    </row>
    <row r="228" spans="1:4" ht="15.05">
      <c r="A228" s="5" t="s">
        <v>40</v>
      </c>
      <c r="B228" s="5" t="s">
        <v>299</v>
      </c>
      <c r="C228" s="5" t="s">
        <v>25</v>
      </c>
      <c r="D228" s="5" t="s">
        <v>308</v>
      </c>
    </row>
    <row r="229" spans="1:4" ht="15.05">
      <c r="A229" s="5" t="s">
        <v>40</v>
      </c>
      <c r="B229" s="5" t="s">
        <v>299</v>
      </c>
      <c r="C229" s="5" t="s">
        <v>25</v>
      </c>
      <c r="D229" s="5" t="s">
        <v>309</v>
      </c>
    </row>
    <row r="230" spans="1:4" ht="15.05">
      <c r="A230" s="5" t="s">
        <v>40</v>
      </c>
      <c r="B230" s="5" t="s">
        <v>299</v>
      </c>
      <c r="C230" s="5" t="s">
        <v>25</v>
      </c>
      <c r="D230" s="5" t="s">
        <v>363</v>
      </c>
    </row>
    <row r="231" spans="1:4" ht="15.05">
      <c r="A231" s="5" t="s">
        <v>40</v>
      </c>
      <c r="B231" s="5" t="s">
        <v>299</v>
      </c>
      <c r="C231" s="5" t="s">
        <v>25</v>
      </c>
      <c r="D231" s="5" t="s">
        <v>310</v>
      </c>
    </row>
    <row r="232" spans="1:4" ht="15.05">
      <c r="A232" s="5" t="s">
        <v>40</v>
      </c>
      <c r="B232" s="5" t="s">
        <v>299</v>
      </c>
      <c r="C232" s="5" t="s">
        <v>25</v>
      </c>
      <c r="D232" s="5" t="s">
        <v>311</v>
      </c>
    </row>
    <row r="233" spans="1:4" ht="15.05">
      <c r="A233" s="5" t="s">
        <v>40</v>
      </c>
      <c r="B233" s="5" t="s">
        <v>299</v>
      </c>
      <c r="C233" s="5" t="s">
        <v>25</v>
      </c>
      <c r="D233" s="5" t="s">
        <v>312</v>
      </c>
    </row>
    <row r="234" spans="1:4" ht="15.05">
      <c r="A234" s="5" t="s">
        <v>40</v>
      </c>
      <c r="B234" s="5" t="s">
        <v>299</v>
      </c>
      <c r="C234" s="5" t="s">
        <v>25</v>
      </c>
      <c r="D234" s="5" t="s">
        <v>313</v>
      </c>
    </row>
    <row r="235" spans="1:4" ht="15.05">
      <c r="A235" s="5" t="s">
        <v>40</v>
      </c>
      <c r="B235" s="5" t="s">
        <v>299</v>
      </c>
      <c r="C235" s="5" t="s">
        <v>25</v>
      </c>
      <c r="D235" s="5" t="s">
        <v>314</v>
      </c>
    </row>
    <row r="236" spans="1:4" ht="15.05">
      <c r="A236" s="5" t="s">
        <v>40</v>
      </c>
      <c r="B236" s="5" t="s">
        <v>299</v>
      </c>
      <c r="C236" s="5" t="s">
        <v>25</v>
      </c>
      <c r="D236" s="5" t="s">
        <v>315</v>
      </c>
    </row>
    <row r="237" spans="1:4" ht="15.05">
      <c r="A237" s="5" t="s">
        <v>40</v>
      </c>
      <c r="B237" s="5" t="s">
        <v>299</v>
      </c>
      <c r="C237" s="5" t="s">
        <v>25</v>
      </c>
      <c r="D237" s="5" t="s">
        <v>316</v>
      </c>
    </row>
    <row r="238" spans="1:4" ht="15.05">
      <c r="A238" s="5" t="s">
        <v>40</v>
      </c>
      <c r="B238" s="5" t="s">
        <v>299</v>
      </c>
      <c r="C238" s="5" t="s">
        <v>25</v>
      </c>
      <c r="D238" s="5" t="s">
        <v>317</v>
      </c>
    </row>
    <row r="239" spans="1:4" ht="15.05">
      <c r="A239" s="5" t="s">
        <v>40</v>
      </c>
      <c r="B239" s="5" t="s">
        <v>299</v>
      </c>
      <c r="C239" s="5" t="s">
        <v>25</v>
      </c>
      <c r="D239" s="5" t="s">
        <v>318</v>
      </c>
    </row>
    <row r="240" spans="1:4" ht="15.05">
      <c r="A240" s="5" t="s">
        <v>40</v>
      </c>
      <c r="B240" s="5" t="s">
        <v>299</v>
      </c>
      <c r="C240" s="5" t="s">
        <v>25</v>
      </c>
      <c r="D240" s="5" t="s">
        <v>319</v>
      </c>
    </row>
    <row r="241" spans="1:4" ht="15.05">
      <c r="A241" s="5" t="s">
        <v>40</v>
      </c>
      <c r="B241" s="5" t="s">
        <v>299</v>
      </c>
      <c r="C241" s="5" t="s">
        <v>25</v>
      </c>
      <c r="D241" s="5" t="s">
        <v>320</v>
      </c>
    </row>
    <row r="242" spans="1:4" ht="15.05">
      <c r="A242" s="5" t="s">
        <v>40</v>
      </c>
      <c r="B242" s="5" t="s">
        <v>299</v>
      </c>
      <c r="C242" s="5" t="s">
        <v>25</v>
      </c>
      <c r="D242" s="5" t="s">
        <v>322</v>
      </c>
    </row>
    <row r="243" spans="1:4" ht="15.05">
      <c r="A243" s="5" t="s">
        <v>40</v>
      </c>
      <c r="B243" s="5" t="s">
        <v>299</v>
      </c>
      <c r="C243" s="5" t="s">
        <v>25</v>
      </c>
      <c r="D243" s="5" t="s">
        <v>323</v>
      </c>
    </row>
    <row r="244" spans="1:4" ht="15.05">
      <c r="A244" s="5" t="s">
        <v>40</v>
      </c>
      <c r="B244" s="5" t="s">
        <v>299</v>
      </c>
      <c r="C244" s="5" t="s">
        <v>25</v>
      </c>
      <c r="D244" s="5" t="s">
        <v>324</v>
      </c>
    </row>
    <row r="245" spans="1:4" ht="15.05">
      <c r="A245" s="5" t="s">
        <v>40</v>
      </c>
      <c r="B245" s="5" t="s">
        <v>299</v>
      </c>
      <c r="C245" s="5" t="s">
        <v>25</v>
      </c>
      <c r="D245" s="5" t="s">
        <v>325</v>
      </c>
    </row>
    <row r="246" spans="1:4" ht="15.05">
      <c r="A246" s="5" t="s">
        <v>40</v>
      </c>
      <c r="B246" s="5" t="s">
        <v>299</v>
      </c>
      <c r="C246" s="5" t="s">
        <v>25</v>
      </c>
      <c r="D246" s="5" t="s">
        <v>326</v>
      </c>
    </row>
    <row r="247" spans="1:4" ht="15.05">
      <c r="A247" s="5" t="s">
        <v>40</v>
      </c>
      <c r="B247" s="5" t="s">
        <v>299</v>
      </c>
      <c r="C247" s="5" t="s">
        <v>25</v>
      </c>
      <c r="D247" s="5" t="s">
        <v>327</v>
      </c>
    </row>
    <row r="248" spans="1:4" ht="15.05">
      <c r="A248" s="5" t="s">
        <v>40</v>
      </c>
      <c r="B248" s="5" t="s">
        <v>299</v>
      </c>
      <c r="C248" s="5" t="s">
        <v>25</v>
      </c>
      <c r="D248" s="5" t="s">
        <v>384</v>
      </c>
    </row>
    <row r="249" spans="1:4" ht="15.05">
      <c r="A249" s="5" t="s">
        <v>40</v>
      </c>
      <c r="B249" s="5" t="s">
        <v>299</v>
      </c>
      <c r="C249" s="5" t="s">
        <v>25</v>
      </c>
      <c r="D249" s="5" t="s">
        <v>328</v>
      </c>
    </row>
    <row r="250" spans="1:4" ht="15.05">
      <c r="A250" s="5" t="s">
        <v>40</v>
      </c>
      <c r="B250" s="5" t="s">
        <v>299</v>
      </c>
      <c r="C250" s="5" t="s">
        <v>25</v>
      </c>
      <c r="D250" s="5" t="s">
        <v>329</v>
      </c>
    </row>
    <row r="251" spans="1:4" ht="15.05">
      <c r="A251" s="5" t="s">
        <v>40</v>
      </c>
      <c r="B251" s="5" t="s">
        <v>299</v>
      </c>
      <c r="C251" s="5" t="s">
        <v>25</v>
      </c>
      <c r="D251" s="5" t="s">
        <v>330</v>
      </c>
    </row>
    <row r="252" spans="1:4" ht="15.05">
      <c r="A252" s="5" t="s">
        <v>40</v>
      </c>
      <c r="B252" s="5" t="s">
        <v>299</v>
      </c>
      <c r="C252" s="5" t="s">
        <v>25</v>
      </c>
      <c r="D252" s="5" t="s">
        <v>331</v>
      </c>
    </row>
    <row r="253" spans="1:4" ht="15.05">
      <c r="A253" s="5" t="s">
        <v>40</v>
      </c>
      <c r="B253" s="5" t="s">
        <v>299</v>
      </c>
      <c r="C253" s="5" t="s">
        <v>27</v>
      </c>
      <c r="D253" s="5" t="s">
        <v>332</v>
      </c>
    </row>
    <row r="254" spans="1:4" ht="15.05">
      <c r="A254" s="5" t="s">
        <v>40</v>
      </c>
      <c r="B254" s="5" t="s">
        <v>299</v>
      </c>
      <c r="C254" s="5" t="s">
        <v>27</v>
      </c>
      <c r="D254" s="5" t="s">
        <v>334</v>
      </c>
    </row>
    <row r="255" spans="1:4" ht="15.05">
      <c r="A255" s="5" t="s">
        <v>40</v>
      </c>
      <c r="B255" s="5" t="s">
        <v>299</v>
      </c>
      <c r="C255" s="5" t="s">
        <v>27</v>
      </c>
      <c r="D255" s="5" t="s">
        <v>335</v>
      </c>
    </row>
    <row r="256" spans="1:4" ht="15.05">
      <c r="A256" s="5" t="s">
        <v>40</v>
      </c>
      <c r="B256" s="5" t="s">
        <v>299</v>
      </c>
      <c r="C256" s="5" t="s">
        <v>27</v>
      </c>
      <c r="D256" s="5" t="s">
        <v>336</v>
      </c>
    </row>
    <row r="257" spans="1:4" ht="15.05">
      <c r="A257" s="5" t="s">
        <v>40</v>
      </c>
      <c r="B257" s="5" t="s">
        <v>299</v>
      </c>
      <c r="C257" s="5" t="s">
        <v>27</v>
      </c>
      <c r="D257" s="5" t="s">
        <v>337</v>
      </c>
    </row>
    <row r="258" spans="1:4" ht="15.05">
      <c r="A258" s="5" t="s">
        <v>40</v>
      </c>
      <c r="B258" s="5" t="s">
        <v>299</v>
      </c>
      <c r="C258" s="5" t="s">
        <v>27</v>
      </c>
      <c r="D258" s="5" t="s">
        <v>338</v>
      </c>
    </row>
    <row r="259" spans="1:4" ht="15.05">
      <c r="A259" s="5" t="s">
        <v>40</v>
      </c>
      <c r="B259" s="5" t="s">
        <v>299</v>
      </c>
      <c r="C259" s="5" t="s">
        <v>27</v>
      </c>
      <c r="D259" s="5" t="s">
        <v>339</v>
      </c>
    </row>
    <row r="260" spans="1:4" ht="15.05">
      <c r="A260" s="5" t="s">
        <v>40</v>
      </c>
      <c r="B260" s="5" t="s">
        <v>299</v>
      </c>
      <c r="C260" s="5" t="s">
        <v>27</v>
      </c>
      <c r="D260" s="5" t="s">
        <v>340</v>
      </c>
    </row>
    <row r="261" spans="1:4" ht="15.05">
      <c r="A261" s="5" t="s">
        <v>40</v>
      </c>
      <c r="B261" s="5" t="s">
        <v>299</v>
      </c>
      <c r="C261" s="5" t="s">
        <v>27</v>
      </c>
      <c r="D261" s="5" t="s">
        <v>341</v>
      </c>
    </row>
    <row r="262" spans="1:4" ht="15.05">
      <c r="A262" s="5" t="s">
        <v>40</v>
      </c>
      <c r="B262" s="5" t="s">
        <v>299</v>
      </c>
      <c r="C262" s="5" t="s">
        <v>27</v>
      </c>
      <c r="D262" s="5" t="s">
        <v>342</v>
      </c>
    </row>
    <row r="263" spans="1:4" ht="15.05">
      <c r="A263" s="5" t="s">
        <v>40</v>
      </c>
      <c r="B263" s="5" t="s">
        <v>299</v>
      </c>
      <c r="C263" s="5" t="s">
        <v>27</v>
      </c>
      <c r="D263" s="5" t="s">
        <v>343</v>
      </c>
    </row>
    <row r="264" spans="1:4" ht="15.05">
      <c r="A264" s="5" t="s">
        <v>40</v>
      </c>
      <c r="B264" s="5" t="s">
        <v>299</v>
      </c>
      <c r="C264" s="5" t="s">
        <v>27</v>
      </c>
      <c r="D264" s="5" t="s">
        <v>344</v>
      </c>
    </row>
    <row r="265" spans="1:4" ht="15.05">
      <c r="A265" s="5" t="s">
        <v>40</v>
      </c>
      <c r="B265" s="5" t="s">
        <v>299</v>
      </c>
      <c r="C265" s="5" t="s">
        <v>27</v>
      </c>
      <c r="D265" s="5" t="s">
        <v>346</v>
      </c>
    </row>
    <row r="266" spans="1:4" ht="15.05">
      <c r="A266" s="5" t="s">
        <v>40</v>
      </c>
      <c r="B266" s="5" t="s">
        <v>299</v>
      </c>
      <c r="C266" s="5" t="s">
        <v>27</v>
      </c>
      <c r="D266" s="5" t="s">
        <v>347</v>
      </c>
    </row>
    <row r="267" spans="1:4" ht="15.05">
      <c r="A267" s="5" t="s">
        <v>40</v>
      </c>
      <c r="B267" s="5" t="s">
        <v>299</v>
      </c>
      <c r="C267" s="5" t="s">
        <v>27</v>
      </c>
      <c r="D267" s="5" t="s">
        <v>348</v>
      </c>
    </row>
    <row r="268" spans="1:4" ht="15.05">
      <c r="A268" s="5" t="s">
        <v>40</v>
      </c>
      <c r="B268" s="5" t="s">
        <v>299</v>
      </c>
      <c r="C268" s="5" t="s">
        <v>27</v>
      </c>
      <c r="D268" s="5" t="s">
        <v>349</v>
      </c>
    </row>
    <row r="269" spans="1:4" ht="15.05">
      <c r="A269" s="5" t="s">
        <v>40</v>
      </c>
      <c r="B269" s="5" t="s">
        <v>299</v>
      </c>
      <c r="C269" s="5" t="s">
        <v>27</v>
      </c>
      <c r="D269" s="5" t="s">
        <v>350</v>
      </c>
    </row>
    <row r="270" spans="1:4" ht="15.05">
      <c r="A270" s="5" t="s">
        <v>40</v>
      </c>
      <c r="B270" s="5" t="s">
        <v>299</v>
      </c>
      <c r="C270" s="5" t="s">
        <v>27</v>
      </c>
      <c r="D270" s="5" t="s">
        <v>351</v>
      </c>
    </row>
    <row r="271" spans="1:4" ht="15.05">
      <c r="A271" s="5" t="s">
        <v>40</v>
      </c>
      <c r="B271" s="5" t="s">
        <v>299</v>
      </c>
      <c r="C271" s="5" t="s">
        <v>27</v>
      </c>
      <c r="D271" s="5" t="s">
        <v>352</v>
      </c>
    </row>
    <row r="272" spans="1:4" ht="15.05">
      <c r="A272" s="5" t="s">
        <v>40</v>
      </c>
      <c r="B272" s="5" t="s">
        <v>299</v>
      </c>
      <c r="C272" s="5" t="s">
        <v>27</v>
      </c>
      <c r="D272" s="5" t="s">
        <v>353</v>
      </c>
    </row>
    <row r="273" spans="1:4" ht="15.05">
      <c r="A273" s="5" t="s">
        <v>40</v>
      </c>
      <c r="B273" s="5" t="s">
        <v>299</v>
      </c>
      <c r="C273" s="5" t="s">
        <v>27</v>
      </c>
      <c r="D273" s="5" t="s">
        <v>354</v>
      </c>
    </row>
    <row r="274" spans="1:4" ht="15.05">
      <c r="A274" s="5" t="s">
        <v>40</v>
      </c>
      <c r="B274" s="5" t="s">
        <v>299</v>
      </c>
      <c r="C274" s="5" t="s">
        <v>27</v>
      </c>
      <c r="D274" s="5" t="s">
        <v>398</v>
      </c>
    </row>
    <row r="275" spans="1:4" ht="15.05">
      <c r="A275" s="5" t="s">
        <v>40</v>
      </c>
      <c r="B275" s="5" t="s">
        <v>299</v>
      </c>
      <c r="C275" s="5" t="s">
        <v>27</v>
      </c>
      <c r="D275" s="5" t="s">
        <v>355</v>
      </c>
    </row>
    <row r="276" spans="1:4" ht="15.05">
      <c r="A276" s="5" t="s">
        <v>40</v>
      </c>
      <c r="B276" s="5" t="s">
        <v>299</v>
      </c>
      <c r="C276" s="5" t="s">
        <v>27</v>
      </c>
      <c r="D276" s="5" t="s">
        <v>356</v>
      </c>
    </row>
    <row r="277" spans="1:4" ht="15.05">
      <c r="A277" s="5" t="s">
        <v>40</v>
      </c>
      <c r="B277" s="5" t="s">
        <v>299</v>
      </c>
      <c r="C277" s="5" t="s">
        <v>27</v>
      </c>
      <c r="D277" s="5" t="s">
        <v>357</v>
      </c>
    </row>
    <row r="278" spans="1:4" ht="15.05">
      <c r="A278" s="5" t="s">
        <v>40</v>
      </c>
      <c r="B278" s="5" t="s">
        <v>299</v>
      </c>
      <c r="C278" s="5" t="s">
        <v>27</v>
      </c>
      <c r="D278" s="5" t="s">
        <v>358</v>
      </c>
    </row>
    <row r="279" spans="1:4" ht="15.05">
      <c r="A279" s="5" t="s">
        <v>40</v>
      </c>
      <c r="B279" s="5" t="s">
        <v>299</v>
      </c>
      <c r="C279" s="5" t="s">
        <v>27</v>
      </c>
      <c r="D279" s="5" t="s">
        <v>359</v>
      </c>
    </row>
    <row r="280" spans="1:4" ht="15.05">
      <c r="A280" s="5" t="s">
        <v>40</v>
      </c>
      <c r="B280" s="5" t="s">
        <v>299</v>
      </c>
      <c r="C280" s="5" t="s">
        <v>27</v>
      </c>
      <c r="D280" s="5" t="s">
        <v>360</v>
      </c>
    </row>
    <row r="281" spans="1:4" ht="15.05">
      <c r="A281" s="5" t="s">
        <v>40</v>
      </c>
      <c r="B281" s="5" t="s">
        <v>299</v>
      </c>
      <c r="C281" s="5" t="s">
        <v>27</v>
      </c>
      <c r="D281" s="5" t="s">
        <v>361</v>
      </c>
    </row>
    <row r="282" spans="1:4" ht="15.05">
      <c r="A282" s="5" t="s">
        <v>40</v>
      </c>
      <c r="B282" s="5" t="s">
        <v>299</v>
      </c>
      <c r="C282" s="5" t="s">
        <v>27</v>
      </c>
      <c r="D282" s="5" t="s">
        <v>362</v>
      </c>
    </row>
    <row r="283" spans="1:4" ht="15.05">
      <c r="A283" s="5" t="s">
        <v>40</v>
      </c>
      <c r="B283" s="5" t="s">
        <v>299</v>
      </c>
      <c r="C283" s="5" t="s">
        <v>29</v>
      </c>
      <c r="D283" s="5" t="s">
        <v>364</v>
      </c>
    </row>
    <row r="284" spans="1:4" ht="15.05">
      <c r="A284" s="5" t="s">
        <v>40</v>
      </c>
      <c r="B284" s="5" t="s">
        <v>299</v>
      </c>
      <c r="C284" s="5" t="s">
        <v>29</v>
      </c>
      <c r="D284" s="5" t="s">
        <v>365</v>
      </c>
    </row>
    <row r="285" spans="1:4" ht="15.05">
      <c r="A285" s="5" t="s">
        <v>40</v>
      </c>
      <c r="B285" s="5" t="s">
        <v>299</v>
      </c>
      <c r="C285" s="5" t="s">
        <v>29</v>
      </c>
      <c r="D285" s="5" t="s">
        <v>366</v>
      </c>
    </row>
    <row r="286" spans="1:4" ht="15.05">
      <c r="A286" s="5" t="s">
        <v>40</v>
      </c>
      <c r="B286" s="5" t="s">
        <v>299</v>
      </c>
      <c r="C286" s="5" t="s">
        <v>29</v>
      </c>
      <c r="D286" s="5" t="s">
        <v>367</v>
      </c>
    </row>
    <row r="287" spans="1:4" ht="15.05">
      <c r="A287" s="5" t="s">
        <v>40</v>
      </c>
      <c r="B287" s="5" t="s">
        <v>299</v>
      </c>
      <c r="C287" s="5" t="s">
        <v>29</v>
      </c>
      <c r="D287" s="5" t="s">
        <v>368</v>
      </c>
    </row>
    <row r="288" spans="1:4" ht="15.05">
      <c r="A288" s="5" t="s">
        <v>40</v>
      </c>
      <c r="B288" s="5" t="s">
        <v>299</v>
      </c>
      <c r="C288" s="5" t="s">
        <v>29</v>
      </c>
      <c r="D288" s="5" t="s">
        <v>369</v>
      </c>
    </row>
    <row r="289" spans="1:4" ht="15.05">
      <c r="A289" s="5" t="s">
        <v>40</v>
      </c>
      <c r="B289" s="5" t="s">
        <v>299</v>
      </c>
      <c r="C289" s="5" t="s">
        <v>29</v>
      </c>
      <c r="D289" s="5" t="s">
        <v>370</v>
      </c>
    </row>
    <row r="290" spans="1:4" ht="15.05">
      <c r="A290" s="5" t="s">
        <v>40</v>
      </c>
      <c r="B290" s="5" t="s">
        <v>299</v>
      </c>
      <c r="C290" s="5" t="s">
        <v>29</v>
      </c>
      <c r="D290" s="5" t="s">
        <v>371</v>
      </c>
    </row>
    <row r="291" spans="1:4" ht="15.05">
      <c r="A291" s="5" t="s">
        <v>40</v>
      </c>
      <c r="B291" s="5" t="s">
        <v>299</v>
      </c>
      <c r="C291" s="5" t="s">
        <v>29</v>
      </c>
      <c r="D291" s="5" t="s">
        <v>372</v>
      </c>
    </row>
    <row r="292" spans="1:4" ht="15.05">
      <c r="A292" s="5" t="s">
        <v>40</v>
      </c>
      <c r="B292" s="5" t="s">
        <v>299</v>
      </c>
      <c r="C292" s="5" t="s">
        <v>29</v>
      </c>
      <c r="D292" s="5" t="s">
        <v>373</v>
      </c>
    </row>
    <row r="293" spans="1:4" ht="15.05">
      <c r="A293" s="5" t="s">
        <v>40</v>
      </c>
      <c r="B293" s="5" t="s">
        <v>299</v>
      </c>
      <c r="C293" s="5" t="s">
        <v>29</v>
      </c>
      <c r="D293" s="5" t="s">
        <v>374</v>
      </c>
    </row>
    <row r="294" spans="1:4" ht="15.05">
      <c r="A294" s="5" t="s">
        <v>40</v>
      </c>
      <c r="B294" s="5" t="s">
        <v>299</v>
      </c>
      <c r="C294" s="5" t="s">
        <v>29</v>
      </c>
      <c r="D294" s="5" t="s">
        <v>375</v>
      </c>
    </row>
    <row r="295" spans="1:4" ht="15.05">
      <c r="A295" s="5" t="s">
        <v>40</v>
      </c>
      <c r="B295" s="5" t="s">
        <v>299</v>
      </c>
      <c r="C295" s="5" t="s">
        <v>29</v>
      </c>
      <c r="D295" s="5" t="s">
        <v>376</v>
      </c>
    </row>
    <row r="296" spans="1:4" ht="15.05">
      <c r="A296" s="5" t="s">
        <v>40</v>
      </c>
      <c r="B296" s="5" t="s">
        <v>299</v>
      </c>
      <c r="C296" s="5" t="s">
        <v>29</v>
      </c>
      <c r="D296" s="5" t="s">
        <v>399</v>
      </c>
    </row>
    <row r="297" spans="1:4" ht="15.05">
      <c r="A297" s="5" t="s">
        <v>40</v>
      </c>
      <c r="B297" s="5" t="s">
        <v>299</v>
      </c>
      <c r="C297" s="5" t="s">
        <v>29</v>
      </c>
      <c r="D297" s="5" t="s">
        <v>377</v>
      </c>
    </row>
    <row r="298" spans="1:4" ht="15.05">
      <c r="A298" s="5" t="s">
        <v>40</v>
      </c>
      <c r="B298" s="5" t="s">
        <v>299</v>
      </c>
      <c r="C298" s="5" t="s">
        <v>29</v>
      </c>
      <c r="D298" s="5" t="s">
        <v>378</v>
      </c>
    </row>
    <row r="299" spans="1:4" ht="15.05">
      <c r="A299" s="5" t="s">
        <v>40</v>
      </c>
      <c r="B299" s="5" t="s">
        <v>299</v>
      </c>
      <c r="C299" s="5" t="s">
        <v>29</v>
      </c>
      <c r="D299" s="5" t="s">
        <v>379</v>
      </c>
    </row>
    <row r="300" spans="1:4" ht="15.05">
      <c r="A300" s="5" t="s">
        <v>40</v>
      </c>
      <c r="B300" s="5" t="s">
        <v>299</v>
      </c>
      <c r="C300" s="5" t="s">
        <v>29</v>
      </c>
      <c r="D300" s="5" t="s">
        <v>380</v>
      </c>
    </row>
    <row r="301" spans="1:4" ht="15.05">
      <c r="A301" s="5" t="s">
        <v>40</v>
      </c>
      <c r="B301" s="5" t="s">
        <v>299</v>
      </c>
      <c r="C301" s="5" t="s">
        <v>29</v>
      </c>
      <c r="D301" s="5" t="s">
        <v>381</v>
      </c>
    </row>
    <row r="302" spans="1:4" ht="15.05">
      <c r="A302" s="5" t="s">
        <v>40</v>
      </c>
      <c r="B302" s="5" t="s">
        <v>299</v>
      </c>
      <c r="C302" s="5" t="s">
        <v>29</v>
      </c>
      <c r="D302" s="5" t="s">
        <v>400</v>
      </c>
    </row>
    <row r="303" spans="1:4" ht="15.05">
      <c r="A303" s="5" t="s">
        <v>40</v>
      </c>
      <c r="B303" s="5" t="s">
        <v>299</v>
      </c>
      <c r="C303" s="5" t="s">
        <v>29</v>
      </c>
      <c r="D303" s="5" t="s">
        <v>382</v>
      </c>
    </row>
    <row r="304" spans="1:4" ht="15.05">
      <c r="A304" s="5" t="s">
        <v>40</v>
      </c>
      <c r="B304" s="5" t="s">
        <v>299</v>
      </c>
      <c r="C304" s="5" t="s">
        <v>29</v>
      </c>
      <c r="D304" s="5" t="s">
        <v>383</v>
      </c>
    </row>
    <row r="305" spans="1:4" ht="15.05">
      <c r="A305" s="5" t="s">
        <v>40</v>
      </c>
      <c r="B305" s="5" t="s">
        <v>299</v>
      </c>
      <c r="C305" s="5" t="s">
        <v>29</v>
      </c>
      <c r="D305" s="5" t="s">
        <v>385</v>
      </c>
    </row>
    <row r="306" spans="1:4" ht="15.05">
      <c r="A306" s="5" t="s">
        <v>40</v>
      </c>
      <c r="B306" s="5" t="s">
        <v>299</v>
      </c>
      <c r="C306" s="5" t="s">
        <v>29</v>
      </c>
      <c r="D306" s="5" t="s">
        <v>386</v>
      </c>
    </row>
    <row r="307" spans="1:4" ht="15.05">
      <c r="A307" s="5" t="s">
        <v>40</v>
      </c>
      <c r="B307" s="5" t="s">
        <v>299</v>
      </c>
      <c r="C307" s="5" t="s">
        <v>29</v>
      </c>
      <c r="D307" s="5" t="s">
        <v>387</v>
      </c>
    </row>
    <row r="308" spans="1:4" ht="15.05">
      <c r="A308" s="5" t="s">
        <v>40</v>
      </c>
      <c r="B308" s="5" t="s">
        <v>299</v>
      </c>
      <c r="C308" s="5" t="s">
        <v>29</v>
      </c>
      <c r="D308" s="5" t="s">
        <v>388</v>
      </c>
    </row>
    <row r="309" spans="1:4" ht="15.05">
      <c r="A309" s="5" t="s">
        <v>40</v>
      </c>
      <c r="B309" s="5" t="s">
        <v>299</v>
      </c>
      <c r="C309" s="5" t="s">
        <v>29</v>
      </c>
      <c r="D309" s="5" t="s">
        <v>389</v>
      </c>
    </row>
    <row r="310" spans="1:4" ht="15.05">
      <c r="A310" s="5" t="s">
        <v>40</v>
      </c>
      <c r="B310" s="5" t="s">
        <v>299</v>
      </c>
      <c r="C310" s="5" t="s">
        <v>29</v>
      </c>
      <c r="D310" s="5" t="s">
        <v>390</v>
      </c>
    </row>
    <row r="311" spans="1:4" ht="15.05">
      <c r="A311" s="5" t="s">
        <v>40</v>
      </c>
      <c r="B311" s="5" t="s">
        <v>299</v>
      </c>
      <c r="C311" s="5" t="s">
        <v>29</v>
      </c>
      <c r="D311" s="5" t="s">
        <v>391</v>
      </c>
    </row>
    <row r="312" spans="1:4" ht="15.05">
      <c r="A312" s="5" t="s">
        <v>40</v>
      </c>
      <c r="B312" s="5" t="s">
        <v>299</v>
      </c>
      <c r="C312" s="5" t="s">
        <v>29</v>
      </c>
      <c r="D312" s="5" t="s">
        <v>392</v>
      </c>
    </row>
    <row r="313" spans="1:4" ht="15.05">
      <c r="A313" s="5" t="s">
        <v>40</v>
      </c>
      <c r="B313" s="5" t="s">
        <v>299</v>
      </c>
      <c r="C313" s="5" t="s">
        <v>29</v>
      </c>
      <c r="D313" s="5" t="s">
        <v>393</v>
      </c>
    </row>
    <row r="314" spans="1:4" ht="15.05">
      <c r="A314" s="5" t="s">
        <v>40</v>
      </c>
      <c r="B314" s="5" t="s">
        <v>299</v>
      </c>
      <c r="C314" s="5" t="s">
        <v>31</v>
      </c>
      <c r="D314" s="5" t="s">
        <v>401</v>
      </c>
    </row>
    <row r="315" spans="1:4" ht="15.05">
      <c r="A315" s="5" t="s">
        <v>40</v>
      </c>
      <c r="B315" s="5" t="s">
        <v>299</v>
      </c>
      <c r="C315" s="5" t="s">
        <v>31</v>
      </c>
      <c r="D315" s="5" t="s">
        <v>402</v>
      </c>
    </row>
    <row r="316" spans="1:4" ht="15.05">
      <c r="A316" s="5" t="s">
        <v>40</v>
      </c>
      <c r="B316" s="5" t="s">
        <v>299</v>
      </c>
      <c r="C316" s="5" t="s">
        <v>31</v>
      </c>
      <c r="D316" s="5" t="s">
        <v>403</v>
      </c>
    </row>
    <row r="317" spans="1:4" ht="15.05">
      <c r="A317" s="5" t="s">
        <v>40</v>
      </c>
      <c r="B317" s="5" t="s">
        <v>299</v>
      </c>
      <c r="C317" s="5" t="s">
        <v>31</v>
      </c>
      <c r="D317" s="5" t="s">
        <v>404</v>
      </c>
    </row>
    <row r="318" spans="1:4" ht="15.05">
      <c r="A318" s="5" t="s">
        <v>40</v>
      </c>
      <c r="B318" s="5" t="s">
        <v>299</v>
      </c>
      <c r="C318" s="5" t="s">
        <v>31</v>
      </c>
      <c r="D318" s="5" t="s">
        <v>405</v>
      </c>
    </row>
    <row r="319" spans="1:4" ht="15.05">
      <c r="A319" s="5" t="s">
        <v>40</v>
      </c>
      <c r="B319" s="5" t="s">
        <v>299</v>
      </c>
      <c r="C319" s="5" t="s">
        <v>31</v>
      </c>
      <c r="D319" s="5" t="s">
        <v>406</v>
      </c>
    </row>
    <row r="320" spans="1:4" ht="15.05">
      <c r="A320" s="5" t="s">
        <v>40</v>
      </c>
      <c r="B320" s="5" t="s">
        <v>299</v>
      </c>
      <c r="C320" s="5" t="s">
        <v>31</v>
      </c>
      <c r="D320" s="5" t="s">
        <v>407</v>
      </c>
    </row>
    <row r="321" spans="1:4" ht="15.05">
      <c r="A321" s="5" t="s">
        <v>40</v>
      </c>
      <c r="B321" s="5" t="s">
        <v>299</v>
      </c>
      <c r="C321" s="5" t="s">
        <v>31</v>
      </c>
      <c r="D321" s="5" t="s">
        <v>409</v>
      </c>
    </row>
    <row r="322" spans="1:4" ht="15.05">
      <c r="A322" s="5" t="s">
        <v>40</v>
      </c>
      <c r="B322" s="5" t="s">
        <v>299</v>
      </c>
      <c r="C322" s="5" t="s">
        <v>31</v>
      </c>
      <c r="D322" s="5" t="s">
        <v>410</v>
      </c>
    </row>
    <row r="323" spans="1:4" ht="15.05">
      <c r="A323" s="5" t="s">
        <v>40</v>
      </c>
      <c r="B323" s="5" t="s">
        <v>299</v>
      </c>
      <c r="C323" s="5" t="s">
        <v>31</v>
      </c>
      <c r="D323" s="5" t="s">
        <v>411</v>
      </c>
    </row>
    <row r="324" spans="1:4" ht="15.05">
      <c r="A324" s="5" t="s">
        <v>40</v>
      </c>
      <c r="B324" s="5" t="s">
        <v>299</v>
      </c>
      <c r="C324" s="5" t="s">
        <v>31</v>
      </c>
      <c r="D324" s="5" t="s">
        <v>412</v>
      </c>
    </row>
    <row r="325" spans="1:4" ht="15.05">
      <c r="A325" s="5" t="s">
        <v>40</v>
      </c>
      <c r="B325" s="5" t="s">
        <v>299</v>
      </c>
      <c r="C325" s="5" t="s">
        <v>31</v>
      </c>
      <c r="D325" s="5" t="s">
        <v>415</v>
      </c>
    </row>
    <row r="326" spans="1:4" ht="15.05">
      <c r="A326" s="5" t="s">
        <v>40</v>
      </c>
      <c r="B326" s="5" t="s">
        <v>299</v>
      </c>
      <c r="C326" s="5" t="s">
        <v>31</v>
      </c>
      <c r="D326" s="5" t="s">
        <v>416</v>
      </c>
    </row>
    <row r="327" spans="1:4" ht="15.05">
      <c r="A327" s="5" t="s">
        <v>40</v>
      </c>
      <c r="B327" s="5" t="s">
        <v>299</v>
      </c>
      <c r="C327" s="5" t="s">
        <v>31</v>
      </c>
      <c r="D327" s="5" t="s">
        <v>418</v>
      </c>
    </row>
    <row r="328" spans="1:4" ht="15.05">
      <c r="A328" s="5" t="s">
        <v>40</v>
      </c>
      <c r="B328" s="5" t="s">
        <v>299</v>
      </c>
      <c r="C328" s="5" t="s">
        <v>31</v>
      </c>
      <c r="D328" s="5" t="s">
        <v>419</v>
      </c>
    </row>
    <row r="329" spans="1:4" ht="15.05">
      <c r="A329" s="5" t="s">
        <v>40</v>
      </c>
      <c r="B329" s="5" t="s">
        <v>299</v>
      </c>
      <c r="C329" s="5" t="s">
        <v>31</v>
      </c>
      <c r="D329" s="5" t="s">
        <v>421</v>
      </c>
    </row>
    <row r="330" spans="1:4" ht="15.05">
      <c r="A330" s="5" t="s">
        <v>40</v>
      </c>
      <c r="B330" s="5" t="s">
        <v>299</v>
      </c>
      <c r="C330" s="5" t="s">
        <v>31</v>
      </c>
      <c r="D330" s="5" t="s">
        <v>420</v>
      </c>
    </row>
    <row r="331" spans="1:4" ht="15.05">
      <c r="A331" s="5" t="s">
        <v>40</v>
      </c>
      <c r="B331" s="5" t="s">
        <v>299</v>
      </c>
      <c r="C331" s="5" t="s">
        <v>31</v>
      </c>
      <c r="D331" s="5" t="s">
        <v>422</v>
      </c>
    </row>
    <row r="332" spans="1:4" ht="15.05">
      <c r="A332" s="5" t="s">
        <v>40</v>
      </c>
      <c r="B332" s="5" t="s">
        <v>299</v>
      </c>
      <c r="C332" s="5" t="s">
        <v>31</v>
      </c>
      <c r="D332" s="5" t="s">
        <v>423</v>
      </c>
    </row>
    <row r="333" spans="1:4" ht="15.05">
      <c r="A333" s="5" t="s">
        <v>40</v>
      </c>
      <c r="B333" s="5" t="s">
        <v>299</v>
      </c>
      <c r="C333" s="5" t="s">
        <v>31</v>
      </c>
      <c r="D333" s="5" t="s">
        <v>425</v>
      </c>
    </row>
    <row r="334" spans="1:4" ht="15.05">
      <c r="A334" s="5" t="s">
        <v>40</v>
      </c>
      <c r="B334" s="5" t="s">
        <v>299</v>
      </c>
      <c r="C334" s="5" t="s">
        <v>31</v>
      </c>
      <c r="D334" s="5" t="s">
        <v>428</v>
      </c>
    </row>
    <row r="335" spans="1:4" ht="15.05">
      <c r="A335" s="5" t="s">
        <v>40</v>
      </c>
      <c r="B335" s="5" t="s">
        <v>299</v>
      </c>
      <c r="C335" s="5" t="s">
        <v>31</v>
      </c>
      <c r="D335" s="5" t="s">
        <v>429</v>
      </c>
    </row>
    <row r="336" spans="1:4" ht="15.05">
      <c r="A336" s="5" t="s">
        <v>40</v>
      </c>
      <c r="B336" s="5" t="s">
        <v>299</v>
      </c>
      <c r="C336" s="5" t="s">
        <v>31</v>
      </c>
      <c r="D336" s="5" t="s">
        <v>430</v>
      </c>
    </row>
    <row r="337" spans="1:4" ht="15.05">
      <c r="A337" s="5" t="s">
        <v>40</v>
      </c>
      <c r="B337" s="5" t="s">
        <v>299</v>
      </c>
      <c r="C337" s="5" t="s">
        <v>31</v>
      </c>
      <c r="D337" s="5" t="s">
        <v>431</v>
      </c>
    </row>
    <row r="338" spans="1:4" ht="15.05">
      <c r="A338" s="5" t="s">
        <v>40</v>
      </c>
      <c r="B338" s="5" t="s">
        <v>299</v>
      </c>
      <c r="C338" s="5" t="s">
        <v>31</v>
      </c>
      <c r="D338" s="5" t="s">
        <v>432</v>
      </c>
    </row>
    <row r="339" spans="1:4" ht="15.05">
      <c r="A339" s="5" t="s">
        <v>40</v>
      </c>
      <c r="B339" s="5" t="s">
        <v>299</v>
      </c>
      <c r="C339" s="5" t="s">
        <v>31</v>
      </c>
      <c r="D339" s="5" t="s">
        <v>433</v>
      </c>
    </row>
    <row r="340" spans="1:4" ht="15.05">
      <c r="A340" s="5" t="s">
        <v>40</v>
      </c>
      <c r="B340" s="5" t="s">
        <v>299</v>
      </c>
      <c r="C340" s="5" t="s">
        <v>31</v>
      </c>
      <c r="D340" s="5" t="s">
        <v>413</v>
      </c>
    </row>
    <row r="341" spans="1:4" ht="15.05">
      <c r="A341" s="5" t="s">
        <v>40</v>
      </c>
      <c r="B341" s="5" t="s">
        <v>299</v>
      </c>
      <c r="C341" s="5" t="s">
        <v>31</v>
      </c>
      <c r="D341" s="5" t="s">
        <v>408</v>
      </c>
    </row>
    <row r="342" spans="1:4" ht="15.05">
      <c r="A342" s="5" t="s">
        <v>40</v>
      </c>
      <c r="B342" s="5" t="s">
        <v>299</v>
      </c>
      <c r="C342" s="5" t="s">
        <v>31</v>
      </c>
      <c r="D342" s="5" t="s">
        <v>417</v>
      </c>
    </row>
    <row r="343" spans="1:4" ht="15.05">
      <c r="A343" s="5" t="s">
        <v>40</v>
      </c>
      <c r="B343" s="5" t="s">
        <v>299</v>
      </c>
      <c r="C343" s="5" t="s">
        <v>31</v>
      </c>
      <c r="D343" s="5" t="s">
        <v>424</v>
      </c>
    </row>
    <row r="344" spans="1:4" ht="15.05">
      <c r="A344" s="5" t="s">
        <v>40</v>
      </c>
      <c r="B344" s="5" t="s">
        <v>299</v>
      </c>
      <c r="C344" s="5" t="s">
        <v>31</v>
      </c>
      <c r="D344" s="5" t="s">
        <v>427</v>
      </c>
    </row>
    <row r="345" spans="1:4" ht="15.05">
      <c r="A345" s="5" t="s">
        <v>40</v>
      </c>
      <c r="B345" s="5" t="s">
        <v>299</v>
      </c>
      <c r="C345" s="5" t="s">
        <v>31</v>
      </c>
      <c r="D345" s="5" t="s">
        <v>426</v>
      </c>
    </row>
    <row r="346" spans="1:4" ht="15.05">
      <c r="A346" s="5" t="s">
        <v>40</v>
      </c>
      <c r="B346" s="5" t="s">
        <v>299</v>
      </c>
      <c r="C346" s="5" t="s">
        <v>31</v>
      </c>
      <c r="D346" s="5" t="s">
        <v>414</v>
      </c>
    </row>
    <row r="347" spans="1:4" ht="15.05">
      <c r="A347" s="5" t="s">
        <v>40</v>
      </c>
      <c r="B347" s="5" t="s">
        <v>299</v>
      </c>
      <c r="C347" s="5" t="s">
        <v>33</v>
      </c>
      <c r="D347" s="5" t="s">
        <v>434</v>
      </c>
    </row>
    <row r="348" spans="1:4" ht="15.05">
      <c r="A348" s="5" t="s">
        <v>40</v>
      </c>
      <c r="B348" s="5" t="s">
        <v>299</v>
      </c>
      <c r="C348" s="5" t="s">
        <v>33</v>
      </c>
      <c r="D348" s="5" t="s">
        <v>435</v>
      </c>
    </row>
    <row r="349" spans="1:4" ht="15.05">
      <c r="A349" s="5" t="s">
        <v>40</v>
      </c>
      <c r="B349" s="5" t="s">
        <v>299</v>
      </c>
      <c r="C349" s="5" t="s">
        <v>33</v>
      </c>
      <c r="D349" s="5" t="s">
        <v>436</v>
      </c>
    </row>
    <row r="350" spans="1:4" ht="15.05">
      <c r="A350" s="5" t="s">
        <v>40</v>
      </c>
      <c r="B350" s="5" t="s">
        <v>299</v>
      </c>
      <c r="C350" s="5" t="s">
        <v>33</v>
      </c>
      <c r="D350" s="5" t="s">
        <v>438</v>
      </c>
    </row>
    <row r="351" spans="1:4" ht="15.05">
      <c r="A351" s="5" t="s">
        <v>40</v>
      </c>
      <c r="B351" s="5" t="s">
        <v>299</v>
      </c>
      <c r="C351" s="5" t="s">
        <v>33</v>
      </c>
      <c r="D351" s="5" t="s">
        <v>441</v>
      </c>
    </row>
    <row r="352" spans="1:4" ht="15.05">
      <c r="A352" s="5" t="s">
        <v>40</v>
      </c>
      <c r="B352" s="5" t="s">
        <v>299</v>
      </c>
      <c r="C352" s="5" t="s">
        <v>33</v>
      </c>
      <c r="D352" s="5" t="s">
        <v>442</v>
      </c>
    </row>
    <row r="353" spans="1:4" ht="15.05">
      <c r="A353" s="5" t="s">
        <v>40</v>
      </c>
      <c r="B353" s="5" t="s">
        <v>299</v>
      </c>
      <c r="C353" s="5" t="s">
        <v>33</v>
      </c>
      <c r="D353" s="5" t="s">
        <v>444</v>
      </c>
    </row>
    <row r="354" spans="1:4" ht="15.05">
      <c r="A354" s="5" t="s">
        <v>40</v>
      </c>
      <c r="B354" s="5" t="s">
        <v>299</v>
      </c>
      <c r="C354" s="5" t="s">
        <v>33</v>
      </c>
      <c r="D354" s="5" t="s">
        <v>445</v>
      </c>
    </row>
    <row r="355" spans="1:4" ht="15.05">
      <c r="A355" s="5" t="s">
        <v>40</v>
      </c>
      <c r="B355" s="5" t="s">
        <v>299</v>
      </c>
      <c r="C355" s="5" t="s">
        <v>33</v>
      </c>
      <c r="D355" s="5" t="s">
        <v>448</v>
      </c>
    </row>
    <row r="356" spans="1:4" ht="15.05">
      <c r="A356" s="5" t="s">
        <v>40</v>
      </c>
      <c r="B356" s="5" t="s">
        <v>299</v>
      </c>
      <c r="C356" s="5" t="s">
        <v>33</v>
      </c>
      <c r="D356" s="5" t="s">
        <v>450</v>
      </c>
    </row>
    <row r="357" spans="1:4" ht="15.05">
      <c r="A357" s="5" t="s">
        <v>40</v>
      </c>
      <c r="B357" s="5" t="s">
        <v>299</v>
      </c>
      <c r="C357" s="5" t="s">
        <v>33</v>
      </c>
      <c r="D357" s="5" t="s">
        <v>451</v>
      </c>
    </row>
    <row r="358" spans="1:4" ht="15.05">
      <c r="A358" s="5" t="s">
        <v>40</v>
      </c>
      <c r="B358" s="5" t="s">
        <v>299</v>
      </c>
      <c r="C358" s="5" t="s">
        <v>33</v>
      </c>
      <c r="D358" s="5" t="s">
        <v>452</v>
      </c>
    </row>
    <row r="359" spans="1:4" ht="15.05">
      <c r="A359" s="5" t="s">
        <v>40</v>
      </c>
      <c r="B359" s="5" t="s">
        <v>299</v>
      </c>
      <c r="C359" s="5" t="s">
        <v>33</v>
      </c>
      <c r="D359" s="5" t="s">
        <v>454</v>
      </c>
    </row>
    <row r="360" spans="1:4" ht="15.05">
      <c r="A360" s="5" t="s">
        <v>40</v>
      </c>
      <c r="B360" s="5" t="s">
        <v>299</v>
      </c>
      <c r="C360" s="5" t="s">
        <v>33</v>
      </c>
      <c r="D360" s="5" t="s">
        <v>456</v>
      </c>
    </row>
    <row r="361" spans="1:4" ht="15.05">
      <c r="A361" s="5" t="s">
        <v>40</v>
      </c>
      <c r="B361" s="5" t="s">
        <v>299</v>
      </c>
      <c r="C361" s="5" t="s">
        <v>33</v>
      </c>
      <c r="D361" s="5" t="s">
        <v>457</v>
      </c>
    </row>
    <row r="362" spans="1:4" ht="15.05">
      <c r="A362" s="5" t="s">
        <v>40</v>
      </c>
      <c r="B362" s="5" t="s">
        <v>299</v>
      </c>
      <c r="C362" s="5" t="s">
        <v>33</v>
      </c>
      <c r="D362" s="5" t="s">
        <v>458</v>
      </c>
    </row>
    <row r="363" spans="1:4" ht="15.05">
      <c r="A363" s="5" t="s">
        <v>40</v>
      </c>
      <c r="B363" s="5" t="s">
        <v>299</v>
      </c>
      <c r="C363" s="5" t="s">
        <v>33</v>
      </c>
      <c r="D363" s="5" t="s">
        <v>459</v>
      </c>
    </row>
    <row r="364" spans="1:4" ht="15.05">
      <c r="A364" s="5" t="s">
        <v>40</v>
      </c>
      <c r="B364" s="5" t="s">
        <v>299</v>
      </c>
      <c r="C364" s="5" t="s">
        <v>33</v>
      </c>
      <c r="D364" s="5" t="s">
        <v>460</v>
      </c>
    </row>
    <row r="365" spans="1:4" ht="15.05">
      <c r="A365" s="5" t="s">
        <v>40</v>
      </c>
      <c r="B365" s="5" t="s">
        <v>299</v>
      </c>
      <c r="C365" s="5" t="s">
        <v>33</v>
      </c>
      <c r="D365" s="5" t="s">
        <v>461</v>
      </c>
    </row>
    <row r="366" spans="1:4" ht="15.05">
      <c r="A366" s="5" t="s">
        <v>40</v>
      </c>
      <c r="B366" s="5" t="s">
        <v>299</v>
      </c>
      <c r="C366" s="5" t="s">
        <v>33</v>
      </c>
      <c r="D366" s="5" t="s">
        <v>462</v>
      </c>
    </row>
    <row r="367" spans="1:4" ht="15.05">
      <c r="A367" s="5" t="s">
        <v>40</v>
      </c>
      <c r="B367" s="5" t="s">
        <v>299</v>
      </c>
      <c r="C367" s="5" t="s">
        <v>33</v>
      </c>
      <c r="D367" s="5" t="s">
        <v>463</v>
      </c>
    </row>
    <row r="368" spans="1:4" ht="15.05">
      <c r="A368" s="5" t="s">
        <v>40</v>
      </c>
      <c r="B368" s="5" t="s">
        <v>299</v>
      </c>
      <c r="C368" s="5" t="s">
        <v>33</v>
      </c>
      <c r="D368" s="5" t="s">
        <v>449</v>
      </c>
    </row>
    <row r="369" spans="1:4" ht="15.05">
      <c r="A369" s="5" t="s">
        <v>40</v>
      </c>
      <c r="B369" s="5" t="s">
        <v>299</v>
      </c>
      <c r="C369" s="5" t="s">
        <v>33</v>
      </c>
      <c r="D369" s="5" t="s">
        <v>437</v>
      </c>
    </row>
    <row r="370" spans="1:4" ht="15.05">
      <c r="A370" s="5" t="s">
        <v>40</v>
      </c>
      <c r="B370" s="5" t="s">
        <v>299</v>
      </c>
      <c r="C370" s="5" t="s">
        <v>33</v>
      </c>
      <c r="D370" s="5" t="s">
        <v>446</v>
      </c>
    </row>
    <row r="371" spans="1:4" ht="15.05">
      <c r="A371" s="5" t="s">
        <v>40</v>
      </c>
      <c r="B371" s="5" t="s">
        <v>299</v>
      </c>
      <c r="C371" s="5" t="s">
        <v>33</v>
      </c>
      <c r="D371" s="5" t="s">
        <v>440</v>
      </c>
    </row>
    <row r="372" spans="1:4" ht="15.05">
      <c r="A372" s="5" t="s">
        <v>40</v>
      </c>
      <c r="B372" s="5" t="s">
        <v>299</v>
      </c>
      <c r="C372" s="5" t="s">
        <v>33</v>
      </c>
      <c r="D372" s="5" t="s">
        <v>447</v>
      </c>
    </row>
    <row r="373" spans="1:4" ht="15.05">
      <c r="A373" s="5" t="s">
        <v>40</v>
      </c>
      <c r="B373" s="5" t="s">
        <v>299</v>
      </c>
      <c r="C373" s="5" t="s">
        <v>33</v>
      </c>
      <c r="D373" s="5" t="s">
        <v>464</v>
      </c>
    </row>
    <row r="374" spans="1:4" ht="15.05">
      <c r="A374" s="5" t="s">
        <v>40</v>
      </c>
      <c r="B374" s="5" t="s">
        <v>299</v>
      </c>
      <c r="C374" s="5" t="s">
        <v>33</v>
      </c>
      <c r="D374" s="5" t="s">
        <v>465</v>
      </c>
    </row>
    <row r="375" spans="1:4" ht="15.05">
      <c r="A375" s="5" t="s">
        <v>40</v>
      </c>
      <c r="B375" s="5" t="s">
        <v>299</v>
      </c>
      <c r="C375" s="5" t="s">
        <v>33</v>
      </c>
      <c r="D375" s="5" t="s">
        <v>467</v>
      </c>
    </row>
    <row r="376" spans="1:4" ht="15.05">
      <c r="A376" s="5" t="s">
        <v>40</v>
      </c>
      <c r="B376" s="5" t="s">
        <v>299</v>
      </c>
      <c r="C376" s="5" t="s">
        <v>33</v>
      </c>
      <c r="D376" s="5" t="s">
        <v>466</v>
      </c>
    </row>
    <row r="377" spans="1:4" ht="15.05">
      <c r="A377" s="5" t="s">
        <v>40</v>
      </c>
      <c r="B377" s="5" t="s">
        <v>299</v>
      </c>
      <c r="C377" s="5" t="s">
        <v>33</v>
      </c>
      <c r="D377" s="5" t="s">
        <v>443</v>
      </c>
    </row>
    <row r="378" spans="1:4" ht="15.05">
      <c r="A378" s="5" t="s">
        <v>40</v>
      </c>
      <c r="B378" s="5" t="s">
        <v>299</v>
      </c>
      <c r="C378" s="5" t="s">
        <v>33</v>
      </c>
      <c r="D378" s="5" t="s">
        <v>453</v>
      </c>
    </row>
    <row r="379" spans="1:4" ht="15.05">
      <c r="A379" s="5" t="s">
        <v>40</v>
      </c>
      <c r="B379" s="5" t="s">
        <v>299</v>
      </c>
      <c r="C379" s="5" t="s">
        <v>33</v>
      </c>
      <c r="D379" s="5" t="s">
        <v>455</v>
      </c>
    </row>
    <row r="380" spans="1:4" ht="15.05">
      <c r="A380" s="5" t="s">
        <v>40</v>
      </c>
      <c r="B380" s="5" t="s">
        <v>299</v>
      </c>
      <c r="C380" s="5" t="s">
        <v>33</v>
      </c>
      <c r="D380" s="5" t="s">
        <v>439</v>
      </c>
    </row>
    <row r="381" spans="1:4" ht="15.05">
      <c r="A381" s="5" t="s">
        <v>40</v>
      </c>
      <c r="B381" s="5" t="s">
        <v>299</v>
      </c>
      <c r="C381" s="5" t="s">
        <v>35</v>
      </c>
      <c r="D381" s="5" t="s">
        <v>468</v>
      </c>
    </row>
    <row r="382" spans="1:4" ht="15.05">
      <c r="A382" s="5" t="s">
        <v>40</v>
      </c>
      <c r="B382" s="5" t="s">
        <v>299</v>
      </c>
      <c r="C382" s="5" t="s">
        <v>35</v>
      </c>
      <c r="D382" s="5" t="s">
        <v>469</v>
      </c>
    </row>
    <row r="383" spans="1:4" ht="15.05">
      <c r="A383" s="5" t="s">
        <v>40</v>
      </c>
      <c r="B383" s="5" t="s">
        <v>299</v>
      </c>
      <c r="C383" s="5" t="s">
        <v>35</v>
      </c>
      <c r="D383" s="5" t="s">
        <v>470</v>
      </c>
    </row>
    <row r="384" spans="1:4" ht="15.05">
      <c r="A384" s="5" t="s">
        <v>40</v>
      </c>
      <c r="B384" s="5" t="s">
        <v>299</v>
      </c>
      <c r="C384" s="5" t="s">
        <v>35</v>
      </c>
      <c r="D384" s="5" t="s">
        <v>471</v>
      </c>
    </row>
    <row r="385" spans="1:4" ht="15.05">
      <c r="A385" s="5" t="s">
        <v>40</v>
      </c>
      <c r="B385" s="5" t="s">
        <v>299</v>
      </c>
      <c r="C385" s="5" t="s">
        <v>35</v>
      </c>
      <c r="D385" s="5" t="s">
        <v>472</v>
      </c>
    </row>
    <row r="386" spans="1:4" ht="15.05">
      <c r="A386" s="5" t="s">
        <v>40</v>
      </c>
      <c r="B386" s="5" t="s">
        <v>299</v>
      </c>
      <c r="C386" s="5" t="s">
        <v>35</v>
      </c>
      <c r="D386" s="5" t="s">
        <v>473</v>
      </c>
    </row>
    <row r="387" spans="1:4" ht="15.05">
      <c r="A387" s="5" t="s">
        <v>40</v>
      </c>
      <c r="B387" s="5" t="s">
        <v>299</v>
      </c>
      <c r="C387" s="5" t="s">
        <v>35</v>
      </c>
      <c r="D387" s="5" t="s">
        <v>474</v>
      </c>
    </row>
    <row r="388" spans="1:4" ht="15.05">
      <c r="A388" s="5" t="s">
        <v>40</v>
      </c>
      <c r="B388" s="5" t="s">
        <v>299</v>
      </c>
      <c r="C388" s="5" t="s">
        <v>35</v>
      </c>
      <c r="D388" s="5" t="s">
        <v>475</v>
      </c>
    </row>
    <row r="389" spans="1:4" ht="15.05">
      <c r="A389" s="5" t="s">
        <v>40</v>
      </c>
      <c r="B389" s="5" t="s">
        <v>299</v>
      </c>
      <c r="C389" s="5" t="s">
        <v>35</v>
      </c>
      <c r="D389" s="5" t="s">
        <v>476</v>
      </c>
    </row>
    <row r="390" spans="1:4" ht="15.05">
      <c r="A390" s="5" t="s">
        <v>40</v>
      </c>
      <c r="B390" s="5" t="s">
        <v>299</v>
      </c>
      <c r="C390" s="5" t="s">
        <v>35</v>
      </c>
      <c r="D390" s="5" t="s">
        <v>477</v>
      </c>
    </row>
    <row r="391" spans="1:4" ht="15.05">
      <c r="A391" s="5" t="s">
        <v>40</v>
      </c>
      <c r="B391" s="5" t="s">
        <v>299</v>
      </c>
      <c r="C391" s="5" t="s">
        <v>35</v>
      </c>
      <c r="D391" s="5" t="s">
        <v>478</v>
      </c>
    </row>
    <row r="392" spans="1:4" ht="15.05">
      <c r="A392" s="5" t="s">
        <v>40</v>
      </c>
      <c r="B392" s="5" t="s">
        <v>299</v>
      </c>
      <c r="C392" s="5" t="s">
        <v>35</v>
      </c>
      <c r="D392" s="5" t="s">
        <v>479</v>
      </c>
    </row>
    <row r="393" spans="1:4" ht="15.05">
      <c r="A393" s="5" t="s">
        <v>40</v>
      </c>
      <c r="B393" s="5" t="s">
        <v>299</v>
      </c>
      <c r="C393" s="5" t="s">
        <v>35</v>
      </c>
      <c r="D393" s="5" t="s">
        <v>480</v>
      </c>
    </row>
    <row r="394" spans="1:4" ht="15.05">
      <c r="A394" s="5" t="s">
        <v>40</v>
      </c>
      <c r="B394" s="5" t="s">
        <v>299</v>
      </c>
      <c r="C394" s="5" t="s">
        <v>35</v>
      </c>
      <c r="D394" s="5" t="s">
        <v>481</v>
      </c>
    </row>
    <row r="395" spans="1:4" ht="15.05">
      <c r="A395" s="5" t="s">
        <v>40</v>
      </c>
      <c r="B395" s="5" t="s">
        <v>299</v>
      </c>
      <c r="C395" s="5" t="s">
        <v>35</v>
      </c>
      <c r="D395" s="5" t="s">
        <v>482</v>
      </c>
    </row>
    <row r="396" spans="1:4" ht="15.05">
      <c r="A396" s="5" t="s">
        <v>40</v>
      </c>
      <c r="B396" s="5" t="s">
        <v>299</v>
      </c>
      <c r="C396" s="5" t="s">
        <v>35</v>
      </c>
      <c r="D396" s="5" t="s">
        <v>483</v>
      </c>
    </row>
    <row r="397" spans="1:4" ht="15.05">
      <c r="A397" s="5" t="s">
        <v>40</v>
      </c>
      <c r="B397" s="5" t="s">
        <v>299</v>
      </c>
      <c r="C397" s="5" t="s">
        <v>35</v>
      </c>
      <c r="D397" s="5" t="s">
        <v>484</v>
      </c>
    </row>
    <row r="398" spans="1:4" ht="15.05">
      <c r="A398" s="5" t="s">
        <v>40</v>
      </c>
      <c r="B398" s="5" t="s">
        <v>299</v>
      </c>
      <c r="C398" s="5" t="s">
        <v>35</v>
      </c>
      <c r="D398" s="5" t="s">
        <v>486</v>
      </c>
    </row>
    <row r="399" spans="1:4" ht="15.05">
      <c r="A399" s="5" t="s">
        <v>40</v>
      </c>
      <c r="B399" s="5" t="s">
        <v>299</v>
      </c>
      <c r="C399" s="5" t="s">
        <v>35</v>
      </c>
      <c r="D399" s="5" t="s">
        <v>487</v>
      </c>
    </row>
    <row r="400" spans="1:4" ht="15.05">
      <c r="A400" s="5" t="s">
        <v>40</v>
      </c>
      <c r="B400" s="5" t="s">
        <v>299</v>
      </c>
      <c r="C400" s="5" t="s">
        <v>35</v>
      </c>
      <c r="D400" s="5" t="s">
        <v>488</v>
      </c>
    </row>
    <row r="401" spans="1:4" ht="15.05">
      <c r="A401" s="5" t="s">
        <v>40</v>
      </c>
      <c r="B401" s="5" t="s">
        <v>299</v>
      </c>
      <c r="C401" s="5" t="s">
        <v>35</v>
      </c>
      <c r="D401" s="5" t="s">
        <v>489</v>
      </c>
    </row>
    <row r="402" spans="1:4" ht="15.05">
      <c r="A402" s="5" t="s">
        <v>40</v>
      </c>
      <c r="B402" s="5" t="s">
        <v>299</v>
      </c>
      <c r="C402" s="5" t="s">
        <v>35</v>
      </c>
      <c r="D402" s="5" t="s">
        <v>490</v>
      </c>
    </row>
    <row r="403" spans="1:4" ht="15.05">
      <c r="A403" s="5" t="s">
        <v>40</v>
      </c>
      <c r="B403" s="5" t="s">
        <v>299</v>
      </c>
      <c r="C403" s="5" t="s">
        <v>35</v>
      </c>
      <c r="D403" s="5" t="s">
        <v>491</v>
      </c>
    </row>
    <row r="404" spans="1:4" ht="15.05">
      <c r="A404" s="5" t="s">
        <v>40</v>
      </c>
      <c r="B404" s="5" t="s">
        <v>299</v>
      </c>
      <c r="C404" s="5" t="s">
        <v>35</v>
      </c>
      <c r="D404" s="5" t="s">
        <v>492</v>
      </c>
    </row>
    <row r="405" spans="1:4" ht="15.05">
      <c r="A405" s="5" t="s">
        <v>40</v>
      </c>
      <c r="B405" s="5" t="s">
        <v>299</v>
      </c>
      <c r="C405" s="5" t="s">
        <v>35</v>
      </c>
      <c r="D405" s="5" t="s">
        <v>493</v>
      </c>
    </row>
    <row r="406" spans="1:4" ht="15.05">
      <c r="A406" s="5" t="s">
        <v>40</v>
      </c>
      <c r="B406" s="5" t="s">
        <v>299</v>
      </c>
      <c r="C406" s="5" t="s">
        <v>35</v>
      </c>
      <c r="D406" s="5" t="s">
        <v>494</v>
      </c>
    </row>
    <row r="407" spans="1:4" ht="15.05">
      <c r="A407" s="5" t="s">
        <v>40</v>
      </c>
      <c r="B407" s="5" t="s">
        <v>299</v>
      </c>
      <c r="C407" s="5" t="s">
        <v>35</v>
      </c>
      <c r="D407" s="5" t="s">
        <v>495</v>
      </c>
    </row>
    <row r="408" spans="1:4" ht="15.05">
      <c r="A408" s="5" t="s">
        <v>40</v>
      </c>
      <c r="B408" s="5" t="s">
        <v>299</v>
      </c>
      <c r="C408" s="5" t="s">
        <v>35</v>
      </c>
      <c r="D408" s="5" t="s">
        <v>496</v>
      </c>
    </row>
    <row r="409" spans="1:4" ht="15.05">
      <c r="A409" s="5" t="s">
        <v>40</v>
      </c>
      <c r="B409" s="5" t="s">
        <v>299</v>
      </c>
      <c r="C409" s="5" t="s">
        <v>35</v>
      </c>
      <c r="D409" s="5" t="s">
        <v>497</v>
      </c>
    </row>
    <row r="410" spans="1:4" ht="15.05">
      <c r="A410" s="5" t="s">
        <v>40</v>
      </c>
      <c r="B410" s="5" t="s">
        <v>299</v>
      </c>
      <c r="C410" s="5" t="s">
        <v>35</v>
      </c>
      <c r="D410" s="5" t="s">
        <v>485</v>
      </c>
    </row>
    <row r="411" spans="1:4" ht="15.05">
      <c r="A411" s="5" t="s">
        <v>40</v>
      </c>
      <c r="B411" s="5" t="s">
        <v>299</v>
      </c>
      <c r="C411" s="5" t="s">
        <v>37</v>
      </c>
      <c r="D411" s="5" t="s">
        <v>498</v>
      </c>
    </row>
    <row r="412" spans="1:4" ht="15.05">
      <c r="A412" s="5" t="s">
        <v>40</v>
      </c>
      <c r="B412" s="5" t="s">
        <v>299</v>
      </c>
      <c r="C412" s="5" t="s">
        <v>37</v>
      </c>
      <c r="D412" s="5" t="s">
        <v>499</v>
      </c>
    </row>
    <row r="413" spans="1:4" ht="15.05">
      <c r="A413" s="5" t="s">
        <v>40</v>
      </c>
      <c r="B413" s="5" t="s">
        <v>299</v>
      </c>
      <c r="C413" s="5" t="s">
        <v>37</v>
      </c>
      <c r="D413" s="5" t="s">
        <v>500</v>
      </c>
    </row>
    <row r="414" spans="1:4" ht="15.05">
      <c r="A414" s="5" t="s">
        <v>40</v>
      </c>
      <c r="B414" s="5" t="s">
        <v>299</v>
      </c>
      <c r="C414" s="5" t="s">
        <v>37</v>
      </c>
      <c r="D414" s="5" t="s">
        <v>501</v>
      </c>
    </row>
    <row r="415" spans="1:4" ht="15.05">
      <c r="A415" s="5" t="s">
        <v>40</v>
      </c>
      <c r="B415" s="5" t="s">
        <v>299</v>
      </c>
      <c r="C415" s="5" t="s">
        <v>37</v>
      </c>
      <c r="D415" s="5" t="s">
        <v>502</v>
      </c>
    </row>
    <row r="416" spans="1:4" ht="15.05">
      <c r="A416" s="5" t="s">
        <v>40</v>
      </c>
      <c r="B416" s="5" t="s">
        <v>299</v>
      </c>
      <c r="C416" s="5" t="s">
        <v>37</v>
      </c>
      <c r="D416" s="5" t="s">
        <v>503</v>
      </c>
    </row>
    <row r="417" spans="1:4" ht="15.05">
      <c r="A417" s="5" t="s">
        <v>40</v>
      </c>
      <c r="B417" s="5" t="s">
        <v>299</v>
      </c>
      <c r="C417" s="5" t="s">
        <v>37</v>
      </c>
      <c r="D417" s="5" t="s">
        <v>504</v>
      </c>
    </row>
    <row r="418" spans="1:4" ht="15.05">
      <c r="A418" s="5" t="s">
        <v>40</v>
      </c>
      <c r="B418" s="5" t="s">
        <v>299</v>
      </c>
      <c r="C418" s="5" t="s">
        <v>37</v>
      </c>
      <c r="D418" s="5" t="s">
        <v>505</v>
      </c>
    </row>
    <row r="419" spans="1:4" ht="15.05">
      <c r="A419" s="5" t="s">
        <v>40</v>
      </c>
      <c r="B419" s="5" t="s">
        <v>299</v>
      </c>
      <c r="C419" s="5" t="s">
        <v>37</v>
      </c>
      <c r="D419" s="5" t="s">
        <v>506</v>
      </c>
    </row>
    <row r="420" spans="1:4" ht="15.05">
      <c r="A420" s="5" t="s">
        <v>40</v>
      </c>
      <c r="B420" s="5" t="s">
        <v>299</v>
      </c>
      <c r="C420" s="5" t="s">
        <v>37</v>
      </c>
      <c r="D420" s="5" t="s">
        <v>507</v>
      </c>
    </row>
    <row r="421" spans="1:4" ht="15.05">
      <c r="A421" s="5" t="s">
        <v>40</v>
      </c>
      <c r="B421" s="5" t="s">
        <v>299</v>
      </c>
      <c r="C421" s="5" t="s">
        <v>37</v>
      </c>
      <c r="D421" s="5" t="s">
        <v>508</v>
      </c>
    </row>
    <row r="422" spans="1:4" ht="15.05">
      <c r="A422" s="5" t="s">
        <v>40</v>
      </c>
      <c r="B422" s="5" t="s">
        <v>299</v>
      </c>
      <c r="C422" s="5" t="s">
        <v>37</v>
      </c>
      <c r="D422" s="5" t="s">
        <v>509</v>
      </c>
    </row>
    <row r="423" spans="1:4" ht="15.05">
      <c r="A423" s="5" t="s">
        <v>40</v>
      </c>
      <c r="B423" s="5" t="s">
        <v>299</v>
      </c>
      <c r="C423" s="5" t="s">
        <v>37</v>
      </c>
      <c r="D423" s="5" t="s">
        <v>510</v>
      </c>
    </row>
    <row r="424" spans="1:4" ht="15.05">
      <c r="A424" s="5" t="s">
        <v>40</v>
      </c>
      <c r="B424" s="5" t="s">
        <v>299</v>
      </c>
      <c r="C424" s="5" t="s">
        <v>37</v>
      </c>
      <c r="D424" s="5" t="s">
        <v>511</v>
      </c>
    </row>
    <row r="425" spans="1:4" ht="15.05">
      <c r="A425" s="5" t="s">
        <v>40</v>
      </c>
      <c r="B425" s="5" t="s">
        <v>299</v>
      </c>
      <c r="C425" s="5" t="s">
        <v>37</v>
      </c>
      <c r="D425" s="5" t="s">
        <v>512</v>
      </c>
    </row>
    <row r="426" spans="1:4" ht="15.05">
      <c r="A426" s="5" t="s">
        <v>40</v>
      </c>
      <c r="B426" s="5" t="s">
        <v>299</v>
      </c>
      <c r="C426" s="5" t="s">
        <v>37</v>
      </c>
      <c r="D426" s="5" t="s">
        <v>513</v>
      </c>
    </row>
    <row r="427" spans="1:4" ht="15.05">
      <c r="A427" s="5" t="s">
        <v>40</v>
      </c>
      <c r="B427" s="5" t="s">
        <v>299</v>
      </c>
      <c r="C427" s="5" t="s">
        <v>37</v>
      </c>
      <c r="D427" s="5" t="s">
        <v>514</v>
      </c>
    </row>
    <row r="428" spans="1:4" ht="15.05">
      <c r="A428" s="5" t="s">
        <v>40</v>
      </c>
      <c r="B428" s="5" t="s">
        <v>299</v>
      </c>
      <c r="C428" s="5" t="s">
        <v>37</v>
      </c>
      <c r="D428" s="5" t="s">
        <v>515</v>
      </c>
    </row>
    <row r="429" spans="1:4" ht="15.05">
      <c r="A429" s="5" t="s">
        <v>40</v>
      </c>
      <c r="B429" s="5" t="s">
        <v>299</v>
      </c>
      <c r="C429" s="5" t="s">
        <v>37</v>
      </c>
      <c r="D429" s="5" t="s">
        <v>516</v>
      </c>
    </row>
    <row r="430" spans="1:4" ht="15.05">
      <c r="A430" s="5" t="s">
        <v>40</v>
      </c>
      <c r="B430" s="5" t="s">
        <v>299</v>
      </c>
      <c r="C430" s="5" t="s">
        <v>37</v>
      </c>
      <c r="D430" s="5" t="s">
        <v>517</v>
      </c>
    </row>
    <row r="431" spans="1:4" ht="15.05">
      <c r="A431" s="5" t="s">
        <v>40</v>
      </c>
      <c r="B431" s="5" t="s">
        <v>299</v>
      </c>
      <c r="C431" s="5" t="s">
        <v>37</v>
      </c>
      <c r="D431" s="5" t="s">
        <v>518</v>
      </c>
    </row>
    <row r="432" spans="1:4" ht="15.05">
      <c r="A432" s="5" t="s">
        <v>40</v>
      </c>
      <c r="B432" s="5" t="s">
        <v>299</v>
      </c>
      <c r="C432" s="5" t="s">
        <v>37</v>
      </c>
      <c r="D432" s="5" t="s">
        <v>519</v>
      </c>
    </row>
    <row r="433" spans="1:4" ht="15.05">
      <c r="A433" s="5" t="s">
        <v>40</v>
      </c>
      <c r="B433" s="5" t="s">
        <v>299</v>
      </c>
      <c r="C433" s="5" t="s">
        <v>37</v>
      </c>
      <c r="D433" s="5" t="s">
        <v>520</v>
      </c>
    </row>
    <row r="434" spans="1:4" ht="15.05">
      <c r="A434" s="5" t="s">
        <v>40</v>
      </c>
      <c r="B434" s="5" t="s">
        <v>299</v>
      </c>
      <c r="C434" s="5" t="s">
        <v>37</v>
      </c>
      <c r="D434" s="5" t="s">
        <v>521</v>
      </c>
    </row>
    <row r="435" spans="1:4" ht="15.05">
      <c r="A435" s="5" t="s">
        <v>40</v>
      </c>
      <c r="B435" s="5" t="s">
        <v>299</v>
      </c>
      <c r="C435" s="5" t="s">
        <v>37</v>
      </c>
      <c r="D435" s="5" t="s">
        <v>522</v>
      </c>
    </row>
    <row r="436" spans="1:4" ht="15.05">
      <c r="A436" s="5" t="s">
        <v>40</v>
      </c>
      <c r="B436" s="5" t="s">
        <v>299</v>
      </c>
      <c r="C436" s="5" t="s">
        <v>37</v>
      </c>
      <c r="D436" s="5" t="s">
        <v>523</v>
      </c>
    </row>
    <row r="437" spans="1:4" ht="15.05">
      <c r="A437" s="5" t="s">
        <v>40</v>
      </c>
      <c r="B437" s="5" t="s">
        <v>299</v>
      </c>
      <c r="C437" s="5" t="s">
        <v>37</v>
      </c>
      <c r="D437" s="5" t="s">
        <v>524</v>
      </c>
    </row>
    <row r="438" spans="1:4" ht="15.05">
      <c r="A438" s="5" t="s">
        <v>40</v>
      </c>
      <c r="B438" s="5" t="s">
        <v>299</v>
      </c>
      <c r="C438" s="5" t="s">
        <v>37</v>
      </c>
      <c r="D438" s="5" t="s">
        <v>525</v>
      </c>
    </row>
    <row r="439" spans="1:4" ht="15.05">
      <c r="A439" s="5" t="s">
        <v>40</v>
      </c>
      <c r="B439" s="5" t="s">
        <v>299</v>
      </c>
      <c r="C439" s="5" t="s">
        <v>37</v>
      </c>
      <c r="D439" s="5" t="s">
        <v>526</v>
      </c>
    </row>
    <row r="440" spans="1:4" ht="15.05">
      <c r="A440" s="5" t="s">
        <v>40</v>
      </c>
      <c r="B440" s="5" t="s">
        <v>299</v>
      </c>
      <c r="C440" s="5" t="s">
        <v>37</v>
      </c>
      <c r="D440" s="5" t="s">
        <v>527</v>
      </c>
    </row>
    <row r="441" spans="1:4" ht="15.05">
      <c r="A441" s="5" t="s">
        <v>40</v>
      </c>
      <c r="B441" s="5" t="s">
        <v>299</v>
      </c>
      <c r="C441" s="5" t="s">
        <v>37</v>
      </c>
      <c r="D441" s="5" t="s">
        <v>528</v>
      </c>
    </row>
    <row r="442" spans="1:4" ht="15.05">
      <c r="A442" s="5" t="s">
        <v>40</v>
      </c>
      <c r="B442" s="5" t="s">
        <v>299</v>
      </c>
      <c r="C442" s="5" t="s">
        <v>37</v>
      </c>
      <c r="D442" s="5" t="s">
        <v>529</v>
      </c>
    </row>
    <row r="443" spans="1:4" ht="15.05">
      <c r="A443" s="5" t="s">
        <v>40</v>
      </c>
      <c r="B443" s="5" t="s">
        <v>299</v>
      </c>
      <c r="C443" s="5" t="s">
        <v>37</v>
      </c>
      <c r="D443" s="5" t="s">
        <v>530</v>
      </c>
    </row>
    <row r="444" spans="1:4" ht="15.05">
      <c r="A444" s="5" t="s">
        <v>40</v>
      </c>
      <c r="B444" s="5" t="s">
        <v>394</v>
      </c>
      <c r="C444" s="5" t="s">
        <v>395</v>
      </c>
      <c r="D444" s="5" t="s">
        <v>531</v>
      </c>
    </row>
    <row r="445" spans="1:4" ht="15.05">
      <c r="A445" s="5" t="s">
        <v>40</v>
      </c>
      <c r="B445" s="5" t="s">
        <v>394</v>
      </c>
      <c r="C445" s="5" t="s">
        <v>395</v>
      </c>
      <c r="D445" s="5" t="s">
        <v>532</v>
      </c>
    </row>
    <row r="446" spans="1:4" ht="15.05">
      <c r="A446" s="5" t="s">
        <v>40</v>
      </c>
      <c r="B446" s="5" t="s">
        <v>394</v>
      </c>
      <c r="C446" s="5" t="s">
        <v>395</v>
      </c>
      <c r="D446" s="5" t="s">
        <v>533</v>
      </c>
    </row>
    <row r="447" spans="1:4" ht="15.05">
      <c r="A447" s="5" t="s">
        <v>40</v>
      </c>
      <c r="B447" s="5" t="s">
        <v>394</v>
      </c>
      <c r="C447" s="5" t="s">
        <v>395</v>
      </c>
      <c r="D447" s="5" t="s">
        <v>534</v>
      </c>
    </row>
    <row r="448" spans="1:4" ht="15.05">
      <c r="A448" s="5" t="s">
        <v>40</v>
      </c>
      <c r="B448" s="5" t="s">
        <v>394</v>
      </c>
      <c r="C448" s="5" t="s">
        <v>395</v>
      </c>
      <c r="D448" s="5" t="s">
        <v>535</v>
      </c>
    </row>
    <row r="449" spans="1:4" ht="15.05">
      <c r="A449" s="5" t="s">
        <v>40</v>
      </c>
      <c r="B449" s="5" t="s">
        <v>394</v>
      </c>
      <c r="C449" s="5" t="s">
        <v>395</v>
      </c>
      <c r="D449" s="5" t="s">
        <v>536</v>
      </c>
    </row>
    <row r="450" spans="1:4" ht="15.05">
      <c r="A450" s="5" t="s">
        <v>40</v>
      </c>
      <c r="B450" s="5" t="s">
        <v>394</v>
      </c>
      <c r="C450" s="5" t="s">
        <v>395</v>
      </c>
      <c r="D450" s="5" t="s">
        <v>537</v>
      </c>
    </row>
    <row r="451" spans="1:4" ht="15.05">
      <c r="A451" s="5" t="s">
        <v>40</v>
      </c>
      <c r="B451" s="5" t="s">
        <v>394</v>
      </c>
      <c r="C451" s="5" t="s">
        <v>395</v>
      </c>
      <c r="D451" s="5" t="s">
        <v>538</v>
      </c>
    </row>
    <row r="452" spans="1:4" ht="15.05">
      <c r="A452" s="5" t="s">
        <v>40</v>
      </c>
      <c r="B452" s="5" t="s">
        <v>394</v>
      </c>
      <c r="C452" s="5" t="s">
        <v>395</v>
      </c>
      <c r="D452" s="5" t="s">
        <v>539</v>
      </c>
    </row>
    <row r="453" spans="1:4" ht="15.05">
      <c r="A453" s="5" t="s">
        <v>40</v>
      </c>
      <c r="B453" s="5" t="s">
        <v>394</v>
      </c>
      <c r="C453" s="5" t="s">
        <v>395</v>
      </c>
      <c r="D453" s="5" t="s">
        <v>540</v>
      </c>
    </row>
    <row r="454" spans="1:4" ht="15.05">
      <c r="A454" s="5" t="s">
        <v>40</v>
      </c>
      <c r="B454" s="5" t="s">
        <v>394</v>
      </c>
      <c r="C454" s="5" t="s">
        <v>395</v>
      </c>
      <c r="D454" s="5" t="s">
        <v>541</v>
      </c>
    </row>
    <row r="455" spans="1:4" ht="15.05">
      <c r="A455" s="5" t="s">
        <v>40</v>
      </c>
      <c r="B455" s="5" t="s">
        <v>394</v>
      </c>
      <c r="C455" s="5" t="s">
        <v>395</v>
      </c>
      <c r="D455" s="5" t="s">
        <v>542</v>
      </c>
    </row>
    <row r="456" spans="1:4" ht="15.05">
      <c r="A456" s="5" t="s">
        <v>40</v>
      </c>
      <c r="B456" s="5" t="s">
        <v>394</v>
      </c>
      <c r="C456" s="5" t="s">
        <v>395</v>
      </c>
      <c r="D456" s="5" t="s">
        <v>543</v>
      </c>
    </row>
    <row r="457" spans="1:4" ht="15.05">
      <c r="A457" s="5" t="s">
        <v>40</v>
      </c>
      <c r="B457" s="5" t="s">
        <v>394</v>
      </c>
      <c r="C457" s="5" t="s">
        <v>395</v>
      </c>
      <c r="D457" s="5" t="s">
        <v>544</v>
      </c>
    </row>
    <row r="458" spans="1:4" ht="15.05">
      <c r="A458" s="5" t="s">
        <v>40</v>
      </c>
      <c r="B458" s="5" t="s">
        <v>394</v>
      </c>
      <c r="C458" s="5" t="s">
        <v>395</v>
      </c>
      <c r="D458" s="5" t="s">
        <v>545</v>
      </c>
    </row>
    <row r="459" spans="1:4" ht="15.05">
      <c r="A459" s="5" t="s">
        <v>40</v>
      </c>
      <c r="B459" s="5" t="s">
        <v>394</v>
      </c>
      <c r="C459" s="5" t="s">
        <v>395</v>
      </c>
      <c r="D459" s="5" t="s">
        <v>546</v>
      </c>
    </row>
    <row r="460" spans="1:4" ht="15.05">
      <c r="A460" s="5" t="s">
        <v>40</v>
      </c>
      <c r="B460" s="5" t="s">
        <v>394</v>
      </c>
      <c r="C460" s="5" t="s">
        <v>395</v>
      </c>
      <c r="D460" s="5" t="s">
        <v>547</v>
      </c>
    </row>
    <row r="461" spans="1:4" ht="15.05">
      <c r="A461" s="5" t="s">
        <v>40</v>
      </c>
      <c r="B461" s="5" t="s">
        <v>394</v>
      </c>
      <c r="C461" s="5" t="s">
        <v>395</v>
      </c>
      <c r="D461" s="5" t="s">
        <v>548</v>
      </c>
    </row>
    <row r="462" spans="1:4" ht="15.05">
      <c r="A462" s="5" t="s">
        <v>40</v>
      </c>
      <c r="B462" s="5" t="s">
        <v>394</v>
      </c>
      <c r="C462" s="5" t="s">
        <v>395</v>
      </c>
      <c r="D462" s="5" t="s">
        <v>549</v>
      </c>
    </row>
    <row r="463" spans="1:4" ht="15.05">
      <c r="A463" s="5" t="s">
        <v>40</v>
      </c>
      <c r="B463" s="5" t="s">
        <v>394</v>
      </c>
      <c r="C463" s="5" t="s">
        <v>395</v>
      </c>
      <c r="D463" s="5" t="s">
        <v>550</v>
      </c>
    </row>
    <row r="464" spans="1:4" ht="15.05">
      <c r="A464" s="5" t="s">
        <v>40</v>
      </c>
      <c r="B464" s="5" t="s">
        <v>394</v>
      </c>
      <c r="C464" s="5" t="s">
        <v>395</v>
      </c>
      <c r="D464" s="5" t="s">
        <v>551</v>
      </c>
    </row>
    <row r="465" spans="1:4" ht="15.05">
      <c r="A465" s="5" t="s">
        <v>40</v>
      </c>
      <c r="B465" s="5" t="s">
        <v>394</v>
      </c>
      <c r="C465" s="5" t="s">
        <v>395</v>
      </c>
      <c r="D465" s="5" t="s">
        <v>552</v>
      </c>
    </row>
    <row r="466" spans="1:4" ht="15.05">
      <c r="A466" s="5" t="s">
        <v>40</v>
      </c>
      <c r="B466" s="5" t="s">
        <v>394</v>
      </c>
      <c r="C466" s="5" t="s">
        <v>395</v>
      </c>
      <c r="D466" s="5" t="s">
        <v>553</v>
      </c>
    </row>
    <row r="467" spans="1:4" ht="15.05">
      <c r="A467" s="5" t="s">
        <v>40</v>
      </c>
      <c r="B467" s="5" t="s">
        <v>394</v>
      </c>
      <c r="C467" s="5" t="s">
        <v>395</v>
      </c>
      <c r="D467" s="5" t="s">
        <v>554</v>
      </c>
    </row>
    <row r="468" spans="1:4" ht="15.05">
      <c r="A468" s="5" t="s">
        <v>40</v>
      </c>
      <c r="B468" s="5" t="s">
        <v>394</v>
      </c>
      <c r="C468" s="5" t="s">
        <v>395</v>
      </c>
      <c r="D468" s="5" t="s">
        <v>555</v>
      </c>
    </row>
    <row r="469" spans="1:4" ht="15.05">
      <c r="A469" s="5" t="s">
        <v>40</v>
      </c>
      <c r="B469" s="5" t="s">
        <v>394</v>
      </c>
      <c r="C469" s="5" t="s">
        <v>395</v>
      </c>
      <c r="D469" s="5" t="s">
        <v>556</v>
      </c>
    </row>
    <row r="470" spans="1:4" ht="15.05">
      <c r="A470" s="5" t="s">
        <v>40</v>
      </c>
      <c r="B470" s="5" t="s">
        <v>394</v>
      </c>
      <c r="C470" s="5" t="s">
        <v>395</v>
      </c>
      <c r="D470" s="5" t="s">
        <v>557</v>
      </c>
    </row>
    <row r="471" spans="1:4" ht="15.05">
      <c r="A471" s="5" t="s">
        <v>40</v>
      </c>
      <c r="B471" s="5" t="s">
        <v>394</v>
      </c>
      <c r="C471" s="5" t="s">
        <v>395</v>
      </c>
      <c r="D471" s="5" t="s">
        <v>558</v>
      </c>
    </row>
    <row r="472" spans="1:4" ht="15.05">
      <c r="A472" s="5" t="s">
        <v>40</v>
      </c>
      <c r="B472" s="5" t="s">
        <v>394</v>
      </c>
      <c r="C472" s="5" t="s">
        <v>395</v>
      </c>
      <c r="D472" s="5" t="s">
        <v>559</v>
      </c>
    </row>
    <row r="473" spans="1:4" ht="15.05">
      <c r="A473" s="5" t="s">
        <v>40</v>
      </c>
      <c r="B473" s="5" t="s">
        <v>394</v>
      </c>
      <c r="C473" s="5" t="s">
        <v>395</v>
      </c>
      <c r="D473" s="5" t="s">
        <v>560</v>
      </c>
    </row>
    <row r="474" spans="1:4" ht="15.05">
      <c r="A474" s="5" t="s">
        <v>40</v>
      </c>
      <c r="B474" s="5" t="s">
        <v>394</v>
      </c>
      <c r="C474" s="5" t="s">
        <v>395</v>
      </c>
      <c r="D474" s="5" t="s">
        <v>561</v>
      </c>
    </row>
    <row r="475" spans="1:4" ht="15.05">
      <c r="A475" s="5" t="s">
        <v>40</v>
      </c>
      <c r="B475" s="5" t="s">
        <v>394</v>
      </c>
      <c r="C475" s="5" t="s">
        <v>395</v>
      </c>
      <c r="D475" s="5" t="s">
        <v>562</v>
      </c>
    </row>
    <row r="476" spans="1:4" ht="15.05">
      <c r="A476" s="5" t="s">
        <v>40</v>
      </c>
      <c r="B476" s="5" t="s">
        <v>394</v>
      </c>
      <c r="C476" s="5" t="s">
        <v>395</v>
      </c>
      <c r="D476" s="5" t="s">
        <v>563</v>
      </c>
    </row>
    <row r="477" spans="1:4" ht="15.05">
      <c r="A477" s="5" t="s">
        <v>40</v>
      </c>
      <c r="B477" s="5" t="s">
        <v>394</v>
      </c>
      <c r="C477" s="5" t="s">
        <v>395</v>
      </c>
      <c r="D477" s="5" t="s">
        <v>564</v>
      </c>
    </row>
    <row r="478" spans="1:4" ht="15.05">
      <c r="A478" s="5" t="s">
        <v>40</v>
      </c>
      <c r="B478" s="5" t="s">
        <v>394</v>
      </c>
      <c r="C478" s="5" t="s">
        <v>395</v>
      </c>
      <c r="D478" s="5" t="s">
        <v>565</v>
      </c>
    </row>
    <row r="479" spans="1:4" ht="15.05">
      <c r="A479" s="5" t="s">
        <v>40</v>
      </c>
      <c r="B479" s="5" t="s">
        <v>394</v>
      </c>
      <c r="C479" s="5" t="s">
        <v>395</v>
      </c>
      <c r="D479" s="5" t="s">
        <v>566</v>
      </c>
    </row>
    <row r="480" spans="1:4" ht="15.05">
      <c r="A480" s="5" t="s">
        <v>40</v>
      </c>
      <c r="B480" s="5" t="s">
        <v>394</v>
      </c>
      <c r="C480" s="5" t="s">
        <v>395</v>
      </c>
      <c r="D480" s="5" t="s">
        <v>567</v>
      </c>
    </row>
    <row r="481" spans="1:4" ht="15.05">
      <c r="A481" s="5" t="s">
        <v>40</v>
      </c>
      <c r="B481" s="5" t="s">
        <v>394</v>
      </c>
      <c r="C481" s="5" t="s">
        <v>395</v>
      </c>
      <c r="D481" s="5" t="s">
        <v>568</v>
      </c>
    </row>
    <row r="482" spans="1:4" ht="15.05">
      <c r="A482" s="5" t="s">
        <v>40</v>
      </c>
      <c r="B482" s="5" t="s">
        <v>394</v>
      </c>
      <c r="C482" s="5" t="s">
        <v>395</v>
      </c>
      <c r="D482" s="5" t="s">
        <v>569</v>
      </c>
    </row>
    <row r="483" spans="1:4" ht="15.05">
      <c r="A483" s="5" t="s">
        <v>40</v>
      </c>
      <c r="B483" s="5" t="s">
        <v>394</v>
      </c>
      <c r="C483" s="5" t="s">
        <v>395</v>
      </c>
      <c r="D483" s="5" t="s">
        <v>570</v>
      </c>
    </row>
    <row r="484" spans="1:4" ht="15.05">
      <c r="A484" s="5" t="s">
        <v>40</v>
      </c>
      <c r="B484" s="5" t="s">
        <v>394</v>
      </c>
      <c r="C484" s="5" t="s">
        <v>395</v>
      </c>
      <c r="D484" s="5" t="s">
        <v>571</v>
      </c>
    </row>
    <row r="485" spans="1:4" ht="15.05">
      <c r="A485" s="5" t="s">
        <v>40</v>
      </c>
      <c r="B485" s="5" t="s">
        <v>394</v>
      </c>
      <c r="C485" s="5" t="s">
        <v>395</v>
      </c>
      <c r="D485" s="5" t="s">
        <v>572</v>
      </c>
    </row>
    <row r="486" spans="1:4" ht="15.05">
      <c r="A486" s="5" t="s">
        <v>40</v>
      </c>
      <c r="B486" s="5" t="s">
        <v>394</v>
      </c>
      <c r="C486" s="5" t="s">
        <v>395</v>
      </c>
      <c r="D486" s="5" t="s">
        <v>573</v>
      </c>
    </row>
    <row r="487" spans="1:4" ht="15.05">
      <c r="A487" s="5" t="s">
        <v>40</v>
      </c>
      <c r="B487" s="5" t="s">
        <v>394</v>
      </c>
      <c r="C487" s="5" t="s">
        <v>395</v>
      </c>
      <c r="D487" s="5" t="s">
        <v>574</v>
      </c>
    </row>
    <row r="488" spans="1:4" ht="15.05">
      <c r="A488" s="5" t="s">
        <v>40</v>
      </c>
      <c r="B488" s="5" t="s">
        <v>394</v>
      </c>
      <c r="C488" s="5" t="s">
        <v>395</v>
      </c>
      <c r="D488" s="5" t="s">
        <v>575</v>
      </c>
    </row>
    <row r="489" spans="1:4" ht="15.05">
      <c r="A489" s="5" t="s">
        <v>40</v>
      </c>
      <c r="B489" s="5" t="s">
        <v>394</v>
      </c>
      <c r="C489" s="5" t="s">
        <v>395</v>
      </c>
      <c r="D489" s="5" t="s">
        <v>576</v>
      </c>
    </row>
    <row r="490" spans="1:4" ht="15.05">
      <c r="A490" s="5" t="s">
        <v>40</v>
      </c>
      <c r="B490" s="5" t="s">
        <v>394</v>
      </c>
      <c r="C490" s="5" t="s">
        <v>395</v>
      </c>
      <c r="D490" s="5" t="s">
        <v>577</v>
      </c>
    </row>
    <row r="491" spans="1:4" ht="15.05">
      <c r="A491" s="5" t="s">
        <v>40</v>
      </c>
      <c r="B491" s="5" t="s">
        <v>394</v>
      </c>
      <c r="C491" s="5" t="s">
        <v>395</v>
      </c>
      <c r="D491" s="5" t="s">
        <v>578</v>
      </c>
    </row>
    <row r="492" spans="1:4" ht="15.05">
      <c r="A492" s="5" t="s">
        <v>40</v>
      </c>
      <c r="B492" s="5" t="s">
        <v>394</v>
      </c>
      <c r="C492" s="5" t="s">
        <v>395</v>
      </c>
      <c r="D492" s="5" t="s">
        <v>579</v>
      </c>
    </row>
    <row r="493" spans="1:4" ht="15.05">
      <c r="A493" s="5" t="s">
        <v>40</v>
      </c>
      <c r="B493" s="5" t="s">
        <v>394</v>
      </c>
      <c r="C493" s="5" t="s">
        <v>395</v>
      </c>
      <c r="D493" s="5" t="s">
        <v>580</v>
      </c>
    </row>
    <row r="494" spans="1:4" ht="15.05">
      <c r="A494" s="5" t="s">
        <v>40</v>
      </c>
      <c r="B494" s="5" t="s">
        <v>394</v>
      </c>
      <c r="C494" s="5" t="s">
        <v>395</v>
      </c>
      <c r="D494" s="5" t="s">
        <v>581</v>
      </c>
    </row>
    <row r="495" spans="1:4" ht="15.05">
      <c r="A495" s="5" t="s">
        <v>40</v>
      </c>
      <c r="B495" s="5" t="s">
        <v>394</v>
      </c>
      <c r="C495" s="5" t="s">
        <v>395</v>
      </c>
      <c r="D495" s="5" t="s">
        <v>582</v>
      </c>
    </row>
    <row r="496" spans="1:4" ht="15.05">
      <c r="A496" s="5" t="s">
        <v>40</v>
      </c>
      <c r="B496" s="5" t="s">
        <v>394</v>
      </c>
      <c r="C496" s="5" t="s">
        <v>395</v>
      </c>
      <c r="D496" s="5" t="s">
        <v>583</v>
      </c>
    </row>
    <row r="497" spans="1:20" ht="15.05">
      <c r="A497" s="5" t="s">
        <v>40</v>
      </c>
      <c r="B497" s="5" t="s">
        <v>394</v>
      </c>
      <c r="C497" s="5" t="s">
        <v>395</v>
      </c>
      <c r="D497" s="5" t="s">
        <v>584</v>
      </c>
    </row>
    <row r="498" spans="1:20" ht="15.05">
      <c r="A498" s="5" t="s">
        <v>40</v>
      </c>
      <c r="B498" s="5" t="s">
        <v>394</v>
      </c>
      <c r="C498" s="5" t="s">
        <v>395</v>
      </c>
      <c r="D498" s="5" t="s">
        <v>585</v>
      </c>
    </row>
    <row r="499" spans="1:20" ht="15.05">
      <c r="A499" s="5" t="s">
        <v>40</v>
      </c>
      <c r="B499" s="5" t="s">
        <v>394</v>
      </c>
      <c r="C499" s="5" t="s">
        <v>395</v>
      </c>
      <c r="D499" s="5" t="s">
        <v>586</v>
      </c>
    </row>
    <row r="500" spans="1:20" ht="15.05">
      <c r="A500" s="5" t="s">
        <v>40</v>
      </c>
      <c r="B500" s="5" t="s">
        <v>394</v>
      </c>
      <c r="C500" s="5" t="s">
        <v>395</v>
      </c>
      <c r="D500" s="5" t="s">
        <v>397</v>
      </c>
    </row>
    <row r="501" spans="1:20" ht="15.05">
      <c r="A501" s="5" t="s">
        <v>40</v>
      </c>
      <c r="B501" s="5" t="s">
        <v>394</v>
      </c>
      <c r="C501" s="5" t="s">
        <v>395</v>
      </c>
      <c r="D501" s="5" t="s">
        <v>587</v>
      </c>
    </row>
    <row r="502" spans="1:20" ht="15.05">
      <c r="A502" s="5" t="s">
        <v>40</v>
      </c>
      <c r="B502" s="5" t="s">
        <v>394</v>
      </c>
      <c r="C502" s="5" t="s">
        <v>395</v>
      </c>
      <c r="D502" s="5" t="s">
        <v>588</v>
      </c>
    </row>
    <row r="503" spans="1:20" ht="15.05">
      <c r="A503" s="5" t="s">
        <v>40</v>
      </c>
      <c r="B503" s="5" t="s">
        <v>394</v>
      </c>
      <c r="C503" s="5" t="s">
        <v>395</v>
      </c>
      <c r="D503" s="5" t="s">
        <v>589</v>
      </c>
      <c r="F503" s="3" t="s">
        <v>321</v>
      </c>
      <c r="S503" s="3">
        <v>45</v>
      </c>
      <c r="T503" s="3">
        <v>10</v>
      </c>
    </row>
    <row r="504" spans="1:20" ht="15.05">
      <c r="A504" s="5" t="s">
        <v>40</v>
      </c>
      <c r="B504" s="5" t="s">
        <v>394</v>
      </c>
      <c r="C504" s="5" t="s">
        <v>395</v>
      </c>
      <c r="D504" s="5" t="s">
        <v>590</v>
      </c>
    </row>
    <row r="505" spans="1:20" ht="15.05">
      <c r="A505" s="5" t="s">
        <v>40</v>
      </c>
      <c r="B505" s="5" t="s">
        <v>394</v>
      </c>
      <c r="C505" s="5" t="s">
        <v>395</v>
      </c>
      <c r="D505" s="5" t="s">
        <v>591</v>
      </c>
    </row>
    <row r="506" spans="1:20" ht="15.05">
      <c r="A506" s="5" t="s">
        <v>40</v>
      </c>
      <c r="B506" s="5" t="s">
        <v>394</v>
      </c>
      <c r="C506" s="5" t="s">
        <v>395</v>
      </c>
      <c r="D506" s="5" t="s">
        <v>592</v>
      </c>
    </row>
    <row r="507" spans="1:20" ht="15.05">
      <c r="A507" s="5" t="s">
        <v>40</v>
      </c>
      <c r="B507" s="5" t="s">
        <v>394</v>
      </c>
      <c r="C507" s="5" t="s">
        <v>395</v>
      </c>
      <c r="D507" s="5" t="s">
        <v>593</v>
      </c>
    </row>
    <row r="508" spans="1:20" ht="15.05">
      <c r="A508" s="5" t="s">
        <v>40</v>
      </c>
      <c r="B508" s="5" t="s">
        <v>394</v>
      </c>
      <c r="C508" s="5" t="s">
        <v>395</v>
      </c>
      <c r="D508" s="5" t="s">
        <v>594</v>
      </c>
    </row>
    <row r="509" spans="1:20" ht="15.05">
      <c r="A509" s="5" t="s">
        <v>40</v>
      </c>
      <c r="B509" s="5" t="s">
        <v>394</v>
      </c>
      <c r="C509" s="5" t="s">
        <v>395</v>
      </c>
      <c r="D509" s="5" t="s">
        <v>595</v>
      </c>
    </row>
    <row r="510" spans="1:20" ht="15.05">
      <c r="A510" s="5" t="s">
        <v>40</v>
      </c>
      <c r="B510" s="5" t="s">
        <v>394</v>
      </c>
      <c r="C510" s="5" t="s">
        <v>395</v>
      </c>
      <c r="D510" s="5" t="s">
        <v>596</v>
      </c>
    </row>
    <row r="511" spans="1:20" ht="15.05">
      <c r="A511" s="5" t="s">
        <v>40</v>
      </c>
      <c r="B511" s="5" t="s">
        <v>394</v>
      </c>
      <c r="C511" s="5" t="s">
        <v>395</v>
      </c>
      <c r="D511" s="5" t="s">
        <v>597</v>
      </c>
    </row>
    <row r="512" spans="1:20" ht="15.05">
      <c r="A512" s="5" t="s">
        <v>40</v>
      </c>
      <c r="B512" s="5" t="s">
        <v>394</v>
      </c>
      <c r="C512" s="5" t="s">
        <v>395</v>
      </c>
      <c r="D512" s="5" t="s">
        <v>598</v>
      </c>
    </row>
    <row r="513" spans="1:4" ht="15.05">
      <c r="A513" s="5" t="s">
        <v>40</v>
      </c>
      <c r="B513" s="5" t="s">
        <v>394</v>
      </c>
      <c r="C513" s="5" t="s">
        <v>395</v>
      </c>
      <c r="D513" s="5" t="s">
        <v>599</v>
      </c>
    </row>
    <row r="514" spans="1:4" ht="15.05">
      <c r="A514" s="5" t="s">
        <v>40</v>
      </c>
      <c r="B514" s="5" t="s">
        <v>394</v>
      </c>
      <c r="C514" s="5" t="s">
        <v>395</v>
      </c>
      <c r="D514" s="5" t="s">
        <v>600</v>
      </c>
    </row>
    <row r="515" spans="1:4" ht="15.05">
      <c r="A515" s="5" t="s">
        <v>40</v>
      </c>
      <c r="B515" s="5" t="s">
        <v>394</v>
      </c>
      <c r="C515" s="5" t="s">
        <v>395</v>
      </c>
      <c r="D515" s="5" t="s">
        <v>601</v>
      </c>
    </row>
    <row r="516" spans="1:4" ht="15.05">
      <c r="A516" s="5" t="s">
        <v>40</v>
      </c>
      <c r="B516" s="5" t="s">
        <v>394</v>
      </c>
      <c r="C516" s="5" t="s">
        <v>395</v>
      </c>
      <c r="D516" s="5" t="s">
        <v>396</v>
      </c>
    </row>
    <row r="517" spans="1:4" ht="15.05">
      <c r="A517" s="5" t="s">
        <v>40</v>
      </c>
      <c r="B517" s="5" t="s">
        <v>394</v>
      </c>
      <c r="C517" s="5" t="s">
        <v>395</v>
      </c>
      <c r="D517" s="5" t="s">
        <v>602</v>
      </c>
    </row>
    <row r="518" spans="1:4" ht="15.05">
      <c r="A518" s="5" t="s">
        <v>40</v>
      </c>
      <c r="B518" s="5" t="s">
        <v>394</v>
      </c>
      <c r="C518" s="5" t="s">
        <v>395</v>
      </c>
      <c r="D518" s="5" t="s">
        <v>603</v>
      </c>
    </row>
    <row r="519" spans="1:4" ht="15.05">
      <c r="A519" s="5" t="s">
        <v>40</v>
      </c>
      <c r="B519" s="5" t="s">
        <v>394</v>
      </c>
      <c r="C519" s="5" t="s">
        <v>395</v>
      </c>
      <c r="D519" s="5" t="s">
        <v>604</v>
      </c>
    </row>
    <row r="520" spans="1:4" ht="15.05">
      <c r="A520" s="5" t="s">
        <v>40</v>
      </c>
      <c r="B520" s="5" t="s">
        <v>394</v>
      </c>
      <c r="C520" s="5" t="s">
        <v>395</v>
      </c>
      <c r="D520" s="5" t="s">
        <v>605</v>
      </c>
    </row>
    <row r="521" spans="1:4" ht="15.05">
      <c r="A521" s="5" t="s">
        <v>40</v>
      </c>
      <c r="B521" s="5" t="s">
        <v>394</v>
      </c>
      <c r="C521" s="5" t="s">
        <v>395</v>
      </c>
      <c r="D521" s="5" t="s">
        <v>606</v>
      </c>
    </row>
    <row r="522" spans="1:4" ht="15.05">
      <c r="A522" s="5" t="s">
        <v>40</v>
      </c>
      <c r="B522" s="5" t="s">
        <v>394</v>
      </c>
      <c r="C522" s="5" t="s">
        <v>395</v>
      </c>
      <c r="D522" s="5" t="s">
        <v>607</v>
      </c>
    </row>
    <row r="523" spans="1:4" ht="15.05">
      <c r="A523" s="5" t="s">
        <v>40</v>
      </c>
      <c r="B523" s="5" t="s">
        <v>394</v>
      </c>
      <c r="C523" s="5" t="s">
        <v>395</v>
      </c>
      <c r="D523" s="5" t="s">
        <v>608</v>
      </c>
    </row>
    <row r="524" spans="1:4" ht="15.05">
      <c r="A524" s="5" t="s">
        <v>40</v>
      </c>
      <c r="B524" s="5" t="s">
        <v>394</v>
      </c>
      <c r="C524" s="5" t="s">
        <v>395</v>
      </c>
      <c r="D524" s="5" t="s">
        <v>609</v>
      </c>
    </row>
    <row r="525" spans="1:4" ht="15.05">
      <c r="A525" s="5" t="s">
        <v>40</v>
      </c>
      <c r="B525" s="5" t="s">
        <v>394</v>
      </c>
      <c r="C525" s="5" t="s">
        <v>395</v>
      </c>
      <c r="D525" s="5" t="s">
        <v>610</v>
      </c>
    </row>
    <row r="526" spans="1:4" ht="15.05">
      <c r="A526" s="5" t="s">
        <v>40</v>
      </c>
      <c r="B526" s="5" t="s">
        <v>394</v>
      </c>
      <c r="C526" s="5" t="s">
        <v>395</v>
      </c>
      <c r="D526" s="5" t="s">
        <v>611</v>
      </c>
    </row>
    <row r="527" spans="1:4" ht="15.05">
      <c r="A527" s="5" t="s">
        <v>40</v>
      </c>
      <c r="B527" s="5" t="s">
        <v>394</v>
      </c>
      <c r="C527" s="5" t="s">
        <v>395</v>
      </c>
      <c r="D527" s="5" t="s">
        <v>612</v>
      </c>
    </row>
    <row r="528" spans="1:4" ht="15.05">
      <c r="A528" s="5" t="s">
        <v>40</v>
      </c>
      <c r="B528" s="5" t="s">
        <v>394</v>
      </c>
      <c r="C528" s="5" t="s">
        <v>395</v>
      </c>
      <c r="D528" s="5" t="s">
        <v>613</v>
      </c>
    </row>
    <row r="529" spans="1:4" ht="15.05">
      <c r="A529" s="5" t="s">
        <v>40</v>
      </c>
      <c r="B529" s="5" t="s">
        <v>394</v>
      </c>
      <c r="C529" s="5" t="s">
        <v>395</v>
      </c>
      <c r="D529" s="5" t="s">
        <v>614</v>
      </c>
    </row>
    <row r="530" spans="1:4" ht="15.05">
      <c r="A530" s="5" t="s">
        <v>40</v>
      </c>
      <c r="B530" s="5" t="s">
        <v>394</v>
      </c>
      <c r="C530" s="5" t="s">
        <v>395</v>
      </c>
      <c r="D530" s="5" t="s">
        <v>615</v>
      </c>
    </row>
    <row r="531" spans="1:4" ht="15.05">
      <c r="A531" s="5" t="s">
        <v>40</v>
      </c>
      <c r="B531" s="5" t="s">
        <v>394</v>
      </c>
      <c r="C531" s="5" t="s">
        <v>395</v>
      </c>
      <c r="D531" s="5" t="s">
        <v>616</v>
      </c>
    </row>
    <row r="532" spans="1:4" ht="15.05">
      <c r="A532" s="5" t="s">
        <v>40</v>
      </c>
      <c r="B532" s="5" t="s">
        <v>394</v>
      </c>
      <c r="C532" s="5" t="s">
        <v>395</v>
      </c>
      <c r="D532" s="5" t="s">
        <v>617</v>
      </c>
    </row>
    <row r="533" spans="1:4" ht="15.05">
      <c r="A533" s="5" t="s">
        <v>40</v>
      </c>
      <c r="B533" s="5" t="s">
        <v>394</v>
      </c>
      <c r="C533" s="5" t="s">
        <v>395</v>
      </c>
      <c r="D533" s="5" t="s">
        <v>618</v>
      </c>
    </row>
    <row r="534" spans="1:4" ht="15.05">
      <c r="A534" s="5" t="s">
        <v>40</v>
      </c>
      <c r="B534" s="5" t="s">
        <v>394</v>
      </c>
      <c r="C534" s="5" t="s">
        <v>395</v>
      </c>
      <c r="D534" s="5" t="s">
        <v>619</v>
      </c>
    </row>
    <row r="535" spans="1:4" ht="15.05">
      <c r="A535" s="5" t="s">
        <v>40</v>
      </c>
      <c r="B535" s="5" t="s">
        <v>394</v>
      </c>
      <c r="C535" s="5" t="s">
        <v>395</v>
      </c>
      <c r="D535" s="5" t="s">
        <v>620</v>
      </c>
    </row>
    <row r="536" spans="1:4" ht="15.05">
      <c r="A536" s="5" t="s">
        <v>40</v>
      </c>
      <c r="B536" s="5" t="s">
        <v>394</v>
      </c>
      <c r="C536" s="5" t="s">
        <v>395</v>
      </c>
      <c r="D536" s="5" t="s">
        <v>621</v>
      </c>
    </row>
    <row r="537" spans="1:4" ht="15.05">
      <c r="A537" s="5" t="s">
        <v>40</v>
      </c>
      <c r="B537" s="5" t="s">
        <v>394</v>
      </c>
      <c r="C537" s="5" t="s">
        <v>395</v>
      </c>
      <c r="D537" s="5" t="s">
        <v>622</v>
      </c>
    </row>
    <row r="538" spans="1:4" ht="15.05">
      <c r="A538" s="5" t="s">
        <v>40</v>
      </c>
      <c r="B538" s="5" t="s">
        <v>394</v>
      </c>
      <c r="C538" s="5" t="s">
        <v>395</v>
      </c>
      <c r="D538" s="5" t="s">
        <v>623</v>
      </c>
    </row>
    <row r="539" spans="1:4" ht="15.05">
      <c r="A539" s="5" t="s">
        <v>40</v>
      </c>
      <c r="B539" s="5" t="s">
        <v>394</v>
      </c>
      <c r="C539" s="5" t="s">
        <v>395</v>
      </c>
      <c r="D539" s="5" t="s">
        <v>624</v>
      </c>
    </row>
    <row r="540" spans="1:4" ht="15.05">
      <c r="A540" s="5" t="s">
        <v>40</v>
      </c>
      <c r="B540" s="5" t="s">
        <v>394</v>
      </c>
      <c r="C540" s="5" t="s">
        <v>395</v>
      </c>
      <c r="D540" s="5" t="s">
        <v>625</v>
      </c>
    </row>
    <row r="541" spans="1:4" ht="15.05">
      <c r="A541" s="5" t="s">
        <v>40</v>
      </c>
      <c r="B541" s="5" t="s">
        <v>394</v>
      </c>
      <c r="C541" s="5" t="s">
        <v>395</v>
      </c>
      <c r="D541" s="5" t="s">
        <v>626</v>
      </c>
    </row>
    <row r="542" spans="1:4" ht="15.05">
      <c r="A542" s="5" t="s">
        <v>40</v>
      </c>
      <c r="B542" s="5" t="s">
        <v>394</v>
      </c>
      <c r="C542" s="5" t="s">
        <v>395</v>
      </c>
      <c r="D542" s="5" t="s">
        <v>627</v>
      </c>
    </row>
    <row r="543" spans="1:4" ht="15.05">
      <c r="A543" s="5" t="s">
        <v>40</v>
      </c>
      <c r="B543" s="5" t="s">
        <v>394</v>
      </c>
      <c r="C543" s="5" t="s">
        <v>395</v>
      </c>
      <c r="D543" s="5" t="s">
        <v>628</v>
      </c>
    </row>
    <row r="544" spans="1:4" ht="15.05">
      <c r="A544" s="5" t="s">
        <v>40</v>
      </c>
      <c r="B544" s="5" t="s">
        <v>394</v>
      </c>
      <c r="C544" s="5" t="s">
        <v>395</v>
      </c>
      <c r="D544" s="5" t="s">
        <v>629</v>
      </c>
    </row>
    <row r="545" spans="1:4" ht="15.05">
      <c r="A545" s="5" t="s">
        <v>40</v>
      </c>
      <c r="B545" s="5" t="s">
        <v>394</v>
      </c>
      <c r="C545" s="5" t="s">
        <v>395</v>
      </c>
      <c r="D545" s="5" t="s">
        <v>630</v>
      </c>
    </row>
    <row r="546" spans="1:4" ht="15.05">
      <c r="A546" s="5" t="s">
        <v>40</v>
      </c>
      <c r="B546" s="5" t="s">
        <v>394</v>
      </c>
      <c r="C546" s="5" t="s">
        <v>395</v>
      </c>
      <c r="D546" s="5" t="s">
        <v>631</v>
      </c>
    </row>
    <row r="547" spans="1:4" ht="15.05">
      <c r="A547" s="5" t="s">
        <v>40</v>
      </c>
      <c r="B547" s="5" t="s">
        <v>394</v>
      </c>
      <c r="C547" s="5" t="s">
        <v>395</v>
      </c>
      <c r="D547" s="5" t="s">
        <v>632</v>
      </c>
    </row>
    <row r="548" spans="1:4" ht="15.05">
      <c r="A548" s="5" t="s">
        <v>40</v>
      </c>
      <c r="B548" s="5" t="s">
        <v>394</v>
      </c>
      <c r="C548" s="5" t="s">
        <v>395</v>
      </c>
      <c r="D548" s="5" t="s">
        <v>633</v>
      </c>
    </row>
    <row r="549" spans="1:4" ht="15.05">
      <c r="A549" s="5" t="s">
        <v>40</v>
      </c>
      <c r="B549" s="5" t="s">
        <v>394</v>
      </c>
      <c r="C549" s="5" t="s">
        <v>395</v>
      </c>
      <c r="D549" s="5" t="s">
        <v>634</v>
      </c>
    </row>
    <row r="550" spans="1:4" ht="15.05">
      <c r="A550" s="5" t="s">
        <v>40</v>
      </c>
      <c r="B550" s="5" t="s">
        <v>394</v>
      </c>
      <c r="C550" s="5" t="s">
        <v>395</v>
      </c>
      <c r="D550" s="5" t="s">
        <v>635</v>
      </c>
    </row>
    <row r="551" spans="1:4" ht="15.05">
      <c r="A551" s="5" t="s">
        <v>40</v>
      </c>
      <c r="B551" s="5" t="s">
        <v>394</v>
      </c>
      <c r="C551" s="5" t="s">
        <v>395</v>
      </c>
      <c r="D551" s="5" t="s">
        <v>636</v>
      </c>
    </row>
    <row r="552" spans="1:4" ht="15.05">
      <c r="A552" s="5" t="s">
        <v>40</v>
      </c>
      <c r="B552" s="5" t="s">
        <v>394</v>
      </c>
      <c r="C552" s="5" t="s">
        <v>395</v>
      </c>
      <c r="D552" s="5" t="s">
        <v>637</v>
      </c>
    </row>
    <row r="553" spans="1:4" ht="15.05">
      <c r="A553" s="5" t="s">
        <v>40</v>
      </c>
      <c r="B553" s="5" t="s">
        <v>394</v>
      </c>
      <c r="C553" s="5" t="s">
        <v>395</v>
      </c>
      <c r="D553" s="5" t="s">
        <v>638</v>
      </c>
    </row>
    <row r="554" spans="1:4" ht="15.05">
      <c r="A554" s="5" t="s">
        <v>40</v>
      </c>
      <c r="B554" s="5" t="s">
        <v>394</v>
      </c>
      <c r="C554" s="5" t="s">
        <v>395</v>
      </c>
      <c r="D554" s="5" t="s">
        <v>639</v>
      </c>
    </row>
    <row r="555" spans="1:4" ht="15.05">
      <c r="A555" s="5" t="s">
        <v>40</v>
      </c>
      <c r="B555" s="5" t="s">
        <v>394</v>
      </c>
      <c r="C555" s="5" t="s">
        <v>395</v>
      </c>
      <c r="D555" s="5" t="s">
        <v>640</v>
      </c>
    </row>
    <row r="556" spans="1:4" ht="15.05">
      <c r="A556" s="5" t="s">
        <v>40</v>
      </c>
      <c r="B556" s="5" t="s">
        <v>394</v>
      </c>
      <c r="C556" s="5" t="s">
        <v>395</v>
      </c>
      <c r="D556" s="5" t="s">
        <v>641</v>
      </c>
    </row>
    <row r="557" spans="1:4" ht="15.05">
      <c r="A557" s="5" t="s">
        <v>40</v>
      </c>
      <c r="B557" s="5" t="s">
        <v>394</v>
      </c>
      <c r="C557" s="5" t="s">
        <v>395</v>
      </c>
      <c r="D557" s="5" t="s">
        <v>642</v>
      </c>
    </row>
    <row r="558" spans="1:4" ht="15.05">
      <c r="A558" s="5" t="s">
        <v>40</v>
      </c>
      <c r="B558" s="5" t="s">
        <v>394</v>
      </c>
      <c r="C558" s="5" t="s">
        <v>395</v>
      </c>
      <c r="D558" s="5" t="s">
        <v>643</v>
      </c>
    </row>
    <row r="559" spans="1:4" ht="15.05">
      <c r="A559" s="5" t="s">
        <v>40</v>
      </c>
      <c r="B559" s="5" t="s">
        <v>394</v>
      </c>
      <c r="C559" s="5" t="s">
        <v>395</v>
      </c>
      <c r="D559" s="5" t="s">
        <v>644</v>
      </c>
    </row>
    <row r="560" spans="1:4" ht="15.05">
      <c r="A560" s="5" t="s">
        <v>40</v>
      </c>
      <c r="B560" s="5" t="s">
        <v>394</v>
      </c>
      <c r="C560" s="5" t="s">
        <v>395</v>
      </c>
      <c r="D560" s="5" t="s">
        <v>645</v>
      </c>
    </row>
    <row r="561" spans="1:4" ht="15.05">
      <c r="A561" s="5" t="s">
        <v>40</v>
      </c>
      <c r="B561" s="5" t="s">
        <v>394</v>
      </c>
      <c r="C561" s="5" t="s">
        <v>395</v>
      </c>
      <c r="D561" s="5" t="s">
        <v>646</v>
      </c>
    </row>
    <row r="562" spans="1:4" ht="15.05">
      <c r="A562" s="5" t="s">
        <v>40</v>
      </c>
      <c r="B562" s="5" t="s">
        <v>394</v>
      </c>
      <c r="C562" s="5" t="s">
        <v>647</v>
      </c>
      <c r="D562" s="5" t="s">
        <v>648</v>
      </c>
    </row>
    <row r="563" spans="1:4" ht="15.05">
      <c r="A563" s="5" t="s">
        <v>40</v>
      </c>
      <c r="B563" s="5" t="s">
        <v>394</v>
      </c>
      <c r="C563" s="5" t="s">
        <v>647</v>
      </c>
      <c r="D563" s="5" t="s">
        <v>649</v>
      </c>
    </row>
    <row r="564" spans="1:4" ht="15.05">
      <c r="A564" s="5" t="s">
        <v>40</v>
      </c>
      <c r="B564" s="5" t="s">
        <v>394</v>
      </c>
      <c r="C564" s="5" t="s">
        <v>647</v>
      </c>
      <c r="D564" s="5" t="s">
        <v>650</v>
      </c>
    </row>
    <row r="565" spans="1:4" ht="15.05">
      <c r="A565" s="5" t="s">
        <v>40</v>
      </c>
      <c r="B565" s="5" t="s">
        <v>394</v>
      </c>
      <c r="C565" s="5" t="s">
        <v>647</v>
      </c>
      <c r="D565" s="5" t="s">
        <v>651</v>
      </c>
    </row>
    <row r="566" spans="1:4" ht="15.05">
      <c r="A566" s="5" t="s">
        <v>40</v>
      </c>
      <c r="B566" s="5" t="s">
        <v>394</v>
      </c>
      <c r="C566" s="5" t="s">
        <v>647</v>
      </c>
      <c r="D566" s="5" t="s">
        <v>652</v>
      </c>
    </row>
    <row r="567" spans="1:4" ht="15.05">
      <c r="A567" s="5" t="s">
        <v>40</v>
      </c>
      <c r="B567" s="5" t="s">
        <v>394</v>
      </c>
      <c r="C567" s="5" t="s">
        <v>647</v>
      </c>
      <c r="D567" s="5" t="s">
        <v>653</v>
      </c>
    </row>
    <row r="568" spans="1:4" ht="15.05">
      <c r="A568" s="5" t="s">
        <v>40</v>
      </c>
      <c r="B568" s="5" t="s">
        <v>394</v>
      </c>
      <c r="C568" s="5" t="s">
        <v>647</v>
      </c>
      <c r="D568" s="5" t="s">
        <v>654</v>
      </c>
    </row>
    <row r="569" spans="1:4" ht="15.05">
      <c r="A569" s="5" t="s">
        <v>40</v>
      </c>
      <c r="B569" s="5" t="s">
        <v>394</v>
      </c>
      <c r="C569" s="5" t="s">
        <v>647</v>
      </c>
      <c r="D569" s="5" t="s">
        <v>655</v>
      </c>
    </row>
    <row r="570" spans="1:4" ht="15.05">
      <c r="A570" s="5" t="s">
        <v>40</v>
      </c>
      <c r="B570" s="5" t="s">
        <v>394</v>
      </c>
      <c r="C570" s="5" t="s">
        <v>647</v>
      </c>
      <c r="D570" s="5" t="s">
        <v>656</v>
      </c>
    </row>
    <row r="571" spans="1:4" ht="15.05">
      <c r="A571" s="5" t="s">
        <v>40</v>
      </c>
      <c r="B571" s="5" t="s">
        <v>394</v>
      </c>
      <c r="C571" s="5" t="s">
        <v>647</v>
      </c>
      <c r="D571" s="5" t="s">
        <v>657</v>
      </c>
    </row>
    <row r="572" spans="1:4" ht="15.05">
      <c r="A572" s="5" t="s">
        <v>40</v>
      </c>
      <c r="B572" s="5" t="s">
        <v>394</v>
      </c>
      <c r="C572" s="5" t="s">
        <v>647</v>
      </c>
      <c r="D572" s="5" t="s">
        <v>658</v>
      </c>
    </row>
    <row r="573" spans="1:4" ht="15.05">
      <c r="A573" s="5" t="s">
        <v>40</v>
      </c>
      <c r="B573" s="5" t="s">
        <v>394</v>
      </c>
      <c r="C573" s="5" t="s">
        <v>647</v>
      </c>
      <c r="D573" s="5" t="s">
        <v>659</v>
      </c>
    </row>
    <row r="574" spans="1:4" ht="15.05">
      <c r="A574" s="5" t="s">
        <v>40</v>
      </c>
      <c r="B574" s="5" t="s">
        <v>394</v>
      </c>
      <c r="C574" s="5" t="s">
        <v>647</v>
      </c>
      <c r="D574" s="5" t="s">
        <v>660</v>
      </c>
    </row>
    <row r="575" spans="1:4" ht="15.05">
      <c r="A575" s="5" t="s">
        <v>40</v>
      </c>
      <c r="B575" s="5" t="s">
        <v>394</v>
      </c>
      <c r="C575" s="5" t="s">
        <v>647</v>
      </c>
      <c r="D575" s="5" t="s">
        <v>661</v>
      </c>
    </row>
    <row r="576" spans="1:4" ht="15.05">
      <c r="A576" s="5" t="s">
        <v>40</v>
      </c>
      <c r="B576" s="5" t="s">
        <v>394</v>
      </c>
      <c r="C576" s="5" t="s">
        <v>647</v>
      </c>
      <c r="D576" s="5" t="s">
        <v>662</v>
      </c>
    </row>
    <row r="577" spans="1:4" ht="15.05">
      <c r="A577" s="5" t="s">
        <v>40</v>
      </c>
      <c r="B577" s="5" t="s">
        <v>394</v>
      </c>
      <c r="C577" s="5" t="s">
        <v>647</v>
      </c>
      <c r="D577" s="5" t="s">
        <v>663</v>
      </c>
    </row>
    <row r="578" spans="1:4" ht="15.05">
      <c r="A578" s="5" t="s">
        <v>40</v>
      </c>
      <c r="B578" s="5" t="s">
        <v>394</v>
      </c>
      <c r="C578" s="5" t="s">
        <v>647</v>
      </c>
      <c r="D578" s="5" t="s">
        <v>664</v>
      </c>
    </row>
    <row r="579" spans="1:4" ht="15.05">
      <c r="A579" s="5" t="s">
        <v>40</v>
      </c>
      <c r="B579" s="5" t="s">
        <v>394</v>
      </c>
      <c r="C579" s="5" t="s">
        <v>647</v>
      </c>
      <c r="D579" s="5" t="s">
        <v>665</v>
      </c>
    </row>
    <row r="580" spans="1:4" ht="15.05">
      <c r="A580" s="5" t="s">
        <v>40</v>
      </c>
      <c r="B580" s="5" t="s">
        <v>394</v>
      </c>
      <c r="C580" s="5" t="s">
        <v>647</v>
      </c>
      <c r="D580" s="5" t="s">
        <v>666</v>
      </c>
    </row>
    <row r="581" spans="1:4" ht="15.05">
      <c r="A581" s="5" t="s">
        <v>40</v>
      </c>
      <c r="B581" s="5" t="s">
        <v>394</v>
      </c>
      <c r="C581" s="5" t="s">
        <v>647</v>
      </c>
      <c r="D581" s="5" t="s">
        <v>667</v>
      </c>
    </row>
    <row r="582" spans="1:4" ht="15.05">
      <c r="A582" s="5" t="s">
        <v>40</v>
      </c>
      <c r="B582" s="5" t="s">
        <v>394</v>
      </c>
      <c r="C582" s="5" t="s">
        <v>647</v>
      </c>
      <c r="D582" s="5" t="s">
        <v>668</v>
      </c>
    </row>
    <row r="583" spans="1:4" ht="15.05">
      <c r="A583" s="5" t="s">
        <v>40</v>
      </c>
      <c r="B583" s="5" t="s">
        <v>394</v>
      </c>
      <c r="C583" s="5" t="s">
        <v>647</v>
      </c>
      <c r="D583" s="5" t="s">
        <v>669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3" t="s">
        <v>81</v>
      </c>
    </row>
    <row r="3" spans="1:3" ht="15.85" customHeight="1">
      <c r="B3" s="15" t="s">
        <v>88</v>
      </c>
      <c r="C3" s="17">
        <v>10</v>
      </c>
    </row>
    <row r="4" spans="1:3" ht="15.85" customHeight="1">
      <c r="B4" s="17" t="s">
        <v>94</v>
      </c>
      <c r="C4" s="17">
        <v>10</v>
      </c>
    </row>
    <row r="5" spans="1:3" ht="15.85" customHeight="1">
      <c r="B5" s="17" t="s">
        <v>95</v>
      </c>
      <c r="C5" s="17">
        <v>25</v>
      </c>
    </row>
    <row r="7" spans="1:3" ht="15.85" customHeight="1">
      <c r="A7" s="13" t="s">
        <v>97</v>
      </c>
    </row>
    <row r="8" spans="1:3" ht="15.85" customHeight="1">
      <c r="B8" s="17" t="s">
        <v>99</v>
      </c>
      <c r="C8" s="17">
        <v>15</v>
      </c>
    </row>
    <row r="9" spans="1:3" ht="15.85" customHeight="1">
      <c r="B9" s="17" t="s">
        <v>100</v>
      </c>
      <c r="C9" s="17">
        <v>5</v>
      </c>
    </row>
    <row r="10" spans="1:3" ht="15.85" customHeight="1">
      <c r="B10" s="17" t="s">
        <v>102</v>
      </c>
      <c r="C10" s="17">
        <v>15</v>
      </c>
    </row>
    <row r="11" spans="1:3" ht="15.85" customHeight="1">
      <c r="B11" s="17" t="s">
        <v>103</v>
      </c>
      <c r="C11" s="17">
        <v>5</v>
      </c>
    </row>
    <row r="12" spans="1:3" ht="15.85" customHeight="1">
      <c r="B12" s="17" t="s">
        <v>105</v>
      </c>
      <c r="C12" s="17">
        <v>10</v>
      </c>
    </row>
    <row r="14" spans="1:3" ht="15.85" customHeight="1">
      <c r="A14" s="13" t="s">
        <v>107</v>
      </c>
    </row>
    <row r="15" spans="1:3" ht="15.85" customHeight="1">
      <c r="B15" s="17" t="s">
        <v>108</v>
      </c>
      <c r="C15" s="17">
        <v>15</v>
      </c>
    </row>
    <row r="16" spans="1:3" ht="15.85" customHeight="1">
      <c r="B16" s="17" t="s">
        <v>110</v>
      </c>
      <c r="C16" s="17">
        <v>15</v>
      </c>
    </row>
    <row r="17" spans="1:3" ht="15.85" customHeight="1">
      <c r="B17" s="17" t="s">
        <v>111</v>
      </c>
      <c r="C17" s="17">
        <v>20</v>
      </c>
    </row>
    <row r="18" spans="1:3" ht="15.85" customHeight="1">
      <c r="B18" s="17" t="s">
        <v>112</v>
      </c>
      <c r="C18" s="17">
        <v>10</v>
      </c>
    </row>
    <row r="19" spans="1:3" ht="15.85" customHeight="1">
      <c r="B19" s="17" t="s">
        <v>114</v>
      </c>
      <c r="C19" s="17">
        <v>5</v>
      </c>
    </row>
    <row r="21" spans="1:3" ht="15.85" customHeight="1">
      <c r="A21" s="13" t="s">
        <v>116</v>
      </c>
    </row>
    <row r="22" spans="1:3" ht="15.85" customHeight="1">
      <c r="B22" s="17" t="s">
        <v>117</v>
      </c>
      <c r="C22" s="17">
        <v>40</v>
      </c>
    </row>
    <row r="23" spans="1:3" ht="15.85" customHeight="1">
      <c r="B23" s="17" t="s">
        <v>103</v>
      </c>
      <c r="C23" s="17">
        <v>5</v>
      </c>
    </row>
    <row r="24" spans="1:3" ht="15.85" customHeight="1">
      <c r="B24" s="17" t="s">
        <v>119</v>
      </c>
    </row>
    <row r="26" spans="1:3" ht="15.85" customHeight="1">
      <c r="A26" s="13" t="s">
        <v>120</v>
      </c>
    </row>
    <row r="27" spans="1:3" ht="15.85" customHeight="1">
      <c r="B27" s="17" t="s">
        <v>122</v>
      </c>
      <c r="C27" s="17">
        <v>20</v>
      </c>
    </row>
    <row r="28" spans="1:3" ht="15.85" customHeight="1">
      <c r="B28" s="17" t="s">
        <v>123</v>
      </c>
      <c r="C28" s="17">
        <v>25</v>
      </c>
    </row>
    <row r="29" spans="1:3" ht="15.85" customHeight="1">
      <c r="B29" s="17" t="s">
        <v>125</v>
      </c>
      <c r="C29" s="17">
        <v>15</v>
      </c>
    </row>
    <row r="31" spans="1:3" ht="15.85" customHeight="1">
      <c r="A31" s="13" t="s">
        <v>126</v>
      </c>
    </row>
    <row r="32" spans="1:3" ht="15.85" customHeight="1">
      <c r="B32" s="17" t="s">
        <v>128</v>
      </c>
      <c r="C32" s="17">
        <v>5</v>
      </c>
    </row>
    <row r="33" spans="1:3" ht="15.85" customHeight="1">
      <c r="B33" s="17" t="s">
        <v>129</v>
      </c>
      <c r="C33" s="17">
        <v>30</v>
      </c>
    </row>
    <row r="34" spans="1:3" ht="15.85" customHeight="1">
      <c r="B34" s="17" t="s">
        <v>132</v>
      </c>
      <c r="C34" s="17">
        <v>5</v>
      </c>
    </row>
    <row r="35" spans="1:3" ht="15.85" customHeight="1">
      <c r="B35" s="17" t="s">
        <v>135</v>
      </c>
      <c r="C35" s="17">
        <v>10</v>
      </c>
    </row>
    <row r="37" spans="1:3" ht="15.85" customHeight="1">
      <c r="A37" s="13" t="s">
        <v>136</v>
      </c>
    </row>
    <row r="43" spans="1:3" ht="15.85" customHeight="1">
      <c r="A43" s="13" t="s">
        <v>137</v>
      </c>
    </row>
    <row r="44" spans="1:3" ht="15.85" customHeight="1">
      <c r="B44" s="17" t="s">
        <v>139</v>
      </c>
      <c r="C44" s="17">
        <v>30</v>
      </c>
    </row>
    <row r="45" spans="1:3" ht="15.85" customHeight="1">
      <c r="B45" s="17" t="s">
        <v>141</v>
      </c>
      <c r="C45" s="17">
        <v>5</v>
      </c>
    </row>
    <row r="46" spans="1:3" ht="15.85" customHeight="1">
      <c r="B46" s="17" t="s">
        <v>142</v>
      </c>
      <c r="C46" s="23" t="s">
        <v>143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topLeftCell="C1" workbookViewId="0">
      <selection activeCell="C4" sqref="A4:XFD95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5.85" customHeight="1">
      <c r="E2" s="150" t="s">
        <v>0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2" t="s">
        <v>1</v>
      </c>
      <c r="S2" s="150" t="s">
        <v>2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</row>
    <row r="3" spans="1:39" ht="15.85" customHeight="1">
      <c r="C3" s="3" t="s">
        <v>9</v>
      </c>
      <c r="D3" s="3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/>
      <c r="AJ3" s="4"/>
      <c r="AK3" s="4"/>
      <c r="AL3" s="4"/>
      <c r="AM3" s="4"/>
    </row>
    <row r="4" spans="1:39" ht="15.05" hidden="1">
      <c r="A4" s="5" t="s">
        <v>40</v>
      </c>
      <c r="B4" s="5" t="s">
        <v>41</v>
      </c>
      <c r="C4" s="5" t="s">
        <v>44</v>
      </c>
      <c r="D4" s="5" t="s">
        <v>43</v>
      </c>
    </row>
    <row r="5" spans="1:39" ht="15.05" hidden="1">
      <c r="A5" s="5" t="s">
        <v>40</v>
      </c>
      <c r="B5" s="5" t="s">
        <v>41</v>
      </c>
      <c r="C5" s="5" t="s">
        <v>44</v>
      </c>
      <c r="D5" s="5" t="s">
        <v>45</v>
      </c>
    </row>
    <row r="6" spans="1:39" ht="15.05" hidden="1">
      <c r="A6" s="5" t="s">
        <v>40</v>
      </c>
      <c r="B6" s="5" t="s">
        <v>41</v>
      </c>
      <c r="C6" s="5" t="s">
        <v>44</v>
      </c>
      <c r="D6" s="5" t="s">
        <v>47</v>
      </c>
    </row>
    <row r="7" spans="1:39" ht="15.05" hidden="1">
      <c r="A7" s="5" t="s">
        <v>40</v>
      </c>
      <c r="B7" s="5" t="s">
        <v>41</v>
      </c>
      <c r="C7" s="5" t="s">
        <v>44</v>
      </c>
      <c r="D7" s="5" t="s">
        <v>48</v>
      </c>
    </row>
    <row r="8" spans="1:39" ht="15.05" hidden="1">
      <c r="A8" s="5" t="s">
        <v>40</v>
      </c>
      <c r="B8" s="5" t="s">
        <v>41</v>
      </c>
      <c r="C8" s="5" t="s">
        <v>44</v>
      </c>
      <c r="D8" s="5" t="s">
        <v>49</v>
      </c>
    </row>
    <row r="9" spans="1:39" ht="15.05" hidden="1">
      <c r="A9" s="5" t="s">
        <v>40</v>
      </c>
      <c r="B9" s="5" t="s">
        <v>41</v>
      </c>
      <c r="C9" s="5" t="s">
        <v>44</v>
      </c>
      <c r="D9" s="5" t="s">
        <v>50</v>
      </c>
    </row>
    <row r="10" spans="1:39" ht="15.05" hidden="1">
      <c r="A10" s="5" t="s">
        <v>40</v>
      </c>
      <c r="B10" s="5" t="s">
        <v>41</v>
      </c>
      <c r="C10" s="5" t="s">
        <v>44</v>
      </c>
      <c r="D10" s="5" t="s">
        <v>65</v>
      </c>
    </row>
    <row r="11" spans="1:39" ht="15.05" hidden="1">
      <c r="A11" s="5" t="s">
        <v>40</v>
      </c>
      <c r="B11" s="5" t="s">
        <v>41</v>
      </c>
      <c r="C11" s="5" t="s">
        <v>44</v>
      </c>
      <c r="D11" s="5" t="s">
        <v>51</v>
      </c>
    </row>
    <row r="12" spans="1:39" ht="15.05" hidden="1">
      <c r="A12" s="5" t="s">
        <v>40</v>
      </c>
      <c r="B12" s="5" t="s">
        <v>41</v>
      </c>
      <c r="C12" s="5" t="s">
        <v>44</v>
      </c>
      <c r="D12" s="5" t="s">
        <v>52</v>
      </c>
    </row>
    <row r="13" spans="1:39" ht="15.05" hidden="1">
      <c r="A13" s="5" t="s">
        <v>40</v>
      </c>
      <c r="B13" s="5" t="s">
        <v>41</v>
      </c>
      <c r="C13" s="5" t="s">
        <v>44</v>
      </c>
      <c r="D13" s="5" t="s">
        <v>53</v>
      </c>
    </row>
    <row r="14" spans="1:39" ht="15.05" hidden="1">
      <c r="A14" s="5" t="s">
        <v>40</v>
      </c>
      <c r="B14" s="5" t="s">
        <v>41</v>
      </c>
      <c r="C14" s="5" t="s">
        <v>44</v>
      </c>
      <c r="D14" s="5" t="s">
        <v>54</v>
      </c>
    </row>
    <row r="15" spans="1:39" ht="15.05" hidden="1">
      <c r="A15" s="5" t="s">
        <v>40</v>
      </c>
      <c r="B15" s="5" t="s">
        <v>41</v>
      </c>
      <c r="C15" s="5" t="s">
        <v>44</v>
      </c>
      <c r="D15" s="5" t="s">
        <v>55</v>
      </c>
    </row>
    <row r="16" spans="1:39" ht="15.05" hidden="1">
      <c r="A16" s="5" t="s">
        <v>40</v>
      </c>
      <c r="B16" s="5" t="s">
        <v>41</v>
      </c>
      <c r="C16" s="5" t="s">
        <v>44</v>
      </c>
      <c r="D16" s="5" t="s">
        <v>56</v>
      </c>
    </row>
    <row r="17" spans="1:4" ht="15.05" hidden="1">
      <c r="A17" s="5" t="s">
        <v>40</v>
      </c>
      <c r="B17" s="5" t="s">
        <v>41</v>
      </c>
      <c r="C17" s="5" t="s">
        <v>44</v>
      </c>
      <c r="D17" s="5" t="s">
        <v>131</v>
      </c>
    </row>
    <row r="18" spans="1:4" ht="15.05" hidden="1">
      <c r="A18" s="5" t="s">
        <v>40</v>
      </c>
      <c r="B18" s="5" t="s">
        <v>41</v>
      </c>
      <c r="C18" s="5" t="s">
        <v>44</v>
      </c>
      <c r="D18" s="5" t="s">
        <v>57</v>
      </c>
    </row>
    <row r="19" spans="1:4" ht="15.05" hidden="1">
      <c r="A19" s="5" t="s">
        <v>40</v>
      </c>
      <c r="B19" s="5" t="s">
        <v>41</v>
      </c>
      <c r="C19" s="5" t="s">
        <v>44</v>
      </c>
      <c r="D19" s="5" t="s">
        <v>58</v>
      </c>
    </row>
    <row r="20" spans="1:4" ht="15.05" hidden="1">
      <c r="A20" s="5" t="s">
        <v>40</v>
      </c>
      <c r="B20" s="5" t="s">
        <v>41</v>
      </c>
      <c r="C20" s="5" t="s">
        <v>44</v>
      </c>
      <c r="D20" s="5" t="s">
        <v>161</v>
      </c>
    </row>
    <row r="21" spans="1:4" ht="15.05" hidden="1">
      <c r="A21" s="5" t="s">
        <v>40</v>
      </c>
      <c r="B21" s="5" t="s">
        <v>41</v>
      </c>
      <c r="C21" s="5" t="s">
        <v>44</v>
      </c>
      <c r="D21" s="5" t="s">
        <v>59</v>
      </c>
    </row>
    <row r="22" spans="1:4" ht="15.05" hidden="1">
      <c r="A22" s="5" t="s">
        <v>40</v>
      </c>
      <c r="B22" s="5" t="s">
        <v>41</v>
      </c>
      <c r="C22" s="5" t="s">
        <v>44</v>
      </c>
      <c r="D22" s="5" t="s">
        <v>60</v>
      </c>
    </row>
    <row r="23" spans="1:4" ht="15.05" hidden="1">
      <c r="A23" s="5" t="s">
        <v>40</v>
      </c>
      <c r="B23" s="5" t="s">
        <v>41</v>
      </c>
      <c r="C23" s="5" t="s">
        <v>44</v>
      </c>
      <c r="D23" s="5" t="s">
        <v>61</v>
      </c>
    </row>
    <row r="24" spans="1:4" ht="15.05" hidden="1">
      <c r="A24" s="5" t="s">
        <v>40</v>
      </c>
      <c r="B24" s="5" t="s">
        <v>41</v>
      </c>
      <c r="C24" s="5" t="s">
        <v>44</v>
      </c>
      <c r="D24" s="5" t="s">
        <v>62</v>
      </c>
    </row>
    <row r="25" spans="1:4" ht="15.05" hidden="1">
      <c r="A25" s="5" t="s">
        <v>40</v>
      </c>
      <c r="B25" s="5" t="s">
        <v>41</v>
      </c>
      <c r="C25" s="5" t="s">
        <v>44</v>
      </c>
      <c r="D25" s="5" t="s">
        <v>63</v>
      </c>
    </row>
    <row r="26" spans="1:4" ht="15.05" hidden="1">
      <c r="A26" s="5" t="s">
        <v>40</v>
      </c>
      <c r="B26" s="5" t="s">
        <v>41</v>
      </c>
      <c r="C26" s="5" t="s">
        <v>44</v>
      </c>
      <c r="D26" s="5" t="s">
        <v>64</v>
      </c>
    </row>
    <row r="27" spans="1:4" ht="15.05" hidden="1">
      <c r="A27" s="5" t="s">
        <v>40</v>
      </c>
      <c r="B27" s="5" t="s">
        <v>41</v>
      </c>
      <c r="C27" s="5" t="s">
        <v>44</v>
      </c>
      <c r="D27" s="5" t="s">
        <v>66</v>
      </c>
    </row>
    <row r="28" spans="1:4" ht="15.05" hidden="1">
      <c r="A28" s="5" t="s">
        <v>40</v>
      </c>
      <c r="B28" s="5" t="s">
        <v>41</v>
      </c>
      <c r="C28" s="5" t="s">
        <v>44</v>
      </c>
      <c r="D28" s="5" t="s">
        <v>67</v>
      </c>
    </row>
    <row r="29" spans="1:4" ht="15.05" hidden="1">
      <c r="A29" s="5" t="s">
        <v>40</v>
      </c>
      <c r="B29" s="5" t="s">
        <v>41</v>
      </c>
      <c r="C29" s="5" t="s">
        <v>44</v>
      </c>
      <c r="D29" s="5" t="s">
        <v>68</v>
      </c>
    </row>
    <row r="30" spans="1:4" ht="15.05" hidden="1">
      <c r="A30" s="5" t="s">
        <v>40</v>
      </c>
      <c r="B30" s="5" t="s">
        <v>41</v>
      </c>
      <c r="C30" s="5" t="s">
        <v>44</v>
      </c>
      <c r="D30" s="5" t="s">
        <v>69</v>
      </c>
    </row>
    <row r="31" spans="1:4" ht="15.05" hidden="1">
      <c r="A31" s="5" t="s">
        <v>40</v>
      </c>
      <c r="B31" s="5" t="s">
        <v>41</v>
      </c>
      <c r="C31" s="5" t="s">
        <v>44</v>
      </c>
      <c r="D31" s="5" t="s">
        <v>70</v>
      </c>
    </row>
    <row r="32" spans="1:4" ht="15.05" hidden="1">
      <c r="A32" s="5" t="s">
        <v>40</v>
      </c>
      <c r="B32" s="5" t="s">
        <v>41</v>
      </c>
      <c r="C32" s="5" t="s">
        <v>44</v>
      </c>
      <c r="D32" s="5" t="s">
        <v>71</v>
      </c>
    </row>
    <row r="33" spans="1:4" ht="15.05" hidden="1">
      <c r="A33" s="5" t="s">
        <v>40</v>
      </c>
      <c r="B33" s="5" t="s">
        <v>41</v>
      </c>
      <c r="C33" s="5" t="s">
        <v>44</v>
      </c>
      <c r="D33" s="5" t="s">
        <v>72</v>
      </c>
    </row>
    <row r="34" spans="1:4" ht="15.05" hidden="1">
      <c r="A34" s="5" t="s">
        <v>40</v>
      </c>
      <c r="B34" s="5" t="s">
        <v>41</v>
      </c>
      <c r="C34" s="5" t="s">
        <v>44</v>
      </c>
      <c r="D34" s="5" t="s">
        <v>73</v>
      </c>
    </row>
    <row r="35" spans="1:4" ht="15.05" hidden="1">
      <c r="A35" s="5" t="s">
        <v>40</v>
      </c>
      <c r="B35" s="5" t="s">
        <v>41</v>
      </c>
      <c r="C35" s="5" t="s">
        <v>74</v>
      </c>
      <c r="D35" s="5" t="s">
        <v>75</v>
      </c>
    </row>
    <row r="36" spans="1:4" ht="15.05" hidden="1">
      <c r="A36" s="5" t="s">
        <v>40</v>
      </c>
      <c r="B36" s="5" t="s">
        <v>41</v>
      </c>
      <c r="C36" s="5" t="s">
        <v>74</v>
      </c>
      <c r="D36" s="5" t="s">
        <v>76</v>
      </c>
    </row>
    <row r="37" spans="1:4" ht="15.05" hidden="1">
      <c r="A37" s="5" t="s">
        <v>40</v>
      </c>
      <c r="B37" s="5" t="s">
        <v>41</v>
      </c>
      <c r="C37" s="5" t="s">
        <v>74</v>
      </c>
      <c r="D37" s="5" t="s">
        <v>77</v>
      </c>
    </row>
    <row r="38" spans="1:4" ht="15.05" hidden="1">
      <c r="A38" s="5" t="s">
        <v>40</v>
      </c>
      <c r="B38" s="5" t="s">
        <v>41</v>
      </c>
      <c r="C38" s="5" t="s">
        <v>74</v>
      </c>
      <c r="D38" s="5" t="s">
        <v>78</v>
      </c>
    </row>
    <row r="39" spans="1:4" ht="15.05" hidden="1">
      <c r="A39" s="5" t="s">
        <v>40</v>
      </c>
      <c r="B39" s="5" t="s">
        <v>41</v>
      </c>
      <c r="C39" s="5" t="s">
        <v>74</v>
      </c>
      <c r="D39" s="5" t="s">
        <v>79</v>
      </c>
    </row>
    <row r="40" spans="1:4" ht="15.05" hidden="1">
      <c r="A40" s="5" t="s">
        <v>40</v>
      </c>
      <c r="B40" s="5" t="s">
        <v>41</v>
      </c>
      <c r="C40" s="5" t="s">
        <v>74</v>
      </c>
      <c r="D40" s="5" t="s">
        <v>80</v>
      </c>
    </row>
    <row r="41" spans="1:4" ht="15.05" hidden="1">
      <c r="A41" s="5" t="s">
        <v>40</v>
      </c>
      <c r="B41" s="5" t="s">
        <v>41</v>
      </c>
      <c r="C41" s="5" t="s">
        <v>74</v>
      </c>
      <c r="D41" s="5" t="s">
        <v>82</v>
      </c>
    </row>
    <row r="42" spans="1:4" ht="15.05" hidden="1">
      <c r="A42" s="5" t="s">
        <v>40</v>
      </c>
      <c r="B42" s="5" t="s">
        <v>41</v>
      </c>
      <c r="C42" s="5" t="s">
        <v>74</v>
      </c>
      <c r="D42" s="5" t="s">
        <v>83</v>
      </c>
    </row>
    <row r="43" spans="1:4" ht="15.05" hidden="1">
      <c r="A43" s="5" t="s">
        <v>40</v>
      </c>
      <c r="B43" s="5" t="s">
        <v>41</v>
      </c>
      <c r="C43" s="5" t="s">
        <v>74</v>
      </c>
      <c r="D43" s="5" t="s">
        <v>84</v>
      </c>
    </row>
    <row r="44" spans="1:4" ht="15.05" hidden="1">
      <c r="A44" s="5" t="s">
        <v>40</v>
      </c>
      <c r="B44" s="5" t="s">
        <v>41</v>
      </c>
      <c r="C44" s="5" t="s">
        <v>74</v>
      </c>
      <c r="D44" s="5" t="s">
        <v>85</v>
      </c>
    </row>
    <row r="45" spans="1:4" ht="15.05" hidden="1">
      <c r="A45" s="5" t="s">
        <v>40</v>
      </c>
      <c r="B45" s="5" t="s">
        <v>41</v>
      </c>
      <c r="C45" s="5" t="s">
        <v>74</v>
      </c>
      <c r="D45" s="5" t="s">
        <v>86</v>
      </c>
    </row>
    <row r="46" spans="1:4" ht="15.05" hidden="1">
      <c r="A46" s="5" t="s">
        <v>40</v>
      </c>
      <c r="B46" s="5" t="s">
        <v>41</v>
      </c>
      <c r="C46" s="5" t="s">
        <v>74</v>
      </c>
      <c r="D46" s="5" t="s">
        <v>87</v>
      </c>
    </row>
    <row r="47" spans="1:4" ht="15.05" hidden="1">
      <c r="A47" s="5" t="s">
        <v>40</v>
      </c>
      <c r="B47" s="5" t="s">
        <v>41</v>
      </c>
      <c r="C47" s="5" t="s">
        <v>74</v>
      </c>
      <c r="D47" s="5" t="s">
        <v>89</v>
      </c>
    </row>
    <row r="48" spans="1:4" ht="15.05" hidden="1">
      <c r="A48" s="5" t="s">
        <v>40</v>
      </c>
      <c r="B48" s="5" t="s">
        <v>41</v>
      </c>
      <c r="C48" s="5" t="s">
        <v>74</v>
      </c>
      <c r="D48" s="5" t="s">
        <v>90</v>
      </c>
    </row>
    <row r="49" spans="1:4" ht="15.05" hidden="1">
      <c r="A49" s="5" t="s">
        <v>40</v>
      </c>
      <c r="B49" s="5" t="s">
        <v>41</v>
      </c>
      <c r="C49" s="5" t="s">
        <v>74</v>
      </c>
      <c r="D49" s="5" t="s">
        <v>91</v>
      </c>
    </row>
    <row r="50" spans="1:4" ht="15.05" hidden="1">
      <c r="A50" s="5" t="s">
        <v>40</v>
      </c>
      <c r="B50" s="5" t="s">
        <v>41</v>
      </c>
      <c r="C50" s="5" t="s">
        <v>74</v>
      </c>
      <c r="D50" s="5" t="s">
        <v>92</v>
      </c>
    </row>
    <row r="51" spans="1:4" ht="15.05" hidden="1">
      <c r="A51" s="5" t="s">
        <v>40</v>
      </c>
      <c r="B51" s="5" t="s">
        <v>41</v>
      </c>
      <c r="C51" s="5" t="s">
        <v>74</v>
      </c>
      <c r="D51" s="5" t="s">
        <v>93</v>
      </c>
    </row>
    <row r="52" spans="1:4" ht="15.05" hidden="1">
      <c r="A52" s="5" t="s">
        <v>40</v>
      </c>
      <c r="B52" s="5" t="s">
        <v>41</v>
      </c>
      <c r="C52" s="5" t="s">
        <v>74</v>
      </c>
      <c r="D52" s="5" t="s">
        <v>96</v>
      </c>
    </row>
    <row r="53" spans="1:4" ht="15.05" hidden="1">
      <c r="A53" s="5" t="s">
        <v>40</v>
      </c>
      <c r="B53" s="5" t="s">
        <v>41</v>
      </c>
      <c r="C53" s="5" t="s">
        <v>74</v>
      </c>
      <c r="D53" s="5" t="s">
        <v>98</v>
      </c>
    </row>
    <row r="54" spans="1:4" ht="15.05" hidden="1">
      <c r="A54" s="5" t="s">
        <v>40</v>
      </c>
      <c r="B54" s="5" t="s">
        <v>41</v>
      </c>
      <c r="C54" s="5" t="s">
        <v>74</v>
      </c>
      <c r="D54" s="5" t="s">
        <v>101</v>
      </c>
    </row>
    <row r="55" spans="1:4" ht="15.05" hidden="1">
      <c r="A55" s="5" t="s">
        <v>40</v>
      </c>
      <c r="B55" s="5" t="s">
        <v>41</v>
      </c>
      <c r="C55" s="5" t="s">
        <v>74</v>
      </c>
      <c r="D55" s="5" t="s">
        <v>104</v>
      </c>
    </row>
    <row r="56" spans="1:4" ht="15.05" hidden="1">
      <c r="A56" s="5" t="s">
        <v>40</v>
      </c>
      <c r="B56" s="5" t="s">
        <v>41</v>
      </c>
      <c r="C56" s="5" t="s">
        <v>74</v>
      </c>
      <c r="D56" s="5" t="s">
        <v>106</v>
      </c>
    </row>
    <row r="57" spans="1:4" ht="15.05" hidden="1">
      <c r="A57" s="5" t="s">
        <v>40</v>
      </c>
      <c r="B57" s="5" t="s">
        <v>41</v>
      </c>
      <c r="C57" s="5" t="s">
        <v>74</v>
      </c>
      <c r="D57" s="5" t="s">
        <v>109</v>
      </c>
    </row>
    <row r="58" spans="1:4" ht="15.05" hidden="1">
      <c r="A58" s="5" t="s">
        <v>40</v>
      </c>
      <c r="B58" s="5" t="s">
        <v>41</v>
      </c>
      <c r="C58" s="5" t="s">
        <v>74</v>
      </c>
      <c r="D58" s="5" t="s">
        <v>113</v>
      </c>
    </row>
    <row r="59" spans="1:4" ht="15.05" hidden="1">
      <c r="A59" s="5" t="s">
        <v>40</v>
      </c>
      <c r="B59" s="5" t="s">
        <v>41</v>
      </c>
      <c r="C59" s="5" t="s">
        <v>74</v>
      </c>
      <c r="D59" s="5" t="s">
        <v>115</v>
      </c>
    </row>
    <row r="60" spans="1:4" ht="15.05" hidden="1">
      <c r="A60" s="5" t="s">
        <v>40</v>
      </c>
      <c r="B60" s="5" t="s">
        <v>41</v>
      </c>
      <c r="C60" s="5" t="s">
        <v>74</v>
      </c>
      <c r="D60" s="5" t="s">
        <v>118</v>
      </c>
    </row>
    <row r="61" spans="1:4" ht="15.05" hidden="1">
      <c r="A61" s="5" t="s">
        <v>40</v>
      </c>
      <c r="B61" s="5" t="s">
        <v>41</v>
      </c>
      <c r="C61" s="5" t="s">
        <v>74</v>
      </c>
      <c r="D61" s="5" t="s">
        <v>121</v>
      </c>
    </row>
    <row r="62" spans="1:4" ht="15.05" hidden="1">
      <c r="A62" s="5" t="s">
        <v>40</v>
      </c>
      <c r="B62" s="5" t="s">
        <v>41</v>
      </c>
      <c r="C62" s="5" t="s">
        <v>74</v>
      </c>
      <c r="D62" s="5" t="s">
        <v>124</v>
      </c>
    </row>
    <row r="63" spans="1:4" ht="15.05" hidden="1">
      <c r="A63" s="5" t="s">
        <v>40</v>
      </c>
      <c r="B63" s="5" t="s">
        <v>41</v>
      </c>
      <c r="C63" s="5" t="s">
        <v>74</v>
      </c>
      <c r="D63" s="5" t="s">
        <v>127</v>
      </c>
    </row>
    <row r="64" spans="1:4" ht="15.05" hidden="1">
      <c r="A64" s="5" t="s">
        <v>40</v>
      </c>
      <c r="B64" s="5" t="s">
        <v>41</v>
      </c>
      <c r="C64" s="5" t="s">
        <v>74</v>
      </c>
      <c r="D64" s="5" t="s">
        <v>130</v>
      </c>
    </row>
    <row r="65" spans="1:4" ht="15.05" hidden="1">
      <c r="A65" s="5" t="s">
        <v>40</v>
      </c>
      <c r="B65" s="5" t="s">
        <v>41</v>
      </c>
      <c r="C65" s="5" t="s">
        <v>133</v>
      </c>
      <c r="D65" s="5" t="s">
        <v>134</v>
      </c>
    </row>
    <row r="66" spans="1:4" ht="15.05" hidden="1">
      <c r="A66" s="5" t="s">
        <v>40</v>
      </c>
      <c r="B66" s="5" t="s">
        <v>41</v>
      </c>
      <c r="C66" s="5" t="s">
        <v>133</v>
      </c>
      <c r="D66" s="5" t="s">
        <v>138</v>
      </c>
    </row>
    <row r="67" spans="1:4" ht="15.05" hidden="1">
      <c r="A67" s="5" t="s">
        <v>40</v>
      </c>
      <c r="B67" s="5" t="s">
        <v>41</v>
      </c>
      <c r="C67" s="5" t="s">
        <v>133</v>
      </c>
      <c r="D67" s="5" t="s">
        <v>140</v>
      </c>
    </row>
    <row r="68" spans="1:4" ht="15.05" hidden="1">
      <c r="A68" s="5" t="s">
        <v>40</v>
      </c>
      <c r="B68" s="5" t="s">
        <v>41</v>
      </c>
      <c r="C68" s="5" t="s">
        <v>133</v>
      </c>
      <c r="D68" s="5" t="s">
        <v>144</v>
      </c>
    </row>
    <row r="69" spans="1:4" ht="15.05" hidden="1">
      <c r="A69" s="5" t="s">
        <v>40</v>
      </c>
      <c r="B69" s="5" t="s">
        <v>41</v>
      </c>
      <c r="C69" s="5" t="s">
        <v>133</v>
      </c>
      <c r="D69" s="5" t="s">
        <v>145</v>
      </c>
    </row>
    <row r="70" spans="1:4" ht="15.05" hidden="1">
      <c r="A70" s="5" t="s">
        <v>40</v>
      </c>
      <c r="B70" s="5" t="s">
        <v>41</v>
      </c>
      <c r="C70" s="5" t="s">
        <v>133</v>
      </c>
      <c r="D70" s="5" t="s">
        <v>146</v>
      </c>
    </row>
    <row r="71" spans="1:4" ht="15.05" hidden="1">
      <c r="A71" s="5" t="s">
        <v>40</v>
      </c>
      <c r="B71" s="5" t="s">
        <v>41</v>
      </c>
      <c r="C71" s="5" t="s">
        <v>133</v>
      </c>
      <c r="D71" s="5" t="s">
        <v>147</v>
      </c>
    </row>
    <row r="72" spans="1:4" ht="15.05" hidden="1">
      <c r="A72" s="5" t="s">
        <v>40</v>
      </c>
      <c r="B72" s="5" t="s">
        <v>41</v>
      </c>
      <c r="C72" s="5" t="s">
        <v>133</v>
      </c>
      <c r="D72" s="5" t="s">
        <v>148</v>
      </c>
    </row>
    <row r="73" spans="1:4" ht="15.05" hidden="1">
      <c r="A73" s="5" t="s">
        <v>40</v>
      </c>
      <c r="B73" s="5" t="s">
        <v>41</v>
      </c>
      <c r="C73" s="5" t="s">
        <v>133</v>
      </c>
      <c r="D73" s="5" t="s">
        <v>149</v>
      </c>
    </row>
    <row r="74" spans="1:4" ht="15.05" hidden="1">
      <c r="A74" s="5" t="s">
        <v>40</v>
      </c>
      <c r="B74" s="5" t="s">
        <v>41</v>
      </c>
      <c r="C74" s="5" t="s">
        <v>133</v>
      </c>
      <c r="D74" s="5" t="s">
        <v>150</v>
      </c>
    </row>
    <row r="75" spans="1:4" ht="15.05" hidden="1">
      <c r="A75" s="5" t="s">
        <v>40</v>
      </c>
      <c r="B75" s="5" t="s">
        <v>41</v>
      </c>
      <c r="C75" s="5" t="s">
        <v>133</v>
      </c>
      <c r="D75" s="5" t="s">
        <v>151</v>
      </c>
    </row>
    <row r="76" spans="1:4" ht="15.05" hidden="1">
      <c r="A76" s="5" t="s">
        <v>40</v>
      </c>
      <c r="B76" s="5" t="s">
        <v>41</v>
      </c>
      <c r="C76" s="5" t="s">
        <v>133</v>
      </c>
      <c r="D76" s="5" t="s">
        <v>152</v>
      </c>
    </row>
    <row r="77" spans="1:4" ht="15.05" hidden="1">
      <c r="A77" s="5" t="s">
        <v>40</v>
      </c>
      <c r="B77" s="5" t="s">
        <v>41</v>
      </c>
      <c r="C77" s="5" t="s">
        <v>133</v>
      </c>
      <c r="D77" s="5" t="s">
        <v>153</v>
      </c>
    </row>
    <row r="78" spans="1:4" ht="15.05" hidden="1">
      <c r="A78" s="5" t="s">
        <v>40</v>
      </c>
      <c r="B78" s="5" t="s">
        <v>41</v>
      </c>
      <c r="C78" s="5" t="s">
        <v>133</v>
      </c>
      <c r="D78" s="5" t="s">
        <v>154</v>
      </c>
    </row>
    <row r="79" spans="1:4" ht="15.05" hidden="1">
      <c r="A79" s="5" t="s">
        <v>40</v>
      </c>
      <c r="B79" s="5" t="s">
        <v>41</v>
      </c>
      <c r="C79" s="5" t="s">
        <v>133</v>
      </c>
      <c r="D79" s="5" t="s">
        <v>155</v>
      </c>
    </row>
    <row r="80" spans="1:4" ht="15.05" hidden="1">
      <c r="A80" s="5" t="s">
        <v>40</v>
      </c>
      <c r="B80" s="5" t="s">
        <v>41</v>
      </c>
      <c r="C80" s="5" t="s">
        <v>133</v>
      </c>
      <c r="D80" s="5" t="s">
        <v>156</v>
      </c>
    </row>
    <row r="81" spans="1:26" ht="15.05" hidden="1">
      <c r="A81" s="5" t="s">
        <v>40</v>
      </c>
      <c r="B81" s="5" t="s">
        <v>41</v>
      </c>
      <c r="C81" s="5" t="s">
        <v>133</v>
      </c>
      <c r="D81" s="5" t="s">
        <v>157</v>
      </c>
    </row>
    <row r="82" spans="1:26" ht="15.05" hidden="1">
      <c r="A82" s="5" t="s">
        <v>40</v>
      </c>
      <c r="B82" s="5" t="s">
        <v>41</v>
      </c>
      <c r="C82" s="5" t="s">
        <v>133</v>
      </c>
      <c r="D82" s="5" t="s">
        <v>158</v>
      </c>
    </row>
    <row r="83" spans="1:26" ht="15.05" hidden="1">
      <c r="A83" s="5" t="s">
        <v>40</v>
      </c>
      <c r="B83" s="5" t="s">
        <v>41</v>
      </c>
      <c r="C83" s="5" t="s">
        <v>133</v>
      </c>
      <c r="D83" s="5" t="s">
        <v>159</v>
      </c>
    </row>
    <row r="84" spans="1:26" ht="15.05" hidden="1">
      <c r="A84" s="5" t="s">
        <v>40</v>
      </c>
      <c r="B84" s="5" t="s">
        <v>41</v>
      </c>
      <c r="C84" s="5" t="s">
        <v>133</v>
      </c>
      <c r="D84" s="5" t="s">
        <v>160</v>
      </c>
    </row>
    <row r="85" spans="1:26" ht="15.05" hidden="1">
      <c r="A85" s="5" t="s">
        <v>40</v>
      </c>
      <c r="B85" s="5" t="s">
        <v>41</v>
      </c>
      <c r="C85" s="5" t="s">
        <v>133</v>
      </c>
      <c r="D85" s="5" t="s">
        <v>162</v>
      </c>
    </row>
    <row r="86" spans="1:26" ht="15.05" hidden="1">
      <c r="A86" s="5" t="s">
        <v>40</v>
      </c>
      <c r="B86" s="5" t="s">
        <v>41</v>
      </c>
      <c r="C86" s="5" t="s">
        <v>133</v>
      </c>
      <c r="D86" s="5" t="s">
        <v>163</v>
      </c>
    </row>
    <row r="87" spans="1:26" ht="15.05" hidden="1">
      <c r="A87" s="5" t="s">
        <v>40</v>
      </c>
      <c r="B87" s="5" t="s">
        <v>41</v>
      </c>
      <c r="C87" s="5" t="s">
        <v>133</v>
      </c>
      <c r="D87" s="5" t="s">
        <v>164</v>
      </c>
    </row>
    <row r="88" spans="1:26" ht="15.05" hidden="1">
      <c r="A88" s="5" t="s">
        <v>40</v>
      </c>
      <c r="B88" s="5" t="s">
        <v>41</v>
      </c>
      <c r="C88" s="5" t="s">
        <v>133</v>
      </c>
      <c r="D88" s="5" t="s">
        <v>165</v>
      </c>
    </row>
    <row r="89" spans="1:26" ht="15.05" hidden="1">
      <c r="A89" s="5" t="s">
        <v>40</v>
      </c>
      <c r="B89" s="5" t="s">
        <v>41</v>
      </c>
      <c r="C89" s="5" t="s">
        <v>133</v>
      </c>
      <c r="D89" s="5" t="s">
        <v>166</v>
      </c>
    </row>
    <row r="90" spans="1:26" ht="15.05" hidden="1">
      <c r="A90" s="5" t="s">
        <v>40</v>
      </c>
      <c r="B90" s="5" t="s">
        <v>41</v>
      </c>
      <c r="C90" s="5" t="s">
        <v>133</v>
      </c>
      <c r="D90" s="5" t="s">
        <v>167</v>
      </c>
    </row>
    <row r="91" spans="1:26" ht="15.05" hidden="1">
      <c r="A91" s="5" t="s">
        <v>40</v>
      </c>
      <c r="B91" s="5" t="s">
        <v>41</v>
      </c>
      <c r="C91" s="5" t="s">
        <v>133</v>
      </c>
      <c r="D91" s="5" t="s">
        <v>168</v>
      </c>
    </row>
    <row r="92" spans="1:26" ht="15.05" hidden="1">
      <c r="A92" s="5" t="s">
        <v>40</v>
      </c>
      <c r="B92" s="5" t="s">
        <v>41</v>
      </c>
      <c r="C92" s="5" t="s">
        <v>133</v>
      </c>
      <c r="D92" s="5" t="s">
        <v>169</v>
      </c>
    </row>
    <row r="93" spans="1:26" ht="15.05" hidden="1">
      <c r="A93" s="5" t="s">
        <v>40</v>
      </c>
      <c r="B93" s="5" t="s">
        <v>41</v>
      </c>
      <c r="C93" s="5" t="s">
        <v>133</v>
      </c>
      <c r="D93" s="5" t="s">
        <v>170</v>
      </c>
    </row>
    <row r="94" spans="1:26" ht="15.05" hidden="1">
      <c r="A94" s="5" t="s">
        <v>40</v>
      </c>
      <c r="B94" s="5" t="s">
        <v>41</v>
      </c>
      <c r="C94" s="5" t="s">
        <v>133</v>
      </c>
      <c r="D94" s="5" t="s">
        <v>171</v>
      </c>
    </row>
    <row r="95" spans="1:26" ht="15.05" hidden="1">
      <c r="A95" s="5" t="s">
        <v>40</v>
      </c>
      <c r="B95" s="5" t="s">
        <v>41</v>
      </c>
      <c r="C95" s="5" t="s">
        <v>133</v>
      </c>
      <c r="D95" s="5" t="s">
        <v>172</v>
      </c>
    </row>
    <row r="96" spans="1:26" ht="15.05">
      <c r="A96" s="5" t="s">
        <v>40</v>
      </c>
      <c r="B96" s="5" t="s">
        <v>41</v>
      </c>
      <c r="C96" s="5" t="s">
        <v>173</v>
      </c>
      <c r="D96" s="5" t="s">
        <v>174</v>
      </c>
      <c r="E96" s="3" t="s">
        <v>321</v>
      </c>
      <c r="F96" s="3" t="s">
        <v>321</v>
      </c>
      <c r="G96" s="3" t="s">
        <v>321</v>
      </c>
      <c r="I96" s="3" t="s">
        <v>321</v>
      </c>
      <c r="S96" s="3">
        <v>45</v>
      </c>
      <c r="T96" s="3">
        <v>15</v>
      </c>
      <c r="U96" s="3">
        <v>50</v>
      </c>
      <c r="V96" s="3">
        <v>10</v>
      </c>
      <c r="W96" s="3">
        <v>65</v>
      </c>
      <c r="X96" s="3">
        <v>10</v>
      </c>
      <c r="Y96" s="3">
        <v>45</v>
      </c>
      <c r="Z96" s="3">
        <v>10</v>
      </c>
    </row>
    <row r="97" spans="1:26" ht="15.05">
      <c r="A97" s="5" t="s">
        <v>40</v>
      </c>
      <c r="B97" s="5" t="s">
        <v>41</v>
      </c>
      <c r="C97" s="5" t="s">
        <v>173</v>
      </c>
      <c r="D97" s="5" t="s">
        <v>175</v>
      </c>
      <c r="E97" s="3" t="s">
        <v>321</v>
      </c>
      <c r="F97" s="3" t="s">
        <v>321</v>
      </c>
      <c r="G97" s="3" t="s">
        <v>321</v>
      </c>
      <c r="H97" s="3" t="s">
        <v>321</v>
      </c>
      <c r="I97" s="3" t="s">
        <v>321</v>
      </c>
      <c r="S97" s="3">
        <v>45</v>
      </c>
      <c r="T97" s="3">
        <v>10</v>
      </c>
      <c r="U97" s="3">
        <v>50</v>
      </c>
      <c r="V97" s="3">
        <v>10</v>
      </c>
      <c r="W97" s="3">
        <v>65</v>
      </c>
      <c r="X97" s="3">
        <v>10</v>
      </c>
    </row>
    <row r="98" spans="1:26" ht="15.05">
      <c r="A98" s="5" t="s">
        <v>40</v>
      </c>
      <c r="B98" s="5" t="s">
        <v>41</v>
      </c>
      <c r="C98" s="5" t="s">
        <v>173</v>
      </c>
      <c r="D98" s="5" t="s">
        <v>176</v>
      </c>
      <c r="E98" s="3" t="s">
        <v>321</v>
      </c>
      <c r="H98" s="3" t="s">
        <v>321</v>
      </c>
      <c r="S98" s="3">
        <v>45</v>
      </c>
      <c r="T98" s="3">
        <v>5</v>
      </c>
    </row>
    <row r="99" spans="1:26" ht="15.05">
      <c r="A99" s="5" t="s">
        <v>40</v>
      </c>
      <c r="B99" s="5" t="s">
        <v>41</v>
      </c>
      <c r="C99" s="5" t="s">
        <v>173</v>
      </c>
      <c r="D99" s="5" t="s">
        <v>177</v>
      </c>
      <c r="E99" s="3" t="s">
        <v>321</v>
      </c>
    </row>
    <row r="100" spans="1:26" ht="15.05">
      <c r="A100" s="5" t="s">
        <v>40</v>
      </c>
      <c r="B100" s="5" t="s">
        <v>41</v>
      </c>
      <c r="C100" s="5" t="s">
        <v>173</v>
      </c>
      <c r="D100" s="5" t="s">
        <v>178</v>
      </c>
      <c r="E100" s="3" t="s">
        <v>321</v>
      </c>
      <c r="F100" s="3" t="s">
        <v>321</v>
      </c>
      <c r="H100" s="3" t="s">
        <v>321</v>
      </c>
      <c r="S100" s="3">
        <v>45</v>
      </c>
      <c r="T100" s="3">
        <v>5</v>
      </c>
      <c r="U100" s="3">
        <v>50</v>
      </c>
    </row>
    <row r="101" spans="1:26" ht="15.05">
      <c r="A101" s="5" t="s">
        <v>40</v>
      </c>
      <c r="B101" s="5" t="s">
        <v>41</v>
      </c>
      <c r="C101" s="5" t="s">
        <v>173</v>
      </c>
      <c r="D101" s="5" t="s">
        <v>179</v>
      </c>
    </row>
    <row r="102" spans="1:26" ht="15.05">
      <c r="A102" s="5" t="s">
        <v>40</v>
      </c>
      <c r="B102" s="5" t="s">
        <v>41</v>
      </c>
      <c r="C102" s="5" t="s">
        <v>173</v>
      </c>
      <c r="D102" s="5" t="s">
        <v>180</v>
      </c>
      <c r="E102" s="3" t="s">
        <v>321</v>
      </c>
      <c r="F102" s="3" t="s">
        <v>321</v>
      </c>
      <c r="G102" s="3" t="s">
        <v>321</v>
      </c>
      <c r="H102" s="3" t="s">
        <v>321</v>
      </c>
      <c r="I102" s="3" t="s">
        <v>321</v>
      </c>
      <c r="J102" s="3" t="s">
        <v>321</v>
      </c>
      <c r="S102" s="3">
        <v>45</v>
      </c>
      <c r="T102" s="3">
        <v>10</v>
      </c>
      <c r="U102" s="3">
        <v>50</v>
      </c>
      <c r="V102" s="3">
        <v>10</v>
      </c>
    </row>
    <row r="103" spans="1:26" ht="15.05">
      <c r="A103" s="5" t="s">
        <v>40</v>
      </c>
      <c r="B103" s="5" t="s">
        <v>41</v>
      </c>
      <c r="C103" s="5" t="s">
        <v>173</v>
      </c>
      <c r="D103" s="5" t="s">
        <v>181</v>
      </c>
      <c r="E103" s="3" t="s">
        <v>321</v>
      </c>
      <c r="F103" s="3" t="s">
        <v>321</v>
      </c>
      <c r="G103" s="3" t="s">
        <v>321</v>
      </c>
      <c r="H103" s="3" t="s">
        <v>321</v>
      </c>
      <c r="I103" s="3" t="s">
        <v>321</v>
      </c>
      <c r="J103" s="3" t="s">
        <v>321</v>
      </c>
      <c r="S103" s="3">
        <v>45</v>
      </c>
      <c r="T103" s="3">
        <v>15</v>
      </c>
      <c r="U103" s="3">
        <v>50</v>
      </c>
      <c r="V103" s="3">
        <v>10</v>
      </c>
    </row>
    <row r="104" spans="1:26" ht="15.05">
      <c r="A104" s="5" t="s">
        <v>40</v>
      </c>
      <c r="B104" s="5" t="s">
        <v>41</v>
      </c>
      <c r="C104" s="5" t="s">
        <v>173</v>
      </c>
      <c r="D104" s="5" t="s">
        <v>182</v>
      </c>
      <c r="E104" s="3" t="s">
        <v>321</v>
      </c>
      <c r="F104" s="3" t="s">
        <v>321</v>
      </c>
      <c r="G104" s="3" t="s">
        <v>321</v>
      </c>
      <c r="H104" s="3" t="s">
        <v>321</v>
      </c>
      <c r="S104" s="3">
        <v>45</v>
      </c>
      <c r="T104" s="3">
        <v>15</v>
      </c>
      <c r="U104" s="3">
        <v>50</v>
      </c>
      <c r="V104" s="3">
        <v>10</v>
      </c>
    </row>
    <row r="105" spans="1:26" ht="15.05">
      <c r="A105" s="5" t="s">
        <v>40</v>
      </c>
      <c r="B105" s="5" t="s">
        <v>41</v>
      </c>
      <c r="C105" s="5" t="s">
        <v>173</v>
      </c>
      <c r="D105" s="5" t="s">
        <v>183</v>
      </c>
      <c r="F105" s="3" t="s">
        <v>321</v>
      </c>
      <c r="G105" s="3" t="s">
        <v>321</v>
      </c>
      <c r="H105" s="3" t="s">
        <v>321</v>
      </c>
      <c r="I105" s="3" t="s">
        <v>321</v>
      </c>
      <c r="J105" s="3" t="s">
        <v>321</v>
      </c>
      <c r="S105" s="3">
        <v>45</v>
      </c>
      <c r="T105" s="3">
        <v>10</v>
      </c>
      <c r="U105" s="3">
        <v>50</v>
      </c>
      <c r="V105" s="3">
        <v>10</v>
      </c>
      <c r="W105" s="3">
        <v>65</v>
      </c>
      <c r="X105" s="3">
        <v>10</v>
      </c>
    </row>
    <row r="106" spans="1:26" ht="15.05">
      <c r="A106" s="5" t="s">
        <v>40</v>
      </c>
      <c r="B106" s="5" t="s">
        <v>41</v>
      </c>
      <c r="C106" s="5" t="s">
        <v>173</v>
      </c>
      <c r="D106" s="5" t="s">
        <v>184</v>
      </c>
      <c r="E106" s="3" t="s">
        <v>321</v>
      </c>
      <c r="H106" s="3" t="s">
        <v>321</v>
      </c>
      <c r="S106" s="3">
        <v>45</v>
      </c>
      <c r="T106" s="3">
        <v>5</v>
      </c>
    </row>
    <row r="107" spans="1:26" ht="15.05">
      <c r="A107" s="5" t="s">
        <v>40</v>
      </c>
      <c r="B107" s="5" t="s">
        <v>41</v>
      </c>
      <c r="C107" s="5" t="s">
        <v>173</v>
      </c>
      <c r="D107" s="5" t="s">
        <v>185</v>
      </c>
      <c r="E107" s="3" t="s">
        <v>321</v>
      </c>
      <c r="F107" s="3" t="s">
        <v>321</v>
      </c>
      <c r="G107" s="3" t="s">
        <v>321</v>
      </c>
      <c r="H107" s="3" t="s">
        <v>321</v>
      </c>
      <c r="I107" s="3" t="s">
        <v>321</v>
      </c>
      <c r="S107" s="3">
        <v>45</v>
      </c>
      <c r="T107" s="3">
        <v>10</v>
      </c>
      <c r="U107" s="3">
        <v>50</v>
      </c>
      <c r="V107" s="3">
        <v>10</v>
      </c>
      <c r="W107" s="3">
        <v>65</v>
      </c>
      <c r="X107" s="3">
        <v>15</v>
      </c>
      <c r="Y107" s="3">
        <v>45</v>
      </c>
      <c r="Z107" s="3">
        <v>45</v>
      </c>
    </row>
    <row r="108" spans="1:26" ht="15.05">
      <c r="A108" s="5" t="s">
        <v>40</v>
      </c>
      <c r="B108" s="5" t="s">
        <v>41</v>
      </c>
      <c r="C108" s="5" t="s">
        <v>173</v>
      </c>
      <c r="D108" s="5" t="s">
        <v>186</v>
      </c>
      <c r="E108" s="3" t="s">
        <v>321</v>
      </c>
      <c r="G108" s="3" t="s">
        <v>321</v>
      </c>
      <c r="H108" s="3" t="s">
        <v>321</v>
      </c>
      <c r="S108" s="3">
        <v>45</v>
      </c>
      <c r="T108" s="3">
        <v>15</v>
      </c>
      <c r="U108" s="3">
        <v>50</v>
      </c>
      <c r="V108" s="3">
        <v>10</v>
      </c>
    </row>
    <row r="109" spans="1:26" ht="15.05">
      <c r="A109" s="5" t="s">
        <v>40</v>
      </c>
      <c r="B109" s="5" t="s">
        <v>41</v>
      </c>
      <c r="C109" s="5" t="s">
        <v>173</v>
      </c>
      <c r="D109" s="5" t="s">
        <v>187</v>
      </c>
      <c r="E109" s="3" t="s">
        <v>321</v>
      </c>
      <c r="F109" s="3" t="s">
        <v>321</v>
      </c>
      <c r="G109" s="3" t="s">
        <v>321</v>
      </c>
      <c r="H109" s="3" t="s">
        <v>321</v>
      </c>
      <c r="I109" s="3" t="s">
        <v>321</v>
      </c>
      <c r="J109" s="3" t="s">
        <v>321</v>
      </c>
      <c r="S109" s="3">
        <v>45</v>
      </c>
      <c r="T109" s="3">
        <v>10</v>
      </c>
      <c r="U109" s="3">
        <v>50</v>
      </c>
      <c r="V109" s="3">
        <v>10</v>
      </c>
    </row>
    <row r="110" spans="1:26" ht="15.05">
      <c r="A110" s="5" t="s">
        <v>40</v>
      </c>
      <c r="B110" s="5" t="s">
        <v>41</v>
      </c>
      <c r="C110" s="5" t="s">
        <v>173</v>
      </c>
      <c r="D110" s="5" t="s">
        <v>188</v>
      </c>
      <c r="E110" s="3" t="s">
        <v>321</v>
      </c>
      <c r="F110" s="3" t="s">
        <v>321</v>
      </c>
      <c r="G110" s="3" t="s">
        <v>321</v>
      </c>
      <c r="H110" s="3" t="s">
        <v>321</v>
      </c>
      <c r="I110" s="3" t="s">
        <v>321</v>
      </c>
      <c r="S110" s="3">
        <v>45</v>
      </c>
      <c r="T110" s="3">
        <v>15</v>
      </c>
      <c r="U110" s="3">
        <v>50</v>
      </c>
      <c r="V110" s="3">
        <v>10</v>
      </c>
    </row>
    <row r="111" spans="1:26" ht="15.05">
      <c r="A111" s="5" t="s">
        <v>40</v>
      </c>
      <c r="B111" s="5" t="s">
        <v>41</v>
      </c>
      <c r="C111" s="5" t="s">
        <v>173</v>
      </c>
      <c r="D111" s="5" t="s">
        <v>189</v>
      </c>
      <c r="F111" s="3" t="s">
        <v>321</v>
      </c>
      <c r="G111" s="3" t="s">
        <v>321</v>
      </c>
      <c r="J111" s="3" t="s">
        <v>321</v>
      </c>
      <c r="S111" s="3">
        <v>45</v>
      </c>
      <c r="T111" s="3">
        <v>15</v>
      </c>
    </row>
    <row r="112" spans="1:26" ht="15.05">
      <c r="A112" s="5" t="s">
        <v>40</v>
      </c>
      <c r="B112" s="5" t="s">
        <v>41</v>
      </c>
      <c r="C112" s="5" t="s">
        <v>173</v>
      </c>
      <c r="D112" s="5" t="s">
        <v>190</v>
      </c>
      <c r="E112" s="3" t="s">
        <v>321</v>
      </c>
      <c r="G112" s="3" t="s">
        <v>321</v>
      </c>
      <c r="S112" s="3">
        <v>45</v>
      </c>
      <c r="T112" s="3">
        <v>15</v>
      </c>
    </row>
    <row r="113" spans="1:26" ht="15.05">
      <c r="A113" s="5" t="s">
        <v>40</v>
      </c>
      <c r="B113" s="5" t="s">
        <v>41</v>
      </c>
      <c r="C113" s="5" t="s">
        <v>173</v>
      </c>
      <c r="D113" s="5" t="s">
        <v>191</v>
      </c>
      <c r="E113" s="3" t="s">
        <v>321</v>
      </c>
      <c r="F113" s="3" t="s">
        <v>321</v>
      </c>
      <c r="H113" s="3" t="s">
        <v>321</v>
      </c>
      <c r="J113" s="3" t="s">
        <v>321</v>
      </c>
      <c r="S113" s="3">
        <v>45</v>
      </c>
      <c r="T113" s="3">
        <v>5</v>
      </c>
      <c r="U113" s="3">
        <v>50</v>
      </c>
    </row>
    <row r="114" spans="1:26" ht="15.05">
      <c r="A114" s="5" t="s">
        <v>40</v>
      </c>
      <c r="B114" s="5" t="s">
        <v>41</v>
      </c>
      <c r="C114" s="5" t="s">
        <v>173</v>
      </c>
      <c r="D114" s="5" t="s">
        <v>192</v>
      </c>
      <c r="E114" s="3" t="s">
        <v>321</v>
      </c>
      <c r="F114" s="3" t="s">
        <v>321</v>
      </c>
      <c r="G114" s="3" t="s">
        <v>321</v>
      </c>
      <c r="S114" s="3">
        <v>45</v>
      </c>
      <c r="T114" s="3">
        <v>15</v>
      </c>
    </row>
    <row r="115" spans="1:26" ht="15.05">
      <c r="A115" s="5" t="s">
        <v>40</v>
      </c>
      <c r="B115" s="5" t="s">
        <v>41</v>
      </c>
      <c r="C115" s="5" t="s">
        <v>173</v>
      </c>
      <c r="D115" s="5" t="s">
        <v>193</v>
      </c>
      <c r="E115" s="3" t="s">
        <v>321</v>
      </c>
      <c r="F115" s="3" t="s">
        <v>321</v>
      </c>
      <c r="G115" s="3" t="s">
        <v>321</v>
      </c>
      <c r="H115" s="3" t="s">
        <v>321</v>
      </c>
      <c r="I115" s="3" t="s">
        <v>321</v>
      </c>
      <c r="S115" s="3">
        <v>45</v>
      </c>
      <c r="T115" s="3">
        <v>10</v>
      </c>
      <c r="U115" s="3">
        <v>50</v>
      </c>
      <c r="V115" s="3">
        <v>10</v>
      </c>
      <c r="W115" s="3">
        <v>65</v>
      </c>
      <c r="X115" s="3">
        <v>15</v>
      </c>
      <c r="Y115" s="3">
        <v>45</v>
      </c>
      <c r="Z115" s="3">
        <v>45</v>
      </c>
    </row>
    <row r="116" spans="1:26" ht="15.05">
      <c r="A116" s="5" t="s">
        <v>40</v>
      </c>
      <c r="B116" s="5" t="s">
        <v>41</v>
      </c>
      <c r="C116" s="5" t="s">
        <v>173</v>
      </c>
      <c r="D116" s="5" t="s">
        <v>194</v>
      </c>
      <c r="E116" s="3" t="s">
        <v>321</v>
      </c>
      <c r="F116" s="3" t="s">
        <v>321</v>
      </c>
      <c r="G116" s="3" t="s">
        <v>321</v>
      </c>
      <c r="I116" s="3" t="s">
        <v>321</v>
      </c>
      <c r="S116" s="3">
        <v>45</v>
      </c>
      <c r="T116" s="3">
        <v>15</v>
      </c>
      <c r="U116" s="3">
        <v>50</v>
      </c>
      <c r="V116" s="3">
        <v>10</v>
      </c>
      <c r="W116" s="3">
        <v>65</v>
      </c>
      <c r="X116" s="3">
        <v>10</v>
      </c>
      <c r="Y116" s="3">
        <v>45</v>
      </c>
      <c r="Z116" s="3">
        <v>10</v>
      </c>
    </row>
    <row r="117" spans="1:26" ht="15.05">
      <c r="A117" s="5" t="s">
        <v>40</v>
      </c>
      <c r="B117" s="5" t="s">
        <v>41</v>
      </c>
      <c r="C117" s="5" t="s">
        <v>173</v>
      </c>
      <c r="D117" s="5" t="s">
        <v>195</v>
      </c>
    </row>
    <row r="118" spans="1:26" ht="15.05">
      <c r="A118" s="5" t="s">
        <v>40</v>
      </c>
      <c r="B118" s="5" t="s">
        <v>41</v>
      </c>
      <c r="C118" s="5" t="s">
        <v>173</v>
      </c>
      <c r="D118" s="5" t="s">
        <v>196</v>
      </c>
    </row>
    <row r="119" spans="1:26" ht="15.05">
      <c r="A119" s="5" t="s">
        <v>40</v>
      </c>
      <c r="B119" s="5" t="s">
        <v>41</v>
      </c>
      <c r="C119" s="5" t="s">
        <v>173</v>
      </c>
      <c r="D119" s="5" t="s">
        <v>197</v>
      </c>
    </row>
    <row r="120" spans="1:26" ht="15.05">
      <c r="A120" s="5" t="s">
        <v>40</v>
      </c>
      <c r="B120" s="5" t="s">
        <v>41</v>
      </c>
      <c r="C120" s="5" t="s">
        <v>173</v>
      </c>
      <c r="D120" s="5" t="s">
        <v>198</v>
      </c>
    </row>
    <row r="121" spans="1:26" ht="15.05">
      <c r="A121" s="5" t="s">
        <v>40</v>
      </c>
      <c r="B121" s="5" t="s">
        <v>41</v>
      </c>
      <c r="C121" s="5" t="s">
        <v>173</v>
      </c>
      <c r="D121" s="5" t="s">
        <v>199</v>
      </c>
    </row>
    <row r="122" spans="1:26" ht="15.05">
      <c r="A122" s="5" t="s">
        <v>40</v>
      </c>
      <c r="B122" s="5" t="s">
        <v>41</v>
      </c>
      <c r="C122" s="5" t="s">
        <v>173</v>
      </c>
      <c r="D122" s="5" t="s">
        <v>200</v>
      </c>
      <c r="G122" s="3" t="s">
        <v>321</v>
      </c>
    </row>
    <row r="123" spans="1:26" ht="15.05">
      <c r="A123" s="5" t="s">
        <v>40</v>
      </c>
      <c r="B123" s="5" t="s">
        <v>41</v>
      </c>
      <c r="C123" s="5" t="s">
        <v>173</v>
      </c>
      <c r="D123" s="5" t="s">
        <v>201</v>
      </c>
    </row>
    <row r="124" spans="1:26" ht="15.05">
      <c r="A124" s="5" t="s">
        <v>40</v>
      </c>
      <c r="B124" s="5" t="s">
        <v>41</v>
      </c>
      <c r="C124" s="5" t="s">
        <v>173</v>
      </c>
      <c r="D124" s="5" t="s">
        <v>202</v>
      </c>
    </row>
    <row r="125" spans="1:26" ht="15.05">
      <c r="A125" s="5" t="s">
        <v>40</v>
      </c>
      <c r="B125" s="5" t="s">
        <v>41</v>
      </c>
      <c r="C125" s="5" t="s">
        <v>173</v>
      </c>
      <c r="D125" s="5" t="s">
        <v>203</v>
      </c>
    </row>
    <row r="126" spans="1:26" ht="15.05">
      <c r="A126" s="5" t="s">
        <v>40</v>
      </c>
      <c r="B126" s="5" t="s">
        <v>41</v>
      </c>
      <c r="C126" s="5" t="s">
        <v>173</v>
      </c>
      <c r="D126" s="5" t="s">
        <v>204</v>
      </c>
    </row>
    <row r="127" spans="1:26" ht="15.05">
      <c r="A127" s="5" t="s">
        <v>40</v>
      </c>
      <c r="B127" s="5" t="s">
        <v>41</v>
      </c>
      <c r="C127" s="5" t="s">
        <v>205</v>
      </c>
      <c r="D127" s="5" t="s">
        <v>206</v>
      </c>
    </row>
    <row r="128" spans="1:26" ht="15.05">
      <c r="A128" s="5" t="s">
        <v>40</v>
      </c>
      <c r="B128" s="5" t="s">
        <v>41</v>
      </c>
      <c r="C128" s="5" t="s">
        <v>205</v>
      </c>
      <c r="D128" s="5" t="s">
        <v>207</v>
      </c>
    </row>
    <row r="129" spans="1:20" ht="15.05">
      <c r="A129" s="5" t="s">
        <v>40</v>
      </c>
      <c r="B129" s="5" t="s">
        <v>41</v>
      </c>
      <c r="C129" s="5" t="s">
        <v>205</v>
      </c>
      <c r="D129" s="5" t="s">
        <v>208</v>
      </c>
    </row>
    <row r="130" spans="1:20" ht="15.05">
      <c r="A130" s="5" t="s">
        <v>40</v>
      </c>
      <c r="B130" s="5" t="s">
        <v>41</v>
      </c>
      <c r="C130" s="5" t="s">
        <v>205</v>
      </c>
      <c r="D130" s="5" t="s">
        <v>209</v>
      </c>
    </row>
    <row r="131" spans="1:20" ht="15.05">
      <c r="A131" s="5" t="s">
        <v>40</v>
      </c>
      <c r="B131" s="5" t="s">
        <v>41</v>
      </c>
      <c r="C131" s="5" t="s">
        <v>205</v>
      </c>
      <c r="D131" s="5" t="s">
        <v>210</v>
      </c>
    </row>
    <row r="132" spans="1:20" ht="15.05">
      <c r="A132" s="5" t="s">
        <v>40</v>
      </c>
      <c r="B132" s="5" t="s">
        <v>41</v>
      </c>
      <c r="C132" s="5" t="s">
        <v>205</v>
      </c>
      <c r="D132" s="5" t="s">
        <v>211</v>
      </c>
    </row>
    <row r="133" spans="1:20" ht="15.05">
      <c r="A133" s="5" t="s">
        <v>40</v>
      </c>
      <c r="B133" s="5" t="s">
        <v>41</v>
      </c>
      <c r="C133" s="5" t="s">
        <v>205</v>
      </c>
      <c r="D133" s="5" t="s">
        <v>212</v>
      </c>
    </row>
    <row r="134" spans="1:20" ht="15.05">
      <c r="A134" s="5" t="s">
        <v>40</v>
      </c>
      <c r="B134" s="5" t="s">
        <v>41</v>
      </c>
      <c r="C134" s="5" t="s">
        <v>205</v>
      </c>
      <c r="D134" s="5" t="s">
        <v>213</v>
      </c>
      <c r="F134" s="3" t="s">
        <v>321</v>
      </c>
      <c r="H134" s="3" t="s">
        <v>321</v>
      </c>
      <c r="J134" s="3" t="s">
        <v>321</v>
      </c>
      <c r="S134" s="3">
        <v>45</v>
      </c>
      <c r="T134" s="3">
        <v>5</v>
      </c>
    </row>
    <row r="135" spans="1:20" ht="15.05">
      <c r="A135" s="5" t="s">
        <v>40</v>
      </c>
      <c r="B135" s="5" t="s">
        <v>41</v>
      </c>
      <c r="C135" s="5" t="s">
        <v>205</v>
      </c>
      <c r="D135" s="5" t="s">
        <v>214</v>
      </c>
    </row>
    <row r="136" spans="1:20" ht="15.05">
      <c r="A136" s="5" t="s">
        <v>40</v>
      </c>
      <c r="B136" s="5" t="s">
        <v>41</v>
      </c>
      <c r="C136" s="5" t="s">
        <v>205</v>
      </c>
      <c r="D136" s="5" t="s">
        <v>215</v>
      </c>
    </row>
    <row r="137" spans="1:20" ht="15.05">
      <c r="A137" s="5" t="s">
        <v>40</v>
      </c>
      <c r="B137" s="5" t="s">
        <v>41</v>
      </c>
      <c r="C137" s="5" t="s">
        <v>205</v>
      </c>
      <c r="D137" s="5" t="s">
        <v>216</v>
      </c>
    </row>
    <row r="138" spans="1:20" ht="15.05">
      <c r="A138" s="5" t="s">
        <v>40</v>
      </c>
      <c r="B138" s="5" t="s">
        <v>41</v>
      </c>
      <c r="C138" s="5" t="s">
        <v>205</v>
      </c>
      <c r="D138" s="5" t="s">
        <v>217</v>
      </c>
    </row>
    <row r="139" spans="1:20" ht="15.05">
      <c r="A139" s="5" t="s">
        <v>40</v>
      </c>
      <c r="B139" s="5" t="s">
        <v>41</v>
      </c>
      <c r="C139" s="5" t="s">
        <v>205</v>
      </c>
      <c r="D139" s="5" t="s">
        <v>218</v>
      </c>
    </row>
    <row r="140" spans="1:20" ht="15.05">
      <c r="A140" s="5" t="s">
        <v>40</v>
      </c>
      <c r="B140" s="5" t="s">
        <v>41</v>
      </c>
      <c r="C140" s="5" t="s">
        <v>205</v>
      </c>
      <c r="D140" s="5" t="s">
        <v>219</v>
      </c>
    </row>
    <row r="141" spans="1:20" ht="15.05">
      <c r="A141" s="5" t="s">
        <v>40</v>
      </c>
      <c r="B141" s="5" t="s">
        <v>41</v>
      </c>
      <c r="C141" s="5" t="s">
        <v>205</v>
      </c>
      <c r="D141" s="5" t="s">
        <v>220</v>
      </c>
    </row>
    <row r="142" spans="1:20" ht="15.05">
      <c r="A142" s="5" t="s">
        <v>40</v>
      </c>
      <c r="B142" s="5" t="s">
        <v>41</v>
      </c>
      <c r="C142" s="5" t="s">
        <v>205</v>
      </c>
      <c r="D142" s="5" t="s">
        <v>221</v>
      </c>
    </row>
    <row r="143" spans="1:20" ht="15.05">
      <c r="A143" s="5" t="s">
        <v>40</v>
      </c>
      <c r="B143" s="5" t="s">
        <v>41</v>
      </c>
      <c r="C143" s="5" t="s">
        <v>205</v>
      </c>
      <c r="D143" s="5" t="s">
        <v>222</v>
      </c>
    </row>
    <row r="144" spans="1:20" ht="15.05">
      <c r="A144" s="5" t="s">
        <v>40</v>
      </c>
      <c r="B144" s="5" t="s">
        <v>41</v>
      </c>
      <c r="C144" s="5" t="s">
        <v>205</v>
      </c>
      <c r="D144" s="5" t="s">
        <v>223</v>
      </c>
    </row>
    <row r="145" spans="1:4" ht="15.05">
      <c r="A145" s="5" t="s">
        <v>40</v>
      </c>
      <c r="B145" s="5" t="s">
        <v>41</v>
      </c>
      <c r="C145" s="5" t="s">
        <v>205</v>
      </c>
      <c r="D145" s="5" t="s">
        <v>224</v>
      </c>
    </row>
    <row r="146" spans="1:4" ht="15.05">
      <c r="A146" s="5" t="s">
        <v>40</v>
      </c>
      <c r="B146" s="5" t="s">
        <v>41</v>
      </c>
      <c r="C146" s="5" t="s">
        <v>205</v>
      </c>
      <c r="D146" s="5" t="s">
        <v>225</v>
      </c>
    </row>
    <row r="147" spans="1:4" ht="15.05">
      <c r="A147" s="5" t="s">
        <v>40</v>
      </c>
      <c r="B147" s="5" t="s">
        <v>41</v>
      </c>
      <c r="C147" s="5" t="s">
        <v>205</v>
      </c>
      <c r="D147" s="5" t="s">
        <v>226</v>
      </c>
    </row>
    <row r="148" spans="1:4" ht="15.05">
      <c r="A148" s="5" t="s">
        <v>40</v>
      </c>
      <c r="B148" s="5" t="s">
        <v>41</v>
      </c>
      <c r="C148" s="5" t="s">
        <v>205</v>
      </c>
      <c r="D148" s="5" t="s">
        <v>227</v>
      </c>
    </row>
    <row r="149" spans="1:4" ht="15.05">
      <c r="A149" s="5" t="s">
        <v>40</v>
      </c>
      <c r="B149" s="5" t="s">
        <v>41</v>
      </c>
      <c r="C149" s="5" t="s">
        <v>205</v>
      </c>
      <c r="D149" s="5" t="s">
        <v>228</v>
      </c>
    </row>
    <row r="150" spans="1:4" ht="15.05">
      <c r="A150" s="5" t="s">
        <v>40</v>
      </c>
      <c r="B150" s="5" t="s">
        <v>41</v>
      </c>
      <c r="C150" s="5" t="s">
        <v>205</v>
      </c>
      <c r="D150" s="5" t="s">
        <v>229</v>
      </c>
    </row>
    <row r="151" spans="1:4" ht="15.05">
      <c r="A151" s="5" t="s">
        <v>40</v>
      </c>
      <c r="B151" s="5" t="s">
        <v>41</v>
      </c>
      <c r="C151" s="5" t="s">
        <v>205</v>
      </c>
      <c r="D151" s="5" t="s">
        <v>230</v>
      </c>
    </row>
    <row r="152" spans="1:4" ht="15.05">
      <c r="A152" s="5" t="s">
        <v>40</v>
      </c>
      <c r="B152" s="5" t="s">
        <v>41</v>
      </c>
      <c r="C152" s="5" t="s">
        <v>205</v>
      </c>
      <c r="D152" s="5" t="s">
        <v>231</v>
      </c>
    </row>
    <row r="153" spans="1:4" ht="15.05">
      <c r="A153" s="5" t="s">
        <v>40</v>
      </c>
      <c r="B153" s="5" t="s">
        <v>41</v>
      </c>
      <c r="C153" s="5" t="s">
        <v>205</v>
      </c>
      <c r="D153" s="5" t="s">
        <v>232</v>
      </c>
    </row>
    <row r="154" spans="1:4" ht="15.05">
      <c r="A154" s="5" t="s">
        <v>40</v>
      </c>
      <c r="B154" s="5" t="s">
        <v>41</v>
      </c>
      <c r="C154" s="5" t="s">
        <v>205</v>
      </c>
      <c r="D154" s="5" t="s">
        <v>233</v>
      </c>
    </row>
    <row r="155" spans="1:4" ht="15.05">
      <c r="A155" s="5" t="s">
        <v>40</v>
      </c>
      <c r="B155" s="5" t="s">
        <v>41</v>
      </c>
      <c r="C155" s="5" t="s">
        <v>234</v>
      </c>
      <c r="D155" s="5" t="s">
        <v>235</v>
      </c>
    </row>
    <row r="156" spans="1:4" ht="15.05">
      <c r="A156" s="5" t="s">
        <v>40</v>
      </c>
      <c r="B156" s="5" t="s">
        <v>41</v>
      </c>
      <c r="C156" s="5" t="s">
        <v>234</v>
      </c>
      <c r="D156" s="5" t="s">
        <v>236</v>
      </c>
    </row>
    <row r="157" spans="1:4" ht="15.05">
      <c r="A157" s="5" t="s">
        <v>40</v>
      </c>
      <c r="B157" s="5" t="s">
        <v>41</v>
      </c>
      <c r="C157" s="5" t="s">
        <v>234</v>
      </c>
      <c r="D157" s="5" t="s">
        <v>237</v>
      </c>
    </row>
    <row r="158" spans="1:4" ht="15.05">
      <c r="A158" s="5" t="s">
        <v>40</v>
      </c>
      <c r="B158" s="5" t="s">
        <v>41</v>
      </c>
      <c r="C158" s="5" t="s">
        <v>234</v>
      </c>
      <c r="D158" s="5" t="s">
        <v>238</v>
      </c>
    </row>
    <row r="159" spans="1:4" ht="15.05">
      <c r="A159" s="5" t="s">
        <v>40</v>
      </c>
      <c r="B159" s="5" t="s">
        <v>41</v>
      </c>
      <c r="C159" s="5" t="s">
        <v>234</v>
      </c>
      <c r="D159" s="5" t="s">
        <v>239</v>
      </c>
    </row>
    <row r="160" spans="1:4" ht="15.05">
      <c r="A160" s="5" t="s">
        <v>40</v>
      </c>
      <c r="B160" s="5" t="s">
        <v>41</v>
      </c>
      <c r="C160" s="5" t="s">
        <v>234</v>
      </c>
      <c r="D160" s="5" t="s">
        <v>240</v>
      </c>
    </row>
    <row r="161" spans="1:4" ht="15.05">
      <c r="A161" s="5" t="s">
        <v>40</v>
      </c>
      <c r="B161" s="5" t="s">
        <v>41</v>
      </c>
      <c r="C161" s="5" t="s">
        <v>234</v>
      </c>
      <c r="D161" s="5" t="s">
        <v>241</v>
      </c>
    </row>
    <row r="162" spans="1:4" ht="15.05">
      <c r="A162" s="5" t="s">
        <v>40</v>
      </c>
      <c r="B162" s="5" t="s">
        <v>41</v>
      </c>
      <c r="C162" s="5" t="s">
        <v>234</v>
      </c>
      <c r="D162" s="5" t="s">
        <v>242</v>
      </c>
    </row>
    <row r="163" spans="1:4" ht="15.05">
      <c r="A163" s="5" t="s">
        <v>40</v>
      </c>
      <c r="B163" s="5" t="s">
        <v>41</v>
      </c>
      <c r="C163" s="5" t="s">
        <v>234</v>
      </c>
      <c r="D163" s="5" t="s">
        <v>243</v>
      </c>
    </row>
    <row r="164" spans="1:4" ht="15.05">
      <c r="A164" s="5" t="s">
        <v>40</v>
      </c>
      <c r="B164" s="5" t="s">
        <v>41</v>
      </c>
      <c r="C164" s="5" t="s">
        <v>234</v>
      </c>
      <c r="D164" s="5" t="s">
        <v>244</v>
      </c>
    </row>
    <row r="165" spans="1:4" ht="15.05">
      <c r="A165" s="5" t="s">
        <v>40</v>
      </c>
      <c r="B165" s="5" t="s">
        <v>41</v>
      </c>
      <c r="C165" s="5" t="s">
        <v>234</v>
      </c>
      <c r="D165" s="5" t="s">
        <v>245</v>
      </c>
    </row>
    <row r="166" spans="1:4" ht="15.05">
      <c r="A166" s="5" t="s">
        <v>40</v>
      </c>
      <c r="B166" s="5" t="s">
        <v>41</v>
      </c>
      <c r="C166" s="5" t="s">
        <v>234</v>
      </c>
      <c r="D166" s="5" t="s">
        <v>246</v>
      </c>
    </row>
    <row r="167" spans="1:4" ht="15.05">
      <c r="A167" s="5" t="s">
        <v>40</v>
      </c>
      <c r="B167" s="5" t="s">
        <v>41</v>
      </c>
      <c r="C167" s="5" t="s">
        <v>234</v>
      </c>
      <c r="D167" s="5" t="s">
        <v>247</v>
      </c>
    </row>
    <row r="168" spans="1:4" ht="15.05">
      <c r="A168" s="5" t="s">
        <v>40</v>
      </c>
      <c r="B168" s="5" t="s">
        <v>41</v>
      </c>
      <c r="C168" s="5" t="s">
        <v>234</v>
      </c>
      <c r="D168" s="5" t="s">
        <v>248</v>
      </c>
    </row>
    <row r="169" spans="1:4" ht="15.05">
      <c r="A169" s="5" t="s">
        <v>40</v>
      </c>
      <c r="B169" s="5" t="s">
        <v>41</v>
      </c>
      <c r="C169" s="5" t="s">
        <v>234</v>
      </c>
      <c r="D169" s="5" t="s">
        <v>249</v>
      </c>
    </row>
    <row r="170" spans="1:4" ht="15.05">
      <c r="A170" s="5" t="s">
        <v>40</v>
      </c>
      <c r="B170" s="5" t="s">
        <v>41</v>
      </c>
      <c r="C170" s="5" t="s">
        <v>234</v>
      </c>
      <c r="D170" s="5" t="s">
        <v>250</v>
      </c>
    </row>
    <row r="171" spans="1:4" ht="15.05">
      <c r="A171" s="5" t="s">
        <v>40</v>
      </c>
      <c r="B171" s="5" t="s">
        <v>41</v>
      </c>
      <c r="C171" s="5" t="s">
        <v>234</v>
      </c>
      <c r="D171" s="5" t="s">
        <v>251</v>
      </c>
    </row>
    <row r="172" spans="1:4" ht="15.05">
      <c r="A172" s="5" t="s">
        <v>40</v>
      </c>
      <c r="B172" s="5" t="s">
        <v>41</v>
      </c>
      <c r="C172" s="5" t="s">
        <v>234</v>
      </c>
      <c r="D172" s="5" t="s">
        <v>252</v>
      </c>
    </row>
    <row r="173" spans="1:4" ht="15.05">
      <c r="A173" s="5" t="s">
        <v>40</v>
      </c>
      <c r="B173" s="5" t="s">
        <v>41</v>
      </c>
      <c r="C173" s="5" t="s">
        <v>234</v>
      </c>
      <c r="D173" s="5" t="s">
        <v>253</v>
      </c>
    </row>
    <row r="174" spans="1:4" ht="15.05">
      <c r="A174" s="5" t="s">
        <v>40</v>
      </c>
      <c r="B174" s="5" t="s">
        <v>41</v>
      </c>
      <c r="C174" s="5" t="s">
        <v>234</v>
      </c>
      <c r="D174" s="5" t="s">
        <v>254</v>
      </c>
    </row>
    <row r="175" spans="1:4" ht="15.05">
      <c r="A175" s="5" t="s">
        <v>40</v>
      </c>
      <c r="B175" s="5" t="s">
        <v>41</v>
      </c>
      <c r="C175" s="5" t="s">
        <v>234</v>
      </c>
      <c r="D175" s="5" t="s">
        <v>255</v>
      </c>
    </row>
    <row r="176" spans="1:4" ht="15.05">
      <c r="A176" s="5" t="s">
        <v>40</v>
      </c>
      <c r="B176" s="5" t="s">
        <v>41</v>
      </c>
      <c r="C176" s="5" t="s">
        <v>234</v>
      </c>
      <c r="D176" s="5" t="s">
        <v>256</v>
      </c>
    </row>
    <row r="177" spans="1:4" ht="15.05">
      <c r="A177" s="5" t="s">
        <v>40</v>
      </c>
      <c r="B177" s="5" t="s">
        <v>41</v>
      </c>
      <c r="C177" s="5" t="s">
        <v>234</v>
      </c>
      <c r="D177" s="5" t="s">
        <v>257</v>
      </c>
    </row>
    <row r="178" spans="1:4" ht="15.05">
      <c r="A178" s="5" t="s">
        <v>40</v>
      </c>
      <c r="B178" s="5" t="s">
        <v>41</v>
      </c>
      <c r="C178" s="5" t="s">
        <v>234</v>
      </c>
      <c r="D178" s="5" t="s">
        <v>258</v>
      </c>
    </row>
    <row r="179" spans="1:4" ht="15.05">
      <c r="A179" s="5" t="s">
        <v>40</v>
      </c>
      <c r="B179" s="5" t="s">
        <v>41</v>
      </c>
      <c r="C179" s="5" t="s">
        <v>234</v>
      </c>
      <c r="D179" s="5" t="s">
        <v>259</v>
      </c>
    </row>
    <row r="180" spans="1:4" ht="15.05">
      <c r="A180" s="5" t="s">
        <v>40</v>
      </c>
      <c r="B180" s="5" t="s">
        <v>41</v>
      </c>
      <c r="C180" s="5" t="s">
        <v>234</v>
      </c>
      <c r="D180" s="5" t="s">
        <v>260</v>
      </c>
    </row>
    <row r="181" spans="1:4" ht="15.05">
      <c r="A181" s="5" t="s">
        <v>40</v>
      </c>
      <c r="B181" s="5" t="s">
        <v>41</v>
      </c>
      <c r="C181" s="5" t="s">
        <v>234</v>
      </c>
      <c r="D181" s="5" t="s">
        <v>261</v>
      </c>
    </row>
    <row r="182" spans="1:4" ht="15.05">
      <c r="A182" s="5" t="s">
        <v>40</v>
      </c>
      <c r="B182" s="5" t="s">
        <v>41</v>
      </c>
      <c r="C182" s="5" t="s">
        <v>234</v>
      </c>
      <c r="D182" s="5" t="s">
        <v>262</v>
      </c>
    </row>
    <row r="183" spans="1:4" ht="15.05">
      <c r="A183" s="5" t="s">
        <v>40</v>
      </c>
      <c r="B183" s="5" t="s">
        <v>41</v>
      </c>
      <c r="C183" s="5" t="s">
        <v>234</v>
      </c>
      <c r="D183" s="5" t="s">
        <v>263</v>
      </c>
    </row>
    <row r="184" spans="1:4" ht="15.05">
      <c r="A184" s="5" t="s">
        <v>40</v>
      </c>
      <c r="B184" s="5" t="s">
        <v>41</v>
      </c>
      <c r="C184" s="5" t="s">
        <v>234</v>
      </c>
      <c r="D184" s="5" t="s">
        <v>264</v>
      </c>
    </row>
    <row r="185" spans="1:4" ht="15.05">
      <c r="A185" s="5" t="s">
        <v>40</v>
      </c>
      <c r="B185" s="5" t="s">
        <v>41</v>
      </c>
      <c r="C185" s="5" t="s">
        <v>234</v>
      </c>
      <c r="D185" s="5" t="s">
        <v>265</v>
      </c>
    </row>
    <row r="186" spans="1:4" ht="15.05">
      <c r="A186" s="5" t="s">
        <v>40</v>
      </c>
      <c r="B186" s="5" t="s">
        <v>41</v>
      </c>
      <c r="C186" s="5" t="s">
        <v>234</v>
      </c>
      <c r="D186" s="5" t="s">
        <v>266</v>
      </c>
    </row>
    <row r="187" spans="1:4" ht="15.05">
      <c r="A187" s="5" t="s">
        <v>40</v>
      </c>
      <c r="B187" s="5" t="s">
        <v>41</v>
      </c>
      <c r="C187" s="5" t="s">
        <v>234</v>
      </c>
      <c r="D187" s="5" t="s">
        <v>267</v>
      </c>
    </row>
    <row r="188" spans="1:4" ht="15.05">
      <c r="A188" s="5" t="s">
        <v>40</v>
      </c>
      <c r="B188" s="5" t="s">
        <v>41</v>
      </c>
      <c r="C188" s="5" t="s">
        <v>234</v>
      </c>
      <c r="D188" s="5" t="s">
        <v>268</v>
      </c>
    </row>
    <row r="189" spans="1:4" ht="15.05">
      <c r="A189" s="5" t="s">
        <v>40</v>
      </c>
      <c r="B189" s="5" t="s">
        <v>41</v>
      </c>
      <c r="C189" s="5" t="s">
        <v>269</v>
      </c>
      <c r="D189" s="5" t="s">
        <v>270</v>
      </c>
    </row>
    <row r="190" spans="1:4" ht="15.05">
      <c r="A190" s="5" t="s">
        <v>40</v>
      </c>
      <c r="B190" s="5" t="s">
        <v>41</v>
      </c>
      <c r="C190" s="5" t="s">
        <v>269</v>
      </c>
      <c r="D190" s="5" t="s">
        <v>271</v>
      </c>
    </row>
    <row r="191" spans="1:4" ht="15.05">
      <c r="A191" s="5" t="s">
        <v>40</v>
      </c>
      <c r="B191" s="5" t="s">
        <v>41</v>
      </c>
      <c r="C191" s="5" t="s">
        <v>269</v>
      </c>
      <c r="D191" s="5" t="s">
        <v>272</v>
      </c>
    </row>
    <row r="192" spans="1:4" ht="15.05">
      <c r="A192" s="5" t="s">
        <v>40</v>
      </c>
      <c r="B192" s="5" t="s">
        <v>41</v>
      </c>
      <c r="C192" s="5" t="s">
        <v>269</v>
      </c>
      <c r="D192" s="5" t="s">
        <v>273</v>
      </c>
    </row>
    <row r="193" spans="1:4" ht="15.05">
      <c r="A193" s="5" t="s">
        <v>40</v>
      </c>
      <c r="B193" s="5" t="s">
        <v>41</v>
      </c>
      <c r="C193" s="5" t="s">
        <v>269</v>
      </c>
      <c r="D193" s="5" t="s">
        <v>274</v>
      </c>
    </row>
    <row r="194" spans="1:4" ht="15.05">
      <c r="A194" s="5" t="s">
        <v>40</v>
      </c>
      <c r="B194" s="5" t="s">
        <v>41</v>
      </c>
      <c r="C194" s="5" t="s">
        <v>269</v>
      </c>
      <c r="D194" s="5" t="s">
        <v>275</v>
      </c>
    </row>
    <row r="195" spans="1:4" ht="15.05">
      <c r="A195" s="5" t="s">
        <v>40</v>
      </c>
      <c r="B195" s="5" t="s">
        <v>41</v>
      </c>
      <c r="C195" s="5" t="s">
        <v>269</v>
      </c>
      <c r="D195" s="5" t="s">
        <v>276</v>
      </c>
    </row>
    <row r="196" spans="1:4" ht="15.05">
      <c r="A196" s="5" t="s">
        <v>40</v>
      </c>
      <c r="B196" s="5" t="s">
        <v>41</v>
      </c>
      <c r="C196" s="5" t="s">
        <v>269</v>
      </c>
      <c r="D196" s="5" t="s">
        <v>277</v>
      </c>
    </row>
    <row r="197" spans="1:4" ht="15.05">
      <c r="A197" s="5" t="s">
        <v>40</v>
      </c>
      <c r="B197" s="5" t="s">
        <v>41</v>
      </c>
      <c r="C197" s="5" t="s">
        <v>269</v>
      </c>
      <c r="D197" s="5" t="s">
        <v>278</v>
      </c>
    </row>
    <row r="198" spans="1:4" ht="15.05">
      <c r="A198" s="5" t="s">
        <v>40</v>
      </c>
      <c r="B198" s="5" t="s">
        <v>41</v>
      </c>
      <c r="C198" s="5" t="s">
        <v>269</v>
      </c>
      <c r="D198" s="5" t="s">
        <v>279</v>
      </c>
    </row>
    <row r="199" spans="1:4" ht="15.05">
      <c r="A199" s="5" t="s">
        <v>40</v>
      </c>
      <c r="B199" s="5" t="s">
        <v>41</v>
      </c>
      <c r="C199" s="5" t="s">
        <v>269</v>
      </c>
      <c r="D199" s="5" t="s">
        <v>333</v>
      </c>
    </row>
    <row r="200" spans="1:4" ht="15.05">
      <c r="A200" s="5" t="s">
        <v>40</v>
      </c>
      <c r="B200" s="5" t="s">
        <v>41</v>
      </c>
      <c r="C200" s="5" t="s">
        <v>269</v>
      </c>
      <c r="D200" s="5" t="s">
        <v>280</v>
      </c>
    </row>
    <row r="201" spans="1:4" ht="15.05">
      <c r="A201" s="5" t="s">
        <v>40</v>
      </c>
      <c r="B201" s="5" t="s">
        <v>41</v>
      </c>
      <c r="C201" s="5" t="s">
        <v>269</v>
      </c>
      <c r="D201" s="5" t="s">
        <v>281</v>
      </c>
    </row>
    <row r="202" spans="1:4" ht="15.05">
      <c r="A202" s="5" t="s">
        <v>40</v>
      </c>
      <c r="B202" s="5" t="s">
        <v>41</v>
      </c>
      <c r="C202" s="5" t="s">
        <v>269</v>
      </c>
      <c r="D202" s="5" t="s">
        <v>282</v>
      </c>
    </row>
    <row r="203" spans="1:4" ht="15.05">
      <c r="A203" s="5" t="s">
        <v>40</v>
      </c>
      <c r="B203" s="5" t="s">
        <v>41</v>
      </c>
      <c r="C203" s="5" t="s">
        <v>269</v>
      </c>
      <c r="D203" s="5" t="s">
        <v>283</v>
      </c>
    </row>
    <row r="204" spans="1:4" ht="15.05">
      <c r="A204" s="5" t="s">
        <v>40</v>
      </c>
      <c r="B204" s="5" t="s">
        <v>41</v>
      </c>
      <c r="C204" s="5" t="s">
        <v>269</v>
      </c>
      <c r="D204" s="5" t="s">
        <v>284</v>
      </c>
    </row>
    <row r="205" spans="1:4" ht="15.05">
      <c r="A205" s="5" t="s">
        <v>40</v>
      </c>
      <c r="B205" s="5" t="s">
        <v>41</v>
      </c>
      <c r="C205" s="5" t="s">
        <v>269</v>
      </c>
      <c r="D205" s="5" t="s">
        <v>285</v>
      </c>
    </row>
    <row r="206" spans="1:4" ht="15.05">
      <c r="A206" s="5" t="s">
        <v>40</v>
      </c>
      <c r="B206" s="5" t="s">
        <v>41</v>
      </c>
      <c r="C206" s="5" t="s">
        <v>269</v>
      </c>
      <c r="D206" s="5" t="s">
        <v>286</v>
      </c>
    </row>
    <row r="207" spans="1:4" ht="15.05">
      <c r="A207" s="5" t="s">
        <v>40</v>
      </c>
      <c r="B207" s="5" t="s">
        <v>41</v>
      </c>
      <c r="C207" s="5" t="s">
        <v>269</v>
      </c>
      <c r="D207" s="5" t="s">
        <v>287</v>
      </c>
    </row>
    <row r="208" spans="1:4" ht="15.05">
      <c r="A208" s="5" t="s">
        <v>40</v>
      </c>
      <c r="B208" s="5" t="s">
        <v>41</v>
      </c>
      <c r="C208" s="5" t="s">
        <v>269</v>
      </c>
      <c r="D208" s="5" t="s">
        <v>288</v>
      </c>
    </row>
    <row r="209" spans="1:4" ht="15.05">
      <c r="A209" s="5" t="s">
        <v>40</v>
      </c>
      <c r="B209" s="5" t="s">
        <v>41</v>
      </c>
      <c r="C209" s="5" t="s">
        <v>269</v>
      </c>
      <c r="D209" s="5" t="s">
        <v>289</v>
      </c>
    </row>
    <row r="210" spans="1:4" ht="15.05">
      <c r="A210" s="5" t="s">
        <v>40</v>
      </c>
      <c r="B210" s="5" t="s">
        <v>41</v>
      </c>
      <c r="C210" s="5" t="s">
        <v>269</v>
      </c>
      <c r="D210" s="5" t="s">
        <v>290</v>
      </c>
    </row>
    <row r="211" spans="1:4" ht="15.05">
      <c r="A211" s="5" t="s">
        <v>40</v>
      </c>
      <c r="B211" s="5" t="s">
        <v>41</v>
      </c>
      <c r="C211" s="5" t="s">
        <v>269</v>
      </c>
      <c r="D211" s="5" t="s">
        <v>345</v>
      </c>
    </row>
    <row r="212" spans="1:4" ht="15.05">
      <c r="A212" s="5" t="s">
        <v>40</v>
      </c>
      <c r="B212" s="5" t="s">
        <v>41</v>
      </c>
      <c r="C212" s="5" t="s">
        <v>269</v>
      </c>
      <c r="D212" s="5" t="s">
        <v>291</v>
      </c>
    </row>
    <row r="213" spans="1:4" ht="15.05">
      <c r="A213" s="5" t="s">
        <v>40</v>
      </c>
      <c r="B213" s="5" t="s">
        <v>41</v>
      </c>
      <c r="C213" s="5" t="s">
        <v>269</v>
      </c>
      <c r="D213" s="5" t="s">
        <v>292</v>
      </c>
    </row>
    <row r="214" spans="1:4" ht="15.05">
      <c r="A214" s="5" t="s">
        <v>40</v>
      </c>
      <c r="B214" s="5" t="s">
        <v>41</v>
      </c>
      <c r="C214" s="5" t="s">
        <v>269</v>
      </c>
      <c r="D214" s="5" t="s">
        <v>293</v>
      </c>
    </row>
    <row r="215" spans="1:4" ht="15.05">
      <c r="A215" s="5" t="s">
        <v>40</v>
      </c>
      <c r="B215" s="5" t="s">
        <v>41</v>
      </c>
      <c r="C215" s="5" t="s">
        <v>269</v>
      </c>
      <c r="D215" s="5" t="s">
        <v>294</v>
      </c>
    </row>
    <row r="216" spans="1:4" ht="15.05">
      <c r="A216" s="5" t="s">
        <v>40</v>
      </c>
      <c r="B216" s="5" t="s">
        <v>41</v>
      </c>
      <c r="C216" s="5" t="s">
        <v>269</v>
      </c>
      <c r="D216" s="5" t="s">
        <v>295</v>
      </c>
    </row>
    <row r="217" spans="1:4" ht="15.05">
      <c r="A217" s="5" t="s">
        <v>40</v>
      </c>
      <c r="B217" s="5" t="s">
        <v>41</v>
      </c>
      <c r="C217" s="5" t="s">
        <v>269</v>
      </c>
      <c r="D217" s="5" t="s">
        <v>296</v>
      </c>
    </row>
    <row r="218" spans="1:4" ht="15.05">
      <c r="A218" s="5" t="s">
        <v>40</v>
      </c>
      <c r="B218" s="5" t="s">
        <v>41</v>
      </c>
      <c r="C218" s="5" t="s">
        <v>269</v>
      </c>
      <c r="D218" s="5" t="s">
        <v>297</v>
      </c>
    </row>
    <row r="219" spans="1:4" ht="15.05">
      <c r="A219" s="5" t="s">
        <v>40</v>
      </c>
      <c r="B219" s="5" t="s">
        <v>41</v>
      </c>
      <c r="C219" s="5" t="s">
        <v>269</v>
      </c>
      <c r="D219" s="5" t="s">
        <v>298</v>
      </c>
    </row>
    <row r="220" spans="1:4" ht="15.05">
      <c r="A220" s="5" t="s">
        <v>40</v>
      </c>
      <c r="B220" s="5" t="s">
        <v>299</v>
      </c>
      <c r="C220" s="5" t="s">
        <v>25</v>
      </c>
      <c r="D220" s="5" t="s">
        <v>300</v>
      </c>
    </row>
    <row r="221" spans="1:4" ht="15.05">
      <c r="A221" s="5" t="s">
        <v>40</v>
      </c>
      <c r="B221" s="5" t="s">
        <v>299</v>
      </c>
      <c r="C221" s="5" t="s">
        <v>25</v>
      </c>
      <c r="D221" s="5" t="s">
        <v>301</v>
      </c>
    </row>
    <row r="222" spans="1:4" ht="15.05">
      <c r="A222" s="5" t="s">
        <v>40</v>
      </c>
      <c r="B222" s="5" t="s">
        <v>299</v>
      </c>
      <c r="C222" s="5" t="s">
        <v>25</v>
      </c>
      <c r="D222" s="5" t="s">
        <v>302</v>
      </c>
    </row>
    <row r="223" spans="1:4" ht="15.05">
      <c r="A223" s="5" t="s">
        <v>40</v>
      </c>
      <c r="B223" s="5" t="s">
        <v>299</v>
      </c>
      <c r="C223" s="5" t="s">
        <v>25</v>
      </c>
      <c r="D223" s="5" t="s">
        <v>303</v>
      </c>
    </row>
    <row r="224" spans="1:4" ht="15.05">
      <c r="A224" s="5" t="s">
        <v>40</v>
      </c>
      <c r="B224" s="5" t="s">
        <v>299</v>
      </c>
      <c r="C224" s="5" t="s">
        <v>25</v>
      </c>
      <c r="D224" s="5" t="s">
        <v>304</v>
      </c>
    </row>
    <row r="225" spans="1:4" ht="15.05">
      <c r="A225" s="5" t="s">
        <v>40</v>
      </c>
      <c r="B225" s="5" t="s">
        <v>299</v>
      </c>
      <c r="C225" s="5" t="s">
        <v>25</v>
      </c>
      <c r="D225" s="5" t="s">
        <v>305</v>
      </c>
    </row>
    <row r="226" spans="1:4" ht="15.05">
      <c r="A226" s="5" t="s">
        <v>40</v>
      </c>
      <c r="B226" s="5" t="s">
        <v>299</v>
      </c>
      <c r="C226" s="5" t="s">
        <v>25</v>
      </c>
      <c r="D226" s="5" t="s">
        <v>306</v>
      </c>
    </row>
    <row r="227" spans="1:4" ht="15.05">
      <c r="A227" s="5" t="s">
        <v>40</v>
      </c>
      <c r="B227" s="5" t="s">
        <v>299</v>
      </c>
      <c r="C227" s="5" t="s">
        <v>25</v>
      </c>
      <c r="D227" s="5" t="s">
        <v>307</v>
      </c>
    </row>
    <row r="228" spans="1:4" ht="15.05">
      <c r="A228" s="5" t="s">
        <v>40</v>
      </c>
      <c r="B228" s="5" t="s">
        <v>299</v>
      </c>
      <c r="C228" s="5" t="s">
        <v>25</v>
      </c>
      <c r="D228" s="5" t="s">
        <v>308</v>
      </c>
    </row>
    <row r="229" spans="1:4" ht="15.05">
      <c r="A229" s="5" t="s">
        <v>40</v>
      </c>
      <c r="B229" s="5" t="s">
        <v>299</v>
      </c>
      <c r="C229" s="5" t="s">
        <v>25</v>
      </c>
      <c r="D229" s="5" t="s">
        <v>309</v>
      </c>
    </row>
    <row r="230" spans="1:4" ht="15.05">
      <c r="A230" s="5" t="s">
        <v>40</v>
      </c>
      <c r="B230" s="5" t="s">
        <v>299</v>
      </c>
      <c r="C230" s="5" t="s">
        <v>25</v>
      </c>
      <c r="D230" s="5" t="s">
        <v>363</v>
      </c>
    </row>
    <row r="231" spans="1:4" ht="15.05">
      <c r="A231" s="5" t="s">
        <v>40</v>
      </c>
      <c r="B231" s="5" t="s">
        <v>299</v>
      </c>
      <c r="C231" s="5" t="s">
        <v>25</v>
      </c>
      <c r="D231" s="5" t="s">
        <v>310</v>
      </c>
    </row>
    <row r="232" spans="1:4" ht="15.05">
      <c r="A232" s="5" t="s">
        <v>40</v>
      </c>
      <c r="B232" s="5" t="s">
        <v>299</v>
      </c>
      <c r="C232" s="5" t="s">
        <v>25</v>
      </c>
      <c r="D232" s="5" t="s">
        <v>311</v>
      </c>
    </row>
    <row r="233" spans="1:4" ht="15.05">
      <c r="A233" s="5" t="s">
        <v>40</v>
      </c>
      <c r="B233" s="5" t="s">
        <v>299</v>
      </c>
      <c r="C233" s="5" t="s">
        <v>25</v>
      </c>
      <c r="D233" s="5" t="s">
        <v>312</v>
      </c>
    </row>
    <row r="234" spans="1:4" ht="15.05">
      <c r="A234" s="5" t="s">
        <v>40</v>
      </c>
      <c r="B234" s="5" t="s">
        <v>299</v>
      </c>
      <c r="C234" s="5" t="s">
        <v>25</v>
      </c>
      <c r="D234" s="5" t="s">
        <v>313</v>
      </c>
    </row>
    <row r="235" spans="1:4" ht="15.05">
      <c r="A235" s="5" t="s">
        <v>40</v>
      </c>
      <c r="B235" s="5" t="s">
        <v>299</v>
      </c>
      <c r="C235" s="5" t="s">
        <v>25</v>
      </c>
      <c r="D235" s="5" t="s">
        <v>314</v>
      </c>
    </row>
    <row r="236" spans="1:4" ht="15.05">
      <c r="A236" s="5" t="s">
        <v>40</v>
      </c>
      <c r="B236" s="5" t="s">
        <v>299</v>
      </c>
      <c r="C236" s="5" t="s">
        <v>25</v>
      </c>
      <c r="D236" s="5" t="s">
        <v>315</v>
      </c>
    </row>
    <row r="237" spans="1:4" ht="15.05">
      <c r="A237" s="5" t="s">
        <v>40</v>
      </c>
      <c r="B237" s="5" t="s">
        <v>299</v>
      </c>
      <c r="C237" s="5" t="s">
        <v>25</v>
      </c>
      <c r="D237" s="5" t="s">
        <v>316</v>
      </c>
    </row>
    <row r="238" spans="1:4" ht="15.05">
      <c r="A238" s="5" t="s">
        <v>40</v>
      </c>
      <c r="B238" s="5" t="s">
        <v>299</v>
      </c>
      <c r="C238" s="5" t="s">
        <v>25</v>
      </c>
      <c r="D238" s="5" t="s">
        <v>317</v>
      </c>
    </row>
    <row r="239" spans="1:4" ht="15.05">
      <c r="A239" s="5" t="s">
        <v>40</v>
      </c>
      <c r="B239" s="5" t="s">
        <v>299</v>
      </c>
      <c r="C239" s="5" t="s">
        <v>25</v>
      </c>
      <c r="D239" s="5" t="s">
        <v>318</v>
      </c>
    </row>
    <row r="240" spans="1:4" ht="15.05">
      <c r="A240" s="5" t="s">
        <v>40</v>
      </c>
      <c r="B240" s="5" t="s">
        <v>299</v>
      </c>
      <c r="C240" s="5" t="s">
        <v>25</v>
      </c>
      <c r="D240" s="5" t="s">
        <v>319</v>
      </c>
    </row>
    <row r="241" spans="1:4" ht="15.05">
      <c r="A241" s="5" t="s">
        <v>40</v>
      </c>
      <c r="B241" s="5" t="s">
        <v>299</v>
      </c>
      <c r="C241" s="5" t="s">
        <v>25</v>
      </c>
      <c r="D241" s="5" t="s">
        <v>320</v>
      </c>
    </row>
    <row r="242" spans="1:4" ht="15.05">
      <c r="A242" s="5" t="s">
        <v>40</v>
      </c>
      <c r="B242" s="5" t="s">
        <v>299</v>
      </c>
      <c r="C242" s="5" t="s">
        <v>25</v>
      </c>
      <c r="D242" s="5" t="s">
        <v>322</v>
      </c>
    </row>
    <row r="243" spans="1:4" ht="15.05">
      <c r="A243" s="5" t="s">
        <v>40</v>
      </c>
      <c r="B243" s="5" t="s">
        <v>299</v>
      </c>
      <c r="C243" s="5" t="s">
        <v>25</v>
      </c>
      <c r="D243" s="5" t="s">
        <v>323</v>
      </c>
    </row>
    <row r="244" spans="1:4" ht="15.05">
      <c r="A244" s="5" t="s">
        <v>40</v>
      </c>
      <c r="B244" s="5" t="s">
        <v>299</v>
      </c>
      <c r="C244" s="5" t="s">
        <v>25</v>
      </c>
      <c r="D244" s="5" t="s">
        <v>324</v>
      </c>
    </row>
    <row r="245" spans="1:4" ht="15.05">
      <c r="A245" s="5" t="s">
        <v>40</v>
      </c>
      <c r="B245" s="5" t="s">
        <v>299</v>
      </c>
      <c r="C245" s="5" t="s">
        <v>25</v>
      </c>
      <c r="D245" s="5" t="s">
        <v>325</v>
      </c>
    </row>
    <row r="246" spans="1:4" ht="15.05">
      <c r="A246" s="5" t="s">
        <v>40</v>
      </c>
      <c r="B246" s="5" t="s">
        <v>299</v>
      </c>
      <c r="C246" s="5" t="s">
        <v>25</v>
      </c>
      <c r="D246" s="5" t="s">
        <v>326</v>
      </c>
    </row>
    <row r="247" spans="1:4" ht="15.05">
      <c r="A247" s="5" t="s">
        <v>40</v>
      </c>
      <c r="B247" s="5" t="s">
        <v>299</v>
      </c>
      <c r="C247" s="5" t="s">
        <v>25</v>
      </c>
      <c r="D247" s="5" t="s">
        <v>327</v>
      </c>
    </row>
    <row r="248" spans="1:4" ht="15.05">
      <c r="A248" s="5" t="s">
        <v>40</v>
      </c>
      <c r="B248" s="5" t="s">
        <v>299</v>
      </c>
      <c r="C248" s="5" t="s">
        <v>25</v>
      </c>
      <c r="D248" s="5" t="s">
        <v>384</v>
      </c>
    </row>
    <row r="249" spans="1:4" ht="15.05">
      <c r="A249" s="5" t="s">
        <v>40</v>
      </c>
      <c r="B249" s="5" t="s">
        <v>299</v>
      </c>
      <c r="C249" s="5" t="s">
        <v>25</v>
      </c>
      <c r="D249" s="5" t="s">
        <v>328</v>
      </c>
    </row>
    <row r="250" spans="1:4" ht="15.05">
      <c r="A250" s="5" t="s">
        <v>40</v>
      </c>
      <c r="B250" s="5" t="s">
        <v>299</v>
      </c>
      <c r="C250" s="5" t="s">
        <v>25</v>
      </c>
      <c r="D250" s="5" t="s">
        <v>329</v>
      </c>
    </row>
    <row r="251" spans="1:4" ht="15.05">
      <c r="A251" s="5" t="s">
        <v>40</v>
      </c>
      <c r="B251" s="5" t="s">
        <v>299</v>
      </c>
      <c r="C251" s="5" t="s">
        <v>25</v>
      </c>
      <c r="D251" s="5" t="s">
        <v>330</v>
      </c>
    </row>
    <row r="252" spans="1:4" ht="15.05">
      <c r="A252" s="5" t="s">
        <v>40</v>
      </c>
      <c r="B252" s="5" t="s">
        <v>299</v>
      </c>
      <c r="C252" s="5" t="s">
        <v>25</v>
      </c>
      <c r="D252" s="5" t="s">
        <v>331</v>
      </c>
    </row>
    <row r="253" spans="1:4" ht="15.05">
      <c r="A253" s="5" t="s">
        <v>40</v>
      </c>
      <c r="B253" s="5" t="s">
        <v>299</v>
      </c>
      <c r="C253" s="5" t="s">
        <v>27</v>
      </c>
      <c r="D253" s="5" t="s">
        <v>332</v>
      </c>
    </row>
    <row r="254" spans="1:4" ht="15.05">
      <c r="A254" s="5" t="s">
        <v>40</v>
      </c>
      <c r="B254" s="5" t="s">
        <v>299</v>
      </c>
      <c r="C254" s="5" t="s">
        <v>27</v>
      </c>
      <c r="D254" s="5" t="s">
        <v>334</v>
      </c>
    </row>
    <row r="255" spans="1:4" ht="15.05">
      <c r="A255" s="5" t="s">
        <v>40</v>
      </c>
      <c r="B255" s="5" t="s">
        <v>299</v>
      </c>
      <c r="C255" s="5" t="s">
        <v>27</v>
      </c>
      <c r="D255" s="5" t="s">
        <v>335</v>
      </c>
    </row>
    <row r="256" spans="1:4" ht="15.05">
      <c r="A256" s="5" t="s">
        <v>40</v>
      </c>
      <c r="B256" s="5" t="s">
        <v>299</v>
      </c>
      <c r="C256" s="5" t="s">
        <v>27</v>
      </c>
      <c r="D256" s="5" t="s">
        <v>336</v>
      </c>
    </row>
    <row r="257" spans="1:4" ht="15.05">
      <c r="A257" s="5" t="s">
        <v>40</v>
      </c>
      <c r="B257" s="5" t="s">
        <v>299</v>
      </c>
      <c r="C257" s="5" t="s">
        <v>27</v>
      </c>
      <c r="D257" s="5" t="s">
        <v>337</v>
      </c>
    </row>
    <row r="258" spans="1:4" ht="15.05">
      <c r="A258" s="5" t="s">
        <v>40</v>
      </c>
      <c r="B258" s="5" t="s">
        <v>299</v>
      </c>
      <c r="C258" s="5" t="s">
        <v>27</v>
      </c>
      <c r="D258" s="5" t="s">
        <v>338</v>
      </c>
    </row>
    <row r="259" spans="1:4" ht="15.05">
      <c r="A259" s="5" t="s">
        <v>40</v>
      </c>
      <c r="B259" s="5" t="s">
        <v>299</v>
      </c>
      <c r="C259" s="5" t="s">
        <v>27</v>
      </c>
      <c r="D259" s="5" t="s">
        <v>339</v>
      </c>
    </row>
    <row r="260" spans="1:4" ht="15.05">
      <c r="A260" s="5" t="s">
        <v>40</v>
      </c>
      <c r="B260" s="5" t="s">
        <v>299</v>
      </c>
      <c r="C260" s="5" t="s">
        <v>27</v>
      </c>
      <c r="D260" s="5" t="s">
        <v>340</v>
      </c>
    </row>
    <row r="261" spans="1:4" ht="15.05">
      <c r="A261" s="5" t="s">
        <v>40</v>
      </c>
      <c r="B261" s="5" t="s">
        <v>299</v>
      </c>
      <c r="C261" s="5" t="s">
        <v>27</v>
      </c>
      <c r="D261" s="5" t="s">
        <v>341</v>
      </c>
    </row>
    <row r="262" spans="1:4" ht="15.05">
      <c r="A262" s="5" t="s">
        <v>40</v>
      </c>
      <c r="B262" s="5" t="s">
        <v>299</v>
      </c>
      <c r="C262" s="5" t="s">
        <v>27</v>
      </c>
      <c r="D262" s="5" t="s">
        <v>342</v>
      </c>
    </row>
    <row r="263" spans="1:4" ht="15.05">
      <c r="A263" s="5" t="s">
        <v>40</v>
      </c>
      <c r="B263" s="5" t="s">
        <v>299</v>
      </c>
      <c r="C263" s="5" t="s">
        <v>27</v>
      </c>
      <c r="D263" s="5" t="s">
        <v>343</v>
      </c>
    </row>
    <row r="264" spans="1:4" ht="15.05">
      <c r="A264" s="5" t="s">
        <v>40</v>
      </c>
      <c r="B264" s="5" t="s">
        <v>299</v>
      </c>
      <c r="C264" s="5" t="s">
        <v>27</v>
      </c>
      <c r="D264" s="5" t="s">
        <v>344</v>
      </c>
    </row>
    <row r="265" spans="1:4" ht="15.05">
      <c r="A265" s="5" t="s">
        <v>40</v>
      </c>
      <c r="B265" s="5" t="s">
        <v>299</v>
      </c>
      <c r="C265" s="5" t="s">
        <v>27</v>
      </c>
      <c r="D265" s="5" t="s">
        <v>346</v>
      </c>
    </row>
    <row r="266" spans="1:4" ht="15.05">
      <c r="A266" s="5" t="s">
        <v>40</v>
      </c>
      <c r="B266" s="5" t="s">
        <v>299</v>
      </c>
      <c r="C266" s="5" t="s">
        <v>27</v>
      </c>
      <c r="D266" s="5" t="s">
        <v>347</v>
      </c>
    </row>
    <row r="267" spans="1:4" ht="15.05">
      <c r="A267" s="5" t="s">
        <v>40</v>
      </c>
      <c r="B267" s="5" t="s">
        <v>299</v>
      </c>
      <c r="C267" s="5" t="s">
        <v>27</v>
      </c>
      <c r="D267" s="5" t="s">
        <v>348</v>
      </c>
    </row>
    <row r="268" spans="1:4" ht="15.05">
      <c r="A268" s="5" t="s">
        <v>40</v>
      </c>
      <c r="B268" s="5" t="s">
        <v>299</v>
      </c>
      <c r="C268" s="5" t="s">
        <v>27</v>
      </c>
      <c r="D268" s="5" t="s">
        <v>349</v>
      </c>
    </row>
    <row r="269" spans="1:4" ht="15.05">
      <c r="A269" s="5" t="s">
        <v>40</v>
      </c>
      <c r="B269" s="5" t="s">
        <v>299</v>
      </c>
      <c r="C269" s="5" t="s">
        <v>27</v>
      </c>
      <c r="D269" s="5" t="s">
        <v>350</v>
      </c>
    </row>
    <row r="270" spans="1:4" ht="15.05">
      <c r="A270" s="5" t="s">
        <v>40</v>
      </c>
      <c r="B270" s="5" t="s">
        <v>299</v>
      </c>
      <c r="C270" s="5" t="s">
        <v>27</v>
      </c>
      <c r="D270" s="5" t="s">
        <v>351</v>
      </c>
    </row>
    <row r="271" spans="1:4" ht="15.05">
      <c r="A271" s="5" t="s">
        <v>40</v>
      </c>
      <c r="B271" s="5" t="s">
        <v>299</v>
      </c>
      <c r="C271" s="5" t="s">
        <v>27</v>
      </c>
      <c r="D271" s="5" t="s">
        <v>352</v>
      </c>
    </row>
    <row r="272" spans="1:4" ht="15.05">
      <c r="A272" s="5" t="s">
        <v>40</v>
      </c>
      <c r="B272" s="5" t="s">
        <v>299</v>
      </c>
      <c r="C272" s="5" t="s">
        <v>27</v>
      </c>
      <c r="D272" s="5" t="s">
        <v>353</v>
      </c>
    </row>
    <row r="273" spans="1:22" ht="15.05">
      <c r="A273" s="5" t="s">
        <v>40</v>
      </c>
      <c r="B273" s="5" t="s">
        <v>299</v>
      </c>
      <c r="C273" s="5" t="s">
        <v>27</v>
      </c>
      <c r="D273" s="5" t="s">
        <v>354</v>
      </c>
    </row>
    <row r="274" spans="1:22" ht="15.05">
      <c r="A274" s="5" t="s">
        <v>40</v>
      </c>
      <c r="B274" s="5" t="s">
        <v>299</v>
      </c>
      <c r="C274" s="5" t="s">
        <v>27</v>
      </c>
      <c r="D274" s="5" t="s">
        <v>398</v>
      </c>
    </row>
    <row r="275" spans="1:22" ht="15.05">
      <c r="A275" s="5" t="s">
        <v>40</v>
      </c>
      <c r="B275" s="5" t="s">
        <v>299</v>
      </c>
      <c r="C275" s="5" t="s">
        <v>27</v>
      </c>
      <c r="D275" s="5" t="s">
        <v>355</v>
      </c>
    </row>
    <row r="276" spans="1:22" ht="15.05">
      <c r="A276" s="5" t="s">
        <v>40</v>
      </c>
      <c r="B276" s="5" t="s">
        <v>299</v>
      </c>
      <c r="C276" s="5" t="s">
        <v>27</v>
      </c>
      <c r="D276" s="5" t="s">
        <v>356</v>
      </c>
    </row>
    <row r="277" spans="1:22" ht="15.05">
      <c r="A277" s="5" t="s">
        <v>40</v>
      </c>
      <c r="B277" s="5" t="s">
        <v>299</v>
      </c>
      <c r="C277" s="5" t="s">
        <v>27</v>
      </c>
      <c r="D277" s="5" t="s">
        <v>357</v>
      </c>
    </row>
    <row r="278" spans="1:22" ht="15.05">
      <c r="A278" s="5" t="s">
        <v>40</v>
      </c>
      <c r="B278" s="5" t="s">
        <v>299</v>
      </c>
      <c r="C278" s="5" t="s">
        <v>27</v>
      </c>
      <c r="D278" s="5" t="s">
        <v>358</v>
      </c>
    </row>
    <row r="279" spans="1:22" ht="15.05">
      <c r="A279" s="5" t="s">
        <v>40</v>
      </c>
      <c r="B279" s="5" t="s">
        <v>299</v>
      </c>
      <c r="C279" s="5" t="s">
        <v>27</v>
      </c>
      <c r="D279" s="5" t="s">
        <v>359</v>
      </c>
    </row>
    <row r="280" spans="1:22" ht="15.05">
      <c r="A280" s="5" t="s">
        <v>40</v>
      </c>
      <c r="B280" s="5" t="s">
        <v>299</v>
      </c>
      <c r="C280" s="5" t="s">
        <v>27</v>
      </c>
      <c r="D280" s="5" t="s">
        <v>360</v>
      </c>
    </row>
    <row r="281" spans="1:22" ht="15.05">
      <c r="A281" s="5" t="s">
        <v>40</v>
      </c>
      <c r="B281" s="5" t="s">
        <v>299</v>
      </c>
      <c r="C281" s="5" t="s">
        <v>27</v>
      </c>
      <c r="D281" s="5" t="s">
        <v>361</v>
      </c>
    </row>
    <row r="282" spans="1:22" ht="15.05">
      <c r="A282" s="5" t="s">
        <v>40</v>
      </c>
      <c r="B282" s="5" t="s">
        <v>299</v>
      </c>
      <c r="C282" s="5" t="s">
        <v>27</v>
      </c>
      <c r="D282" s="5" t="s">
        <v>362</v>
      </c>
    </row>
    <row r="283" spans="1:22" ht="15.05">
      <c r="A283" s="5" t="s">
        <v>40</v>
      </c>
      <c r="B283" s="5" t="s">
        <v>299</v>
      </c>
      <c r="C283" s="5" t="s">
        <v>29</v>
      </c>
      <c r="D283" s="5" t="s">
        <v>364</v>
      </c>
      <c r="E283" s="3" t="s">
        <v>321</v>
      </c>
      <c r="G283" s="3" t="s">
        <v>321</v>
      </c>
      <c r="H283" s="3" t="s">
        <v>321</v>
      </c>
      <c r="J283" s="3" t="s">
        <v>321</v>
      </c>
      <c r="S283" s="3">
        <v>45</v>
      </c>
      <c r="T283" s="3">
        <v>10</v>
      </c>
      <c r="U283" s="3">
        <v>50</v>
      </c>
      <c r="V283" s="3">
        <v>5</v>
      </c>
    </row>
    <row r="284" spans="1:22" ht="15.05">
      <c r="A284" s="5" t="s">
        <v>40</v>
      </c>
      <c r="B284" s="5" t="s">
        <v>299</v>
      </c>
      <c r="C284" s="5" t="s">
        <v>29</v>
      </c>
      <c r="D284" s="5" t="s">
        <v>365</v>
      </c>
    </row>
    <row r="285" spans="1:22" ht="15.05">
      <c r="A285" s="5" t="s">
        <v>40</v>
      </c>
      <c r="B285" s="5" t="s">
        <v>299</v>
      </c>
      <c r="C285" s="5" t="s">
        <v>29</v>
      </c>
      <c r="D285" s="5" t="s">
        <v>366</v>
      </c>
    </row>
    <row r="286" spans="1:22" ht="15.05">
      <c r="A286" s="5" t="s">
        <v>40</v>
      </c>
      <c r="B286" s="5" t="s">
        <v>299</v>
      </c>
      <c r="C286" s="5" t="s">
        <v>29</v>
      </c>
      <c r="D286" s="5" t="s">
        <v>367</v>
      </c>
    </row>
    <row r="287" spans="1:22" ht="15.05">
      <c r="A287" s="5" t="s">
        <v>40</v>
      </c>
      <c r="B287" s="5" t="s">
        <v>299</v>
      </c>
      <c r="C287" s="5" t="s">
        <v>29</v>
      </c>
      <c r="D287" s="5" t="s">
        <v>368</v>
      </c>
    </row>
    <row r="288" spans="1:22" ht="15.05">
      <c r="A288" s="5" t="s">
        <v>40</v>
      </c>
      <c r="B288" s="5" t="s">
        <v>299</v>
      </c>
      <c r="C288" s="5" t="s">
        <v>29</v>
      </c>
      <c r="D288" s="5" t="s">
        <v>369</v>
      </c>
    </row>
    <row r="289" spans="1:22" ht="15.05">
      <c r="A289" s="5" t="s">
        <v>40</v>
      </c>
      <c r="B289" s="5" t="s">
        <v>299</v>
      </c>
      <c r="C289" s="5" t="s">
        <v>29</v>
      </c>
      <c r="D289" s="5" t="s">
        <v>370</v>
      </c>
    </row>
    <row r="290" spans="1:22" ht="15.05">
      <c r="A290" s="5" t="s">
        <v>40</v>
      </c>
      <c r="B290" s="5" t="s">
        <v>299</v>
      </c>
      <c r="C290" s="5" t="s">
        <v>29</v>
      </c>
      <c r="D290" s="5" t="s">
        <v>371</v>
      </c>
    </row>
    <row r="291" spans="1:22" ht="15.05">
      <c r="A291" s="5" t="s">
        <v>40</v>
      </c>
      <c r="B291" s="5" t="s">
        <v>299</v>
      </c>
      <c r="C291" s="5" t="s">
        <v>29</v>
      </c>
      <c r="D291" s="5" t="s">
        <v>372</v>
      </c>
      <c r="E291" s="3" t="s">
        <v>321</v>
      </c>
      <c r="H291" s="3" t="s">
        <v>321</v>
      </c>
      <c r="J291" s="3" t="s">
        <v>321</v>
      </c>
      <c r="S291" s="3">
        <v>45</v>
      </c>
      <c r="T291" s="3">
        <v>10</v>
      </c>
      <c r="U291" s="3">
        <v>50</v>
      </c>
      <c r="V291" s="3">
        <v>5</v>
      </c>
    </row>
    <row r="292" spans="1:22" ht="15.05">
      <c r="A292" s="5" t="s">
        <v>40</v>
      </c>
      <c r="B292" s="5" t="s">
        <v>299</v>
      </c>
      <c r="C292" s="5" t="s">
        <v>29</v>
      </c>
      <c r="D292" s="5" t="s">
        <v>373</v>
      </c>
    </row>
    <row r="293" spans="1:22" ht="15.05">
      <c r="A293" s="5" t="s">
        <v>40</v>
      </c>
      <c r="B293" s="5" t="s">
        <v>299</v>
      </c>
      <c r="C293" s="5" t="s">
        <v>29</v>
      </c>
      <c r="D293" s="5" t="s">
        <v>374</v>
      </c>
    </row>
    <row r="294" spans="1:22" ht="15.05">
      <c r="A294" s="5" t="s">
        <v>40</v>
      </c>
      <c r="B294" s="5" t="s">
        <v>299</v>
      </c>
      <c r="C294" s="5" t="s">
        <v>29</v>
      </c>
      <c r="D294" s="5" t="s">
        <v>375</v>
      </c>
    </row>
    <row r="295" spans="1:22" ht="15.05">
      <c r="A295" s="5" t="s">
        <v>40</v>
      </c>
      <c r="B295" s="5" t="s">
        <v>299</v>
      </c>
      <c r="C295" s="5" t="s">
        <v>29</v>
      </c>
      <c r="D295" s="5" t="s">
        <v>376</v>
      </c>
    </row>
    <row r="296" spans="1:22" ht="15.05">
      <c r="A296" s="5" t="s">
        <v>40</v>
      </c>
      <c r="B296" s="5" t="s">
        <v>299</v>
      </c>
      <c r="C296" s="5" t="s">
        <v>29</v>
      </c>
      <c r="D296" s="5" t="s">
        <v>399</v>
      </c>
    </row>
    <row r="297" spans="1:22" ht="15.05">
      <c r="A297" s="5" t="s">
        <v>40</v>
      </c>
      <c r="B297" s="5" t="s">
        <v>299</v>
      </c>
      <c r="C297" s="5" t="s">
        <v>29</v>
      </c>
      <c r="D297" s="5" t="s">
        <v>377</v>
      </c>
    </row>
    <row r="298" spans="1:22" ht="15.05">
      <c r="A298" s="5" t="s">
        <v>40</v>
      </c>
      <c r="B298" s="5" t="s">
        <v>299</v>
      </c>
      <c r="C298" s="5" t="s">
        <v>29</v>
      </c>
      <c r="D298" s="5" t="s">
        <v>378</v>
      </c>
    </row>
    <row r="299" spans="1:22" ht="15.05">
      <c r="A299" s="5" t="s">
        <v>40</v>
      </c>
      <c r="B299" s="5" t="s">
        <v>299</v>
      </c>
      <c r="C299" s="5" t="s">
        <v>29</v>
      </c>
      <c r="D299" s="5" t="s">
        <v>379</v>
      </c>
    </row>
    <row r="300" spans="1:22" ht="15.05">
      <c r="A300" s="5" t="s">
        <v>40</v>
      </c>
      <c r="B300" s="5" t="s">
        <v>299</v>
      </c>
      <c r="C300" s="5" t="s">
        <v>29</v>
      </c>
      <c r="D300" s="5" t="s">
        <v>380</v>
      </c>
    </row>
    <row r="301" spans="1:22" ht="15.05">
      <c r="A301" s="5" t="s">
        <v>40</v>
      </c>
      <c r="B301" s="5" t="s">
        <v>299</v>
      </c>
      <c r="C301" s="5" t="s">
        <v>29</v>
      </c>
      <c r="D301" s="5" t="s">
        <v>381</v>
      </c>
    </row>
    <row r="302" spans="1:22" ht="15.05">
      <c r="A302" s="5" t="s">
        <v>40</v>
      </c>
      <c r="B302" s="5" t="s">
        <v>299</v>
      </c>
      <c r="C302" s="5" t="s">
        <v>29</v>
      </c>
      <c r="D302" s="5" t="s">
        <v>400</v>
      </c>
    </row>
    <row r="303" spans="1:22" ht="15.05">
      <c r="A303" s="5" t="s">
        <v>40</v>
      </c>
      <c r="B303" s="5" t="s">
        <v>299</v>
      </c>
      <c r="C303" s="5" t="s">
        <v>29</v>
      </c>
      <c r="D303" s="5" t="s">
        <v>382</v>
      </c>
    </row>
    <row r="304" spans="1:22" ht="15.05">
      <c r="A304" s="5" t="s">
        <v>40</v>
      </c>
      <c r="B304" s="5" t="s">
        <v>299</v>
      </c>
      <c r="C304" s="5" t="s">
        <v>29</v>
      </c>
      <c r="D304" s="5" t="s">
        <v>383</v>
      </c>
    </row>
    <row r="305" spans="1:4" ht="15.05">
      <c r="A305" s="5" t="s">
        <v>40</v>
      </c>
      <c r="B305" s="5" t="s">
        <v>299</v>
      </c>
      <c r="C305" s="5" t="s">
        <v>29</v>
      </c>
      <c r="D305" s="5" t="s">
        <v>385</v>
      </c>
    </row>
    <row r="306" spans="1:4" ht="15.05">
      <c r="A306" s="5" t="s">
        <v>40</v>
      </c>
      <c r="B306" s="5" t="s">
        <v>299</v>
      </c>
      <c r="C306" s="5" t="s">
        <v>29</v>
      </c>
      <c r="D306" s="5" t="s">
        <v>386</v>
      </c>
    </row>
    <row r="307" spans="1:4" ht="15.05">
      <c r="A307" s="5" t="s">
        <v>40</v>
      </c>
      <c r="B307" s="5" t="s">
        <v>299</v>
      </c>
      <c r="C307" s="5" t="s">
        <v>29</v>
      </c>
      <c r="D307" s="5" t="s">
        <v>387</v>
      </c>
    </row>
    <row r="308" spans="1:4" ht="15.05">
      <c r="A308" s="5" t="s">
        <v>40</v>
      </c>
      <c r="B308" s="5" t="s">
        <v>299</v>
      </c>
      <c r="C308" s="5" t="s">
        <v>29</v>
      </c>
      <c r="D308" s="5" t="s">
        <v>388</v>
      </c>
    </row>
    <row r="309" spans="1:4" ht="15.05">
      <c r="A309" s="5" t="s">
        <v>40</v>
      </c>
      <c r="B309" s="5" t="s">
        <v>299</v>
      </c>
      <c r="C309" s="5" t="s">
        <v>29</v>
      </c>
      <c r="D309" s="5" t="s">
        <v>389</v>
      </c>
    </row>
    <row r="310" spans="1:4" ht="15.05">
      <c r="A310" s="5" t="s">
        <v>40</v>
      </c>
      <c r="B310" s="5" t="s">
        <v>299</v>
      </c>
      <c r="C310" s="5" t="s">
        <v>29</v>
      </c>
      <c r="D310" s="5" t="s">
        <v>390</v>
      </c>
    </row>
    <row r="311" spans="1:4" ht="15.05">
      <c r="A311" s="5" t="s">
        <v>40</v>
      </c>
      <c r="B311" s="5" t="s">
        <v>299</v>
      </c>
      <c r="C311" s="5" t="s">
        <v>29</v>
      </c>
      <c r="D311" s="5" t="s">
        <v>391</v>
      </c>
    </row>
    <row r="312" spans="1:4" ht="15.05">
      <c r="A312" s="5" t="s">
        <v>40</v>
      </c>
      <c r="B312" s="5" t="s">
        <v>299</v>
      </c>
      <c r="C312" s="5" t="s">
        <v>29</v>
      </c>
      <c r="D312" s="5" t="s">
        <v>392</v>
      </c>
    </row>
    <row r="313" spans="1:4" ht="15.05">
      <c r="A313" s="5" t="s">
        <v>40</v>
      </c>
      <c r="B313" s="5" t="s">
        <v>299</v>
      </c>
      <c r="C313" s="5" t="s">
        <v>29</v>
      </c>
      <c r="D313" s="5" t="s">
        <v>393</v>
      </c>
    </row>
    <row r="314" spans="1:4" ht="15.05">
      <c r="A314" s="5" t="s">
        <v>40</v>
      </c>
      <c r="B314" s="5" t="s">
        <v>299</v>
      </c>
      <c r="C314" s="5" t="s">
        <v>31</v>
      </c>
      <c r="D314" s="5" t="s">
        <v>401</v>
      </c>
    </row>
    <row r="315" spans="1:4" ht="15.05">
      <c r="A315" s="5" t="s">
        <v>40</v>
      </c>
      <c r="B315" s="5" t="s">
        <v>299</v>
      </c>
      <c r="C315" s="5" t="s">
        <v>31</v>
      </c>
      <c r="D315" s="5" t="s">
        <v>402</v>
      </c>
    </row>
    <row r="316" spans="1:4" ht="15.05">
      <c r="A316" s="5" t="s">
        <v>40</v>
      </c>
      <c r="B316" s="5" t="s">
        <v>299</v>
      </c>
      <c r="C316" s="5" t="s">
        <v>31</v>
      </c>
      <c r="D316" s="5" t="s">
        <v>403</v>
      </c>
    </row>
    <row r="317" spans="1:4" ht="15.05">
      <c r="A317" s="5" t="s">
        <v>40</v>
      </c>
      <c r="B317" s="5" t="s">
        <v>299</v>
      </c>
      <c r="C317" s="5" t="s">
        <v>31</v>
      </c>
      <c r="D317" s="5" t="s">
        <v>404</v>
      </c>
    </row>
    <row r="318" spans="1:4" ht="15.05">
      <c r="A318" s="5" t="s">
        <v>40</v>
      </c>
      <c r="B318" s="5" t="s">
        <v>299</v>
      </c>
      <c r="C318" s="5" t="s">
        <v>31</v>
      </c>
      <c r="D318" s="5" t="s">
        <v>405</v>
      </c>
    </row>
    <row r="319" spans="1:4" ht="15.05">
      <c r="A319" s="5" t="s">
        <v>40</v>
      </c>
      <c r="B319" s="5" t="s">
        <v>299</v>
      </c>
      <c r="C319" s="5" t="s">
        <v>31</v>
      </c>
      <c r="D319" s="5" t="s">
        <v>406</v>
      </c>
    </row>
    <row r="320" spans="1:4" ht="15.05">
      <c r="A320" s="5" t="s">
        <v>40</v>
      </c>
      <c r="B320" s="5" t="s">
        <v>299</v>
      </c>
      <c r="C320" s="5" t="s">
        <v>31</v>
      </c>
      <c r="D320" s="5" t="s">
        <v>407</v>
      </c>
    </row>
    <row r="321" spans="1:4" ht="15.05">
      <c r="A321" s="5" t="s">
        <v>40</v>
      </c>
      <c r="B321" s="5" t="s">
        <v>299</v>
      </c>
      <c r="C321" s="5" t="s">
        <v>31</v>
      </c>
      <c r="D321" s="5" t="s">
        <v>409</v>
      </c>
    </row>
    <row r="322" spans="1:4" ht="15.05">
      <c r="A322" s="5" t="s">
        <v>40</v>
      </c>
      <c r="B322" s="5" t="s">
        <v>299</v>
      </c>
      <c r="C322" s="5" t="s">
        <v>31</v>
      </c>
      <c r="D322" s="5" t="s">
        <v>410</v>
      </c>
    </row>
    <row r="323" spans="1:4" ht="15.05">
      <c r="A323" s="5" t="s">
        <v>40</v>
      </c>
      <c r="B323" s="5" t="s">
        <v>299</v>
      </c>
      <c r="C323" s="5" t="s">
        <v>31</v>
      </c>
      <c r="D323" s="5" t="s">
        <v>411</v>
      </c>
    </row>
    <row r="324" spans="1:4" ht="15.05">
      <c r="A324" s="5" t="s">
        <v>40</v>
      </c>
      <c r="B324" s="5" t="s">
        <v>299</v>
      </c>
      <c r="C324" s="5" t="s">
        <v>31</v>
      </c>
      <c r="D324" s="5" t="s">
        <v>412</v>
      </c>
    </row>
    <row r="325" spans="1:4" ht="15.05">
      <c r="A325" s="5" t="s">
        <v>40</v>
      </c>
      <c r="B325" s="5" t="s">
        <v>299</v>
      </c>
      <c r="C325" s="5" t="s">
        <v>31</v>
      </c>
      <c r="D325" s="5" t="s">
        <v>415</v>
      </c>
    </row>
    <row r="326" spans="1:4" ht="15.05">
      <c r="A326" s="5" t="s">
        <v>40</v>
      </c>
      <c r="B326" s="5" t="s">
        <v>299</v>
      </c>
      <c r="C326" s="5" t="s">
        <v>31</v>
      </c>
      <c r="D326" s="5" t="s">
        <v>416</v>
      </c>
    </row>
    <row r="327" spans="1:4" ht="15.05">
      <c r="A327" s="5" t="s">
        <v>40</v>
      </c>
      <c r="B327" s="5" t="s">
        <v>299</v>
      </c>
      <c r="C327" s="5" t="s">
        <v>31</v>
      </c>
      <c r="D327" s="5" t="s">
        <v>418</v>
      </c>
    </row>
    <row r="328" spans="1:4" ht="15.05">
      <c r="A328" s="5" t="s">
        <v>40</v>
      </c>
      <c r="B328" s="5" t="s">
        <v>299</v>
      </c>
      <c r="C328" s="5" t="s">
        <v>31</v>
      </c>
      <c r="D328" s="5" t="s">
        <v>419</v>
      </c>
    </row>
    <row r="329" spans="1:4" ht="15.05">
      <c r="A329" s="5" t="s">
        <v>40</v>
      </c>
      <c r="B329" s="5" t="s">
        <v>299</v>
      </c>
      <c r="C329" s="5" t="s">
        <v>31</v>
      </c>
      <c r="D329" s="5" t="s">
        <v>421</v>
      </c>
    </row>
    <row r="330" spans="1:4" ht="15.05">
      <c r="A330" s="5" t="s">
        <v>40</v>
      </c>
      <c r="B330" s="5" t="s">
        <v>299</v>
      </c>
      <c r="C330" s="5" t="s">
        <v>31</v>
      </c>
      <c r="D330" s="5" t="s">
        <v>420</v>
      </c>
    </row>
    <row r="331" spans="1:4" ht="15.05">
      <c r="A331" s="5" t="s">
        <v>40</v>
      </c>
      <c r="B331" s="5" t="s">
        <v>299</v>
      </c>
      <c r="C331" s="5" t="s">
        <v>31</v>
      </c>
      <c r="D331" s="5" t="s">
        <v>422</v>
      </c>
    </row>
    <row r="332" spans="1:4" ht="15.05">
      <c r="A332" s="5" t="s">
        <v>40</v>
      </c>
      <c r="B332" s="5" t="s">
        <v>299</v>
      </c>
      <c r="C332" s="5" t="s">
        <v>31</v>
      </c>
      <c r="D332" s="5" t="s">
        <v>423</v>
      </c>
    </row>
    <row r="333" spans="1:4" ht="15.05">
      <c r="A333" s="5" t="s">
        <v>40</v>
      </c>
      <c r="B333" s="5" t="s">
        <v>299</v>
      </c>
      <c r="C333" s="5" t="s">
        <v>31</v>
      </c>
      <c r="D333" s="5" t="s">
        <v>425</v>
      </c>
    </row>
    <row r="334" spans="1:4" ht="15.05">
      <c r="A334" s="5" t="s">
        <v>40</v>
      </c>
      <c r="B334" s="5" t="s">
        <v>299</v>
      </c>
      <c r="C334" s="5" t="s">
        <v>31</v>
      </c>
      <c r="D334" s="5" t="s">
        <v>428</v>
      </c>
    </row>
    <row r="335" spans="1:4" ht="15.05">
      <c r="A335" s="5" t="s">
        <v>40</v>
      </c>
      <c r="B335" s="5" t="s">
        <v>299</v>
      </c>
      <c r="C335" s="5" t="s">
        <v>31</v>
      </c>
      <c r="D335" s="5" t="s">
        <v>429</v>
      </c>
    </row>
    <row r="336" spans="1:4" ht="15.05">
      <c r="A336" s="5" t="s">
        <v>40</v>
      </c>
      <c r="B336" s="5" t="s">
        <v>299</v>
      </c>
      <c r="C336" s="5" t="s">
        <v>31</v>
      </c>
      <c r="D336" s="5" t="s">
        <v>430</v>
      </c>
    </row>
    <row r="337" spans="1:4" ht="15.05">
      <c r="A337" s="5" t="s">
        <v>40</v>
      </c>
      <c r="B337" s="5" t="s">
        <v>299</v>
      </c>
      <c r="C337" s="5" t="s">
        <v>31</v>
      </c>
      <c r="D337" s="5" t="s">
        <v>431</v>
      </c>
    </row>
    <row r="338" spans="1:4" ht="15.05">
      <c r="A338" s="5" t="s">
        <v>40</v>
      </c>
      <c r="B338" s="5" t="s">
        <v>299</v>
      </c>
      <c r="C338" s="5" t="s">
        <v>31</v>
      </c>
      <c r="D338" s="5" t="s">
        <v>432</v>
      </c>
    </row>
    <row r="339" spans="1:4" ht="15.05">
      <c r="A339" s="5" t="s">
        <v>40</v>
      </c>
      <c r="B339" s="5" t="s">
        <v>299</v>
      </c>
      <c r="C339" s="5" t="s">
        <v>31</v>
      </c>
      <c r="D339" s="5" t="s">
        <v>433</v>
      </c>
    </row>
    <row r="340" spans="1:4" ht="15.05">
      <c r="A340" s="5" t="s">
        <v>40</v>
      </c>
      <c r="B340" s="5" t="s">
        <v>299</v>
      </c>
      <c r="C340" s="5" t="s">
        <v>31</v>
      </c>
      <c r="D340" s="5" t="s">
        <v>413</v>
      </c>
    </row>
    <row r="341" spans="1:4" ht="15.05">
      <c r="A341" s="5" t="s">
        <v>40</v>
      </c>
      <c r="B341" s="5" t="s">
        <v>299</v>
      </c>
      <c r="C341" s="5" t="s">
        <v>31</v>
      </c>
      <c r="D341" s="5" t="s">
        <v>408</v>
      </c>
    </row>
    <row r="342" spans="1:4" ht="15.05">
      <c r="A342" s="5" t="s">
        <v>40</v>
      </c>
      <c r="B342" s="5" t="s">
        <v>299</v>
      </c>
      <c r="C342" s="5" t="s">
        <v>31</v>
      </c>
      <c r="D342" s="5" t="s">
        <v>417</v>
      </c>
    </row>
    <row r="343" spans="1:4" ht="15.05">
      <c r="A343" s="5" t="s">
        <v>40</v>
      </c>
      <c r="B343" s="5" t="s">
        <v>299</v>
      </c>
      <c r="C343" s="5" t="s">
        <v>31</v>
      </c>
      <c r="D343" s="5" t="s">
        <v>424</v>
      </c>
    </row>
    <row r="344" spans="1:4" ht="15.05">
      <c r="A344" s="5" t="s">
        <v>40</v>
      </c>
      <c r="B344" s="5" t="s">
        <v>299</v>
      </c>
      <c r="C344" s="5" t="s">
        <v>31</v>
      </c>
      <c r="D344" s="5" t="s">
        <v>427</v>
      </c>
    </row>
    <row r="345" spans="1:4" ht="15.05">
      <c r="A345" s="5" t="s">
        <v>40</v>
      </c>
      <c r="B345" s="5" t="s">
        <v>299</v>
      </c>
      <c r="C345" s="5" t="s">
        <v>31</v>
      </c>
      <c r="D345" s="5" t="s">
        <v>426</v>
      </c>
    </row>
    <row r="346" spans="1:4" ht="15.05">
      <c r="A346" s="5" t="s">
        <v>40</v>
      </c>
      <c r="B346" s="5" t="s">
        <v>299</v>
      </c>
      <c r="C346" s="5" t="s">
        <v>31</v>
      </c>
      <c r="D346" s="5" t="s">
        <v>414</v>
      </c>
    </row>
    <row r="347" spans="1:4" ht="15.05">
      <c r="A347" s="5" t="s">
        <v>40</v>
      </c>
      <c r="B347" s="5" t="s">
        <v>299</v>
      </c>
      <c r="C347" s="5" t="s">
        <v>33</v>
      </c>
      <c r="D347" s="5" t="s">
        <v>434</v>
      </c>
    </row>
    <row r="348" spans="1:4" ht="15.05">
      <c r="A348" s="5" t="s">
        <v>40</v>
      </c>
      <c r="B348" s="5" t="s">
        <v>299</v>
      </c>
      <c r="C348" s="5" t="s">
        <v>33</v>
      </c>
      <c r="D348" s="5" t="s">
        <v>435</v>
      </c>
    </row>
    <row r="349" spans="1:4" ht="15.05">
      <c r="A349" s="5" t="s">
        <v>40</v>
      </c>
      <c r="B349" s="5" t="s">
        <v>299</v>
      </c>
      <c r="C349" s="5" t="s">
        <v>33</v>
      </c>
      <c r="D349" s="5" t="s">
        <v>436</v>
      </c>
    </row>
    <row r="350" spans="1:4" ht="15.05">
      <c r="A350" s="5" t="s">
        <v>40</v>
      </c>
      <c r="B350" s="5" t="s">
        <v>299</v>
      </c>
      <c r="C350" s="5" t="s">
        <v>33</v>
      </c>
      <c r="D350" s="5" t="s">
        <v>438</v>
      </c>
    </row>
    <row r="351" spans="1:4" ht="15.05">
      <c r="A351" s="5" t="s">
        <v>40</v>
      </c>
      <c r="B351" s="5" t="s">
        <v>299</v>
      </c>
      <c r="C351" s="5" t="s">
        <v>33</v>
      </c>
      <c r="D351" s="5" t="s">
        <v>441</v>
      </c>
    </row>
    <row r="352" spans="1:4" ht="15.05">
      <c r="A352" s="5" t="s">
        <v>40</v>
      </c>
      <c r="B352" s="5" t="s">
        <v>299</v>
      </c>
      <c r="C352" s="5" t="s">
        <v>33</v>
      </c>
      <c r="D352" s="5" t="s">
        <v>442</v>
      </c>
    </row>
    <row r="353" spans="1:4" ht="15.05">
      <c r="A353" s="5" t="s">
        <v>40</v>
      </c>
      <c r="B353" s="5" t="s">
        <v>299</v>
      </c>
      <c r="C353" s="5" t="s">
        <v>33</v>
      </c>
      <c r="D353" s="5" t="s">
        <v>444</v>
      </c>
    </row>
    <row r="354" spans="1:4" ht="15.05">
      <c r="A354" s="5" t="s">
        <v>40</v>
      </c>
      <c r="B354" s="5" t="s">
        <v>299</v>
      </c>
      <c r="C354" s="5" t="s">
        <v>33</v>
      </c>
      <c r="D354" s="5" t="s">
        <v>445</v>
      </c>
    </row>
    <row r="355" spans="1:4" ht="15.05">
      <c r="A355" s="5" t="s">
        <v>40</v>
      </c>
      <c r="B355" s="5" t="s">
        <v>299</v>
      </c>
      <c r="C355" s="5" t="s">
        <v>33</v>
      </c>
      <c r="D355" s="5" t="s">
        <v>448</v>
      </c>
    </row>
    <row r="356" spans="1:4" ht="15.05">
      <c r="A356" s="5" t="s">
        <v>40</v>
      </c>
      <c r="B356" s="5" t="s">
        <v>299</v>
      </c>
      <c r="C356" s="5" t="s">
        <v>33</v>
      </c>
      <c r="D356" s="5" t="s">
        <v>450</v>
      </c>
    </row>
    <row r="357" spans="1:4" ht="15.05">
      <c r="A357" s="5" t="s">
        <v>40</v>
      </c>
      <c r="B357" s="5" t="s">
        <v>299</v>
      </c>
      <c r="C357" s="5" t="s">
        <v>33</v>
      </c>
      <c r="D357" s="5" t="s">
        <v>451</v>
      </c>
    </row>
    <row r="358" spans="1:4" ht="15.05">
      <c r="A358" s="5" t="s">
        <v>40</v>
      </c>
      <c r="B358" s="5" t="s">
        <v>299</v>
      </c>
      <c r="C358" s="5" t="s">
        <v>33</v>
      </c>
      <c r="D358" s="5" t="s">
        <v>452</v>
      </c>
    </row>
    <row r="359" spans="1:4" ht="15.05">
      <c r="A359" s="5" t="s">
        <v>40</v>
      </c>
      <c r="B359" s="5" t="s">
        <v>299</v>
      </c>
      <c r="C359" s="5" t="s">
        <v>33</v>
      </c>
      <c r="D359" s="5" t="s">
        <v>454</v>
      </c>
    </row>
    <row r="360" spans="1:4" ht="15.05">
      <c r="A360" s="5" t="s">
        <v>40</v>
      </c>
      <c r="B360" s="5" t="s">
        <v>299</v>
      </c>
      <c r="C360" s="5" t="s">
        <v>33</v>
      </c>
      <c r="D360" s="5" t="s">
        <v>456</v>
      </c>
    </row>
    <row r="361" spans="1:4" ht="15.05">
      <c r="A361" s="5" t="s">
        <v>40</v>
      </c>
      <c r="B361" s="5" t="s">
        <v>299</v>
      </c>
      <c r="C361" s="5" t="s">
        <v>33</v>
      </c>
      <c r="D361" s="5" t="s">
        <v>457</v>
      </c>
    </row>
    <row r="362" spans="1:4" ht="15.05">
      <c r="A362" s="5" t="s">
        <v>40</v>
      </c>
      <c r="B362" s="5" t="s">
        <v>299</v>
      </c>
      <c r="C362" s="5" t="s">
        <v>33</v>
      </c>
      <c r="D362" s="5" t="s">
        <v>458</v>
      </c>
    </row>
    <row r="363" spans="1:4" ht="15.05">
      <c r="A363" s="5" t="s">
        <v>40</v>
      </c>
      <c r="B363" s="5" t="s">
        <v>299</v>
      </c>
      <c r="C363" s="5" t="s">
        <v>33</v>
      </c>
      <c r="D363" s="5" t="s">
        <v>459</v>
      </c>
    </row>
    <row r="364" spans="1:4" ht="15.05">
      <c r="A364" s="5" t="s">
        <v>40</v>
      </c>
      <c r="B364" s="5" t="s">
        <v>299</v>
      </c>
      <c r="C364" s="5" t="s">
        <v>33</v>
      </c>
      <c r="D364" s="5" t="s">
        <v>460</v>
      </c>
    </row>
    <row r="365" spans="1:4" ht="15.05">
      <c r="A365" s="5" t="s">
        <v>40</v>
      </c>
      <c r="B365" s="5" t="s">
        <v>299</v>
      </c>
      <c r="C365" s="5" t="s">
        <v>33</v>
      </c>
      <c r="D365" s="5" t="s">
        <v>461</v>
      </c>
    </row>
    <row r="366" spans="1:4" ht="15.05">
      <c r="A366" s="5" t="s">
        <v>40</v>
      </c>
      <c r="B366" s="5" t="s">
        <v>299</v>
      </c>
      <c r="C366" s="5" t="s">
        <v>33</v>
      </c>
      <c r="D366" s="5" t="s">
        <v>462</v>
      </c>
    </row>
    <row r="367" spans="1:4" ht="15.05">
      <c r="A367" s="5" t="s">
        <v>40</v>
      </c>
      <c r="B367" s="5" t="s">
        <v>299</v>
      </c>
      <c r="C367" s="5" t="s">
        <v>33</v>
      </c>
      <c r="D367" s="5" t="s">
        <v>463</v>
      </c>
    </row>
    <row r="368" spans="1:4" ht="15.05">
      <c r="A368" s="5" t="s">
        <v>40</v>
      </c>
      <c r="B368" s="5" t="s">
        <v>299</v>
      </c>
      <c r="C368" s="5" t="s">
        <v>33</v>
      </c>
      <c r="D368" s="5" t="s">
        <v>449</v>
      </c>
    </row>
    <row r="369" spans="1:4" ht="15.05">
      <c r="A369" s="5" t="s">
        <v>40</v>
      </c>
      <c r="B369" s="5" t="s">
        <v>299</v>
      </c>
      <c r="C369" s="5" t="s">
        <v>33</v>
      </c>
      <c r="D369" s="5" t="s">
        <v>437</v>
      </c>
    </row>
    <row r="370" spans="1:4" ht="15.05">
      <c r="A370" s="5" t="s">
        <v>40</v>
      </c>
      <c r="B370" s="5" t="s">
        <v>299</v>
      </c>
      <c r="C370" s="5" t="s">
        <v>33</v>
      </c>
      <c r="D370" s="5" t="s">
        <v>446</v>
      </c>
    </row>
    <row r="371" spans="1:4" ht="15.05">
      <c r="A371" s="5" t="s">
        <v>40</v>
      </c>
      <c r="B371" s="5" t="s">
        <v>299</v>
      </c>
      <c r="C371" s="5" t="s">
        <v>33</v>
      </c>
      <c r="D371" s="5" t="s">
        <v>440</v>
      </c>
    </row>
    <row r="372" spans="1:4" ht="15.05">
      <c r="A372" s="5" t="s">
        <v>40</v>
      </c>
      <c r="B372" s="5" t="s">
        <v>299</v>
      </c>
      <c r="C372" s="5" t="s">
        <v>33</v>
      </c>
      <c r="D372" s="5" t="s">
        <v>447</v>
      </c>
    </row>
    <row r="373" spans="1:4" ht="15.05">
      <c r="A373" s="5" t="s">
        <v>40</v>
      </c>
      <c r="B373" s="5" t="s">
        <v>299</v>
      </c>
      <c r="C373" s="5" t="s">
        <v>33</v>
      </c>
      <c r="D373" s="5" t="s">
        <v>464</v>
      </c>
    </row>
    <row r="374" spans="1:4" ht="15.05">
      <c r="A374" s="5" t="s">
        <v>40</v>
      </c>
      <c r="B374" s="5" t="s">
        <v>299</v>
      </c>
      <c r="C374" s="5" t="s">
        <v>33</v>
      </c>
      <c r="D374" s="5" t="s">
        <v>465</v>
      </c>
    </row>
    <row r="375" spans="1:4" ht="15.05">
      <c r="A375" s="5" t="s">
        <v>40</v>
      </c>
      <c r="B375" s="5" t="s">
        <v>299</v>
      </c>
      <c r="C375" s="5" t="s">
        <v>33</v>
      </c>
      <c r="D375" s="5" t="s">
        <v>467</v>
      </c>
    </row>
    <row r="376" spans="1:4" ht="15.05">
      <c r="A376" s="5" t="s">
        <v>40</v>
      </c>
      <c r="B376" s="5" t="s">
        <v>299</v>
      </c>
      <c r="C376" s="5" t="s">
        <v>33</v>
      </c>
      <c r="D376" s="5" t="s">
        <v>466</v>
      </c>
    </row>
    <row r="377" spans="1:4" ht="15.05">
      <c r="A377" s="5" t="s">
        <v>40</v>
      </c>
      <c r="B377" s="5" t="s">
        <v>299</v>
      </c>
      <c r="C377" s="5" t="s">
        <v>33</v>
      </c>
      <c r="D377" s="5" t="s">
        <v>443</v>
      </c>
    </row>
    <row r="378" spans="1:4" ht="15.05">
      <c r="A378" s="5" t="s">
        <v>40</v>
      </c>
      <c r="B378" s="5" t="s">
        <v>299</v>
      </c>
      <c r="C378" s="5" t="s">
        <v>33</v>
      </c>
      <c r="D378" s="5" t="s">
        <v>453</v>
      </c>
    </row>
    <row r="379" spans="1:4" ht="15.05">
      <c r="A379" s="5" t="s">
        <v>40</v>
      </c>
      <c r="B379" s="5" t="s">
        <v>299</v>
      </c>
      <c r="C379" s="5" t="s">
        <v>33</v>
      </c>
      <c r="D379" s="5" t="s">
        <v>455</v>
      </c>
    </row>
    <row r="380" spans="1:4" ht="15.05">
      <c r="A380" s="5" t="s">
        <v>40</v>
      </c>
      <c r="B380" s="5" t="s">
        <v>299</v>
      </c>
      <c r="C380" s="5" t="s">
        <v>33</v>
      </c>
      <c r="D380" s="5" t="s">
        <v>439</v>
      </c>
    </row>
    <row r="381" spans="1:4" ht="15.05">
      <c r="A381" s="5" t="s">
        <v>40</v>
      </c>
      <c r="B381" s="5" t="s">
        <v>299</v>
      </c>
      <c r="C381" s="5" t="s">
        <v>35</v>
      </c>
      <c r="D381" s="5" t="s">
        <v>468</v>
      </c>
    </row>
    <row r="382" spans="1:4" ht="15.05">
      <c r="A382" s="5" t="s">
        <v>40</v>
      </c>
      <c r="B382" s="5" t="s">
        <v>299</v>
      </c>
      <c r="C382" s="5" t="s">
        <v>35</v>
      </c>
      <c r="D382" s="5" t="s">
        <v>469</v>
      </c>
    </row>
    <row r="383" spans="1:4" ht="15.05">
      <c r="A383" s="5" t="s">
        <v>40</v>
      </c>
      <c r="B383" s="5" t="s">
        <v>299</v>
      </c>
      <c r="C383" s="5" t="s">
        <v>35</v>
      </c>
      <c r="D383" s="5" t="s">
        <v>470</v>
      </c>
    </row>
    <row r="384" spans="1:4" ht="15.05">
      <c r="A384" s="5" t="s">
        <v>40</v>
      </c>
      <c r="B384" s="5" t="s">
        <v>299</v>
      </c>
      <c r="C384" s="5" t="s">
        <v>35</v>
      </c>
      <c r="D384" s="5" t="s">
        <v>471</v>
      </c>
    </row>
    <row r="385" spans="1:4" ht="15.05">
      <c r="A385" s="5" t="s">
        <v>40</v>
      </c>
      <c r="B385" s="5" t="s">
        <v>299</v>
      </c>
      <c r="C385" s="5" t="s">
        <v>35</v>
      </c>
      <c r="D385" s="5" t="s">
        <v>472</v>
      </c>
    </row>
    <row r="386" spans="1:4" ht="15.05">
      <c r="A386" s="5" t="s">
        <v>40</v>
      </c>
      <c r="B386" s="5" t="s">
        <v>299</v>
      </c>
      <c r="C386" s="5" t="s">
        <v>35</v>
      </c>
      <c r="D386" s="5" t="s">
        <v>473</v>
      </c>
    </row>
    <row r="387" spans="1:4" ht="15.05">
      <c r="A387" s="5" t="s">
        <v>40</v>
      </c>
      <c r="B387" s="5" t="s">
        <v>299</v>
      </c>
      <c r="C387" s="5" t="s">
        <v>35</v>
      </c>
      <c r="D387" s="5" t="s">
        <v>474</v>
      </c>
    </row>
    <row r="388" spans="1:4" ht="15.05">
      <c r="A388" s="5" t="s">
        <v>40</v>
      </c>
      <c r="B388" s="5" t="s">
        <v>299</v>
      </c>
      <c r="C388" s="5" t="s">
        <v>35</v>
      </c>
      <c r="D388" s="5" t="s">
        <v>475</v>
      </c>
    </row>
    <row r="389" spans="1:4" ht="15.05">
      <c r="A389" s="5" t="s">
        <v>40</v>
      </c>
      <c r="B389" s="5" t="s">
        <v>299</v>
      </c>
      <c r="C389" s="5" t="s">
        <v>35</v>
      </c>
      <c r="D389" s="5" t="s">
        <v>476</v>
      </c>
    </row>
    <row r="390" spans="1:4" ht="15.05">
      <c r="A390" s="5" t="s">
        <v>40</v>
      </c>
      <c r="B390" s="5" t="s">
        <v>299</v>
      </c>
      <c r="C390" s="5" t="s">
        <v>35</v>
      </c>
      <c r="D390" s="5" t="s">
        <v>477</v>
      </c>
    </row>
    <row r="391" spans="1:4" ht="15.05">
      <c r="A391" s="5" t="s">
        <v>40</v>
      </c>
      <c r="B391" s="5" t="s">
        <v>299</v>
      </c>
      <c r="C391" s="5" t="s">
        <v>35</v>
      </c>
      <c r="D391" s="5" t="s">
        <v>478</v>
      </c>
    </row>
    <row r="392" spans="1:4" ht="15.05">
      <c r="A392" s="5" t="s">
        <v>40</v>
      </c>
      <c r="B392" s="5" t="s">
        <v>299</v>
      </c>
      <c r="C392" s="5" t="s">
        <v>35</v>
      </c>
      <c r="D392" s="5" t="s">
        <v>479</v>
      </c>
    </row>
    <row r="393" spans="1:4" ht="15.05">
      <c r="A393" s="5" t="s">
        <v>40</v>
      </c>
      <c r="B393" s="5" t="s">
        <v>299</v>
      </c>
      <c r="C393" s="5" t="s">
        <v>35</v>
      </c>
      <c r="D393" s="5" t="s">
        <v>480</v>
      </c>
    </row>
    <row r="394" spans="1:4" ht="15.05">
      <c r="A394" s="5" t="s">
        <v>40</v>
      </c>
      <c r="B394" s="5" t="s">
        <v>299</v>
      </c>
      <c r="C394" s="5" t="s">
        <v>35</v>
      </c>
      <c r="D394" s="5" t="s">
        <v>481</v>
      </c>
    </row>
    <row r="395" spans="1:4" ht="15.05">
      <c r="A395" s="5" t="s">
        <v>40</v>
      </c>
      <c r="B395" s="5" t="s">
        <v>299</v>
      </c>
      <c r="C395" s="5" t="s">
        <v>35</v>
      </c>
      <c r="D395" s="5" t="s">
        <v>482</v>
      </c>
    </row>
    <row r="396" spans="1:4" ht="15.05">
      <c r="A396" s="5" t="s">
        <v>40</v>
      </c>
      <c r="B396" s="5" t="s">
        <v>299</v>
      </c>
      <c r="C396" s="5" t="s">
        <v>35</v>
      </c>
      <c r="D396" s="5" t="s">
        <v>483</v>
      </c>
    </row>
    <row r="397" spans="1:4" ht="15.05">
      <c r="A397" s="5" t="s">
        <v>40</v>
      </c>
      <c r="B397" s="5" t="s">
        <v>299</v>
      </c>
      <c r="C397" s="5" t="s">
        <v>35</v>
      </c>
      <c r="D397" s="5" t="s">
        <v>484</v>
      </c>
    </row>
    <row r="398" spans="1:4" ht="15.05">
      <c r="A398" s="5" t="s">
        <v>40</v>
      </c>
      <c r="B398" s="5" t="s">
        <v>299</v>
      </c>
      <c r="C398" s="5" t="s">
        <v>35</v>
      </c>
      <c r="D398" s="5" t="s">
        <v>486</v>
      </c>
    </row>
    <row r="399" spans="1:4" ht="15.05">
      <c r="A399" s="5" t="s">
        <v>40</v>
      </c>
      <c r="B399" s="5" t="s">
        <v>299</v>
      </c>
      <c r="C399" s="5" t="s">
        <v>35</v>
      </c>
      <c r="D399" s="5" t="s">
        <v>487</v>
      </c>
    </row>
    <row r="400" spans="1:4" ht="15.05">
      <c r="A400" s="5" t="s">
        <v>40</v>
      </c>
      <c r="B400" s="5" t="s">
        <v>299</v>
      </c>
      <c r="C400" s="5" t="s">
        <v>35</v>
      </c>
      <c r="D400" s="5" t="s">
        <v>488</v>
      </c>
    </row>
    <row r="401" spans="1:4" ht="15.05">
      <c r="A401" s="5" t="s">
        <v>40</v>
      </c>
      <c r="B401" s="5" t="s">
        <v>299</v>
      </c>
      <c r="C401" s="5" t="s">
        <v>35</v>
      </c>
      <c r="D401" s="5" t="s">
        <v>489</v>
      </c>
    </row>
    <row r="402" spans="1:4" ht="15.05">
      <c r="A402" s="5" t="s">
        <v>40</v>
      </c>
      <c r="B402" s="5" t="s">
        <v>299</v>
      </c>
      <c r="C402" s="5" t="s">
        <v>35</v>
      </c>
      <c r="D402" s="5" t="s">
        <v>490</v>
      </c>
    </row>
    <row r="403" spans="1:4" ht="15.05">
      <c r="A403" s="5" t="s">
        <v>40</v>
      </c>
      <c r="B403" s="5" t="s">
        <v>299</v>
      </c>
      <c r="C403" s="5" t="s">
        <v>35</v>
      </c>
      <c r="D403" s="5" t="s">
        <v>491</v>
      </c>
    </row>
    <row r="404" spans="1:4" ht="15.05">
      <c r="A404" s="5" t="s">
        <v>40</v>
      </c>
      <c r="B404" s="5" t="s">
        <v>299</v>
      </c>
      <c r="C404" s="5" t="s">
        <v>35</v>
      </c>
      <c r="D404" s="5" t="s">
        <v>492</v>
      </c>
    </row>
    <row r="405" spans="1:4" ht="15.05">
      <c r="A405" s="5" t="s">
        <v>40</v>
      </c>
      <c r="B405" s="5" t="s">
        <v>299</v>
      </c>
      <c r="C405" s="5" t="s">
        <v>35</v>
      </c>
      <c r="D405" s="5" t="s">
        <v>493</v>
      </c>
    </row>
    <row r="406" spans="1:4" ht="15.05">
      <c r="A406" s="5" t="s">
        <v>40</v>
      </c>
      <c r="B406" s="5" t="s">
        <v>299</v>
      </c>
      <c r="C406" s="5" t="s">
        <v>35</v>
      </c>
      <c r="D406" s="5" t="s">
        <v>494</v>
      </c>
    </row>
    <row r="407" spans="1:4" ht="15.05">
      <c r="A407" s="5" t="s">
        <v>40</v>
      </c>
      <c r="B407" s="5" t="s">
        <v>299</v>
      </c>
      <c r="C407" s="5" t="s">
        <v>35</v>
      </c>
      <c r="D407" s="5" t="s">
        <v>495</v>
      </c>
    </row>
    <row r="408" spans="1:4" ht="15.05">
      <c r="A408" s="5" t="s">
        <v>40</v>
      </c>
      <c r="B408" s="5" t="s">
        <v>299</v>
      </c>
      <c r="C408" s="5" t="s">
        <v>35</v>
      </c>
      <c r="D408" s="5" t="s">
        <v>496</v>
      </c>
    </row>
    <row r="409" spans="1:4" ht="15.05">
      <c r="A409" s="5" t="s">
        <v>40</v>
      </c>
      <c r="B409" s="5" t="s">
        <v>299</v>
      </c>
      <c r="C409" s="5" t="s">
        <v>35</v>
      </c>
      <c r="D409" s="5" t="s">
        <v>497</v>
      </c>
    </row>
    <row r="410" spans="1:4" ht="15.05">
      <c r="A410" s="5" t="s">
        <v>40</v>
      </c>
      <c r="B410" s="5" t="s">
        <v>299</v>
      </c>
      <c r="C410" s="5" t="s">
        <v>35</v>
      </c>
      <c r="D410" s="5" t="s">
        <v>485</v>
      </c>
    </row>
    <row r="411" spans="1:4" ht="15.05">
      <c r="A411" s="5" t="s">
        <v>40</v>
      </c>
      <c r="B411" s="5" t="s">
        <v>299</v>
      </c>
      <c r="C411" s="5" t="s">
        <v>37</v>
      </c>
      <c r="D411" s="5" t="s">
        <v>498</v>
      </c>
    </row>
    <row r="412" spans="1:4" ht="15.05">
      <c r="A412" s="5" t="s">
        <v>40</v>
      </c>
      <c r="B412" s="5" t="s">
        <v>299</v>
      </c>
      <c r="C412" s="5" t="s">
        <v>37</v>
      </c>
      <c r="D412" s="5" t="s">
        <v>499</v>
      </c>
    </row>
    <row r="413" spans="1:4" ht="15.05">
      <c r="A413" s="5" t="s">
        <v>40</v>
      </c>
      <c r="B413" s="5" t="s">
        <v>299</v>
      </c>
      <c r="C413" s="5" t="s">
        <v>37</v>
      </c>
      <c r="D413" s="5" t="s">
        <v>500</v>
      </c>
    </row>
    <row r="414" spans="1:4" ht="15.05">
      <c r="A414" s="5" t="s">
        <v>40</v>
      </c>
      <c r="B414" s="5" t="s">
        <v>299</v>
      </c>
      <c r="C414" s="5" t="s">
        <v>37</v>
      </c>
      <c r="D414" s="5" t="s">
        <v>501</v>
      </c>
    </row>
    <row r="415" spans="1:4" ht="15.05">
      <c r="A415" s="5" t="s">
        <v>40</v>
      </c>
      <c r="B415" s="5" t="s">
        <v>299</v>
      </c>
      <c r="C415" s="5" t="s">
        <v>37</v>
      </c>
      <c r="D415" s="5" t="s">
        <v>502</v>
      </c>
    </row>
    <row r="416" spans="1:4" ht="15.05">
      <c r="A416" s="5" t="s">
        <v>40</v>
      </c>
      <c r="B416" s="5" t="s">
        <v>299</v>
      </c>
      <c r="C416" s="5" t="s">
        <v>37</v>
      </c>
      <c r="D416" s="5" t="s">
        <v>503</v>
      </c>
    </row>
    <row r="417" spans="1:4" ht="15.05">
      <c r="A417" s="5" t="s">
        <v>40</v>
      </c>
      <c r="B417" s="5" t="s">
        <v>299</v>
      </c>
      <c r="C417" s="5" t="s">
        <v>37</v>
      </c>
      <c r="D417" s="5" t="s">
        <v>504</v>
      </c>
    </row>
    <row r="418" spans="1:4" ht="15.05">
      <c r="A418" s="5" t="s">
        <v>40</v>
      </c>
      <c r="B418" s="5" t="s">
        <v>299</v>
      </c>
      <c r="C418" s="5" t="s">
        <v>37</v>
      </c>
      <c r="D418" s="5" t="s">
        <v>505</v>
      </c>
    </row>
    <row r="419" spans="1:4" ht="15.05">
      <c r="A419" s="5" t="s">
        <v>40</v>
      </c>
      <c r="B419" s="5" t="s">
        <v>299</v>
      </c>
      <c r="C419" s="5" t="s">
        <v>37</v>
      </c>
      <c r="D419" s="5" t="s">
        <v>506</v>
      </c>
    </row>
    <row r="420" spans="1:4" ht="15.05">
      <c r="A420" s="5" t="s">
        <v>40</v>
      </c>
      <c r="B420" s="5" t="s">
        <v>299</v>
      </c>
      <c r="C420" s="5" t="s">
        <v>37</v>
      </c>
      <c r="D420" s="5" t="s">
        <v>507</v>
      </c>
    </row>
    <row r="421" spans="1:4" ht="15.05">
      <c r="A421" s="5" t="s">
        <v>40</v>
      </c>
      <c r="B421" s="5" t="s">
        <v>299</v>
      </c>
      <c r="C421" s="5" t="s">
        <v>37</v>
      </c>
      <c r="D421" s="5" t="s">
        <v>508</v>
      </c>
    </row>
    <row r="422" spans="1:4" ht="15.05">
      <c r="A422" s="5" t="s">
        <v>40</v>
      </c>
      <c r="B422" s="5" t="s">
        <v>299</v>
      </c>
      <c r="C422" s="5" t="s">
        <v>37</v>
      </c>
      <c r="D422" s="5" t="s">
        <v>509</v>
      </c>
    </row>
    <row r="423" spans="1:4" ht="15.05">
      <c r="A423" s="5" t="s">
        <v>40</v>
      </c>
      <c r="B423" s="5" t="s">
        <v>299</v>
      </c>
      <c r="C423" s="5" t="s">
        <v>37</v>
      </c>
      <c r="D423" s="5" t="s">
        <v>510</v>
      </c>
    </row>
    <row r="424" spans="1:4" ht="15.05">
      <c r="A424" s="5" t="s">
        <v>40</v>
      </c>
      <c r="B424" s="5" t="s">
        <v>299</v>
      </c>
      <c r="C424" s="5" t="s">
        <v>37</v>
      </c>
      <c r="D424" s="5" t="s">
        <v>511</v>
      </c>
    </row>
    <row r="425" spans="1:4" ht="15.05">
      <c r="A425" s="5" t="s">
        <v>40</v>
      </c>
      <c r="B425" s="5" t="s">
        <v>299</v>
      </c>
      <c r="C425" s="5" t="s">
        <v>37</v>
      </c>
      <c r="D425" s="5" t="s">
        <v>512</v>
      </c>
    </row>
    <row r="426" spans="1:4" ht="15.05">
      <c r="A426" s="5" t="s">
        <v>40</v>
      </c>
      <c r="B426" s="5" t="s">
        <v>299</v>
      </c>
      <c r="C426" s="5" t="s">
        <v>37</v>
      </c>
      <c r="D426" s="5" t="s">
        <v>513</v>
      </c>
    </row>
    <row r="427" spans="1:4" ht="15.05">
      <c r="A427" s="5" t="s">
        <v>40</v>
      </c>
      <c r="B427" s="5" t="s">
        <v>299</v>
      </c>
      <c r="C427" s="5" t="s">
        <v>37</v>
      </c>
      <c r="D427" s="5" t="s">
        <v>514</v>
      </c>
    </row>
    <row r="428" spans="1:4" ht="15.05">
      <c r="A428" s="5" t="s">
        <v>40</v>
      </c>
      <c r="B428" s="5" t="s">
        <v>299</v>
      </c>
      <c r="C428" s="5" t="s">
        <v>37</v>
      </c>
      <c r="D428" s="5" t="s">
        <v>515</v>
      </c>
    </row>
    <row r="429" spans="1:4" ht="15.05">
      <c r="A429" s="5" t="s">
        <v>40</v>
      </c>
      <c r="B429" s="5" t="s">
        <v>299</v>
      </c>
      <c r="C429" s="5" t="s">
        <v>37</v>
      </c>
      <c r="D429" s="5" t="s">
        <v>516</v>
      </c>
    </row>
    <row r="430" spans="1:4" ht="15.05">
      <c r="A430" s="5" t="s">
        <v>40</v>
      </c>
      <c r="B430" s="5" t="s">
        <v>299</v>
      </c>
      <c r="C430" s="5" t="s">
        <v>37</v>
      </c>
      <c r="D430" s="5" t="s">
        <v>517</v>
      </c>
    </row>
    <row r="431" spans="1:4" ht="15.05">
      <c r="A431" s="5" t="s">
        <v>40</v>
      </c>
      <c r="B431" s="5" t="s">
        <v>299</v>
      </c>
      <c r="C431" s="5" t="s">
        <v>37</v>
      </c>
      <c r="D431" s="5" t="s">
        <v>518</v>
      </c>
    </row>
    <row r="432" spans="1:4" ht="15.05">
      <c r="A432" s="5" t="s">
        <v>40</v>
      </c>
      <c r="B432" s="5" t="s">
        <v>299</v>
      </c>
      <c r="C432" s="5" t="s">
        <v>37</v>
      </c>
      <c r="D432" s="5" t="s">
        <v>519</v>
      </c>
    </row>
    <row r="433" spans="1:4" ht="15.05">
      <c r="A433" s="5" t="s">
        <v>40</v>
      </c>
      <c r="B433" s="5" t="s">
        <v>299</v>
      </c>
      <c r="C433" s="5" t="s">
        <v>37</v>
      </c>
      <c r="D433" s="5" t="s">
        <v>520</v>
      </c>
    </row>
    <row r="434" spans="1:4" ht="15.05">
      <c r="A434" s="5" t="s">
        <v>40</v>
      </c>
      <c r="B434" s="5" t="s">
        <v>299</v>
      </c>
      <c r="C434" s="5" t="s">
        <v>37</v>
      </c>
      <c r="D434" s="5" t="s">
        <v>521</v>
      </c>
    </row>
    <row r="435" spans="1:4" ht="15.05">
      <c r="A435" s="5" t="s">
        <v>40</v>
      </c>
      <c r="B435" s="5" t="s">
        <v>299</v>
      </c>
      <c r="C435" s="5" t="s">
        <v>37</v>
      </c>
      <c r="D435" s="5" t="s">
        <v>522</v>
      </c>
    </row>
    <row r="436" spans="1:4" ht="15.05">
      <c r="A436" s="5" t="s">
        <v>40</v>
      </c>
      <c r="B436" s="5" t="s">
        <v>299</v>
      </c>
      <c r="C436" s="5" t="s">
        <v>37</v>
      </c>
      <c r="D436" s="5" t="s">
        <v>523</v>
      </c>
    </row>
    <row r="437" spans="1:4" ht="15.05">
      <c r="A437" s="5" t="s">
        <v>40</v>
      </c>
      <c r="B437" s="5" t="s">
        <v>299</v>
      </c>
      <c r="C437" s="5" t="s">
        <v>37</v>
      </c>
      <c r="D437" s="5" t="s">
        <v>524</v>
      </c>
    </row>
    <row r="438" spans="1:4" ht="15.05">
      <c r="A438" s="5" t="s">
        <v>40</v>
      </c>
      <c r="B438" s="5" t="s">
        <v>299</v>
      </c>
      <c r="C438" s="5" t="s">
        <v>37</v>
      </c>
      <c r="D438" s="5" t="s">
        <v>525</v>
      </c>
    </row>
    <row r="439" spans="1:4" ht="15.05">
      <c r="A439" s="5" t="s">
        <v>40</v>
      </c>
      <c r="B439" s="5" t="s">
        <v>299</v>
      </c>
      <c r="C439" s="5" t="s">
        <v>37</v>
      </c>
      <c r="D439" s="5" t="s">
        <v>526</v>
      </c>
    </row>
    <row r="440" spans="1:4" ht="15.05">
      <c r="A440" s="5" t="s">
        <v>40</v>
      </c>
      <c r="B440" s="5" t="s">
        <v>299</v>
      </c>
      <c r="C440" s="5" t="s">
        <v>37</v>
      </c>
      <c r="D440" s="5" t="s">
        <v>527</v>
      </c>
    </row>
    <row r="441" spans="1:4" ht="15.05">
      <c r="A441" s="5" t="s">
        <v>40</v>
      </c>
      <c r="B441" s="5" t="s">
        <v>299</v>
      </c>
      <c r="C441" s="5" t="s">
        <v>37</v>
      </c>
      <c r="D441" s="5" t="s">
        <v>528</v>
      </c>
    </row>
    <row r="442" spans="1:4" ht="15.05">
      <c r="A442" s="5" t="s">
        <v>40</v>
      </c>
      <c r="B442" s="5" t="s">
        <v>299</v>
      </c>
      <c r="C442" s="5" t="s">
        <v>37</v>
      </c>
      <c r="D442" s="5" t="s">
        <v>529</v>
      </c>
    </row>
    <row r="443" spans="1:4" ht="15.05">
      <c r="A443" s="5" t="s">
        <v>40</v>
      </c>
      <c r="B443" s="5" t="s">
        <v>299</v>
      </c>
      <c r="C443" s="5" t="s">
        <v>37</v>
      </c>
      <c r="D443" s="5" t="s">
        <v>530</v>
      </c>
    </row>
    <row r="444" spans="1:4" ht="15.05">
      <c r="A444" s="5" t="s">
        <v>40</v>
      </c>
      <c r="B444" s="5" t="s">
        <v>394</v>
      </c>
      <c r="C444" s="5" t="s">
        <v>395</v>
      </c>
      <c r="D444" s="5" t="s">
        <v>531</v>
      </c>
    </row>
    <row r="445" spans="1:4" ht="15.05">
      <c r="A445" s="5" t="s">
        <v>40</v>
      </c>
      <c r="B445" s="5" t="s">
        <v>394</v>
      </c>
      <c r="C445" s="5" t="s">
        <v>395</v>
      </c>
      <c r="D445" s="5" t="s">
        <v>532</v>
      </c>
    </row>
    <row r="446" spans="1:4" ht="15.05">
      <c r="A446" s="5" t="s">
        <v>40</v>
      </c>
      <c r="B446" s="5" t="s">
        <v>394</v>
      </c>
      <c r="C446" s="5" t="s">
        <v>395</v>
      </c>
      <c r="D446" s="5" t="s">
        <v>533</v>
      </c>
    </row>
    <row r="447" spans="1:4" ht="15.05">
      <c r="A447" s="5" t="s">
        <v>40</v>
      </c>
      <c r="B447" s="5" t="s">
        <v>394</v>
      </c>
      <c r="C447" s="5" t="s">
        <v>395</v>
      </c>
      <c r="D447" s="5" t="s">
        <v>534</v>
      </c>
    </row>
    <row r="448" spans="1:4" ht="15.05">
      <c r="A448" s="5" t="s">
        <v>40</v>
      </c>
      <c r="B448" s="5" t="s">
        <v>394</v>
      </c>
      <c r="C448" s="5" t="s">
        <v>395</v>
      </c>
      <c r="D448" s="5" t="s">
        <v>535</v>
      </c>
    </row>
    <row r="449" spans="1:4" ht="15.05">
      <c r="A449" s="5" t="s">
        <v>40</v>
      </c>
      <c r="B449" s="5" t="s">
        <v>394</v>
      </c>
      <c r="C449" s="5" t="s">
        <v>395</v>
      </c>
      <c r="D449" s="5" t="s">
        <v>536</v>
      </c>
    </row>
    <row r="450" spans="1:4" ht="15.05">
      <c r="A450" s="5" t="s">
        <v>40</v>
      </c>
      <c r="B450" s="5" t="s">
        <v>394</v>
      </c>
      <c r="C450" s="5" t="s">
        <v>395</v>
      </c>
      <c r="D450" s="5" t="s">
        <v>537</v>
      </c>
    </row>
    <row r="451" spans="1:4" ht="15.05">
      <c r="A451" s="5" t="s">
        <v>40</v>
      </c>
      <c r="B451" s="5" t="s">
        <v>394</v>
      </c>
      <c r="C451" s="5" t="s">
        <v>395</v>
      </c>
      <c r="D451" s="5" t="s">
        <v>538</v>
      </c>
    </row>
    <row r="452" spans="1:4" ht="15.05">
      <c r="A452" s="5" t="s">
        <v>40</v>
      </c>
      <c r="B452" s="5" t="s">
        <v>394</v>
      </c>
      <c r="C452" s="5" t="s">
        <v>395</v>
      </c>
      <c r="D452" s="5" t="s">
        <v>539</v>
      </c>
    </row>
    <row r="453" spans="1:4" ht="15.05">
      <c r="A453" s="5" t="s">
        <v>40</v>
      </c>
      <c r="B453" s="5" t="s">
        <v>394</v>
      </c>
      <c r="C453" s="5" t="s">
        <v>395</v>
      </c>
      <c r="D453" s="5" t="s">
        <v>540</v>
      </c>
    </row>
    <row r="454" spans="1:4" ht="15.05">
      <c r="A454" s="5" t="s">
        <v>40</v>
      </c>
      <c r="B454" s="5" t="s">
        <v>394</v>
      </c>
      <c r="C454" s="5" t="s">
        <v>395</v>
      </c>
      <c r="D454" s="5" t="s">
        <v>541</v>
      </c>
    </row>
    <row r="455" spans="1:4" ht="15.05">
      <c r="A455" s="5" t="s">
        <v>40</v>
      </c>
      <c r="B455" s="5" t="s">
        <v>394</v>
      </c>
      <c r="C455" s="5" t="s">
        <v>395</v>
      </c>
      <c r="D455" s="5" t="s">
        <v>542</v>
      </c>
    </row>
    <row r="456" spans="1:4" ht="15.05">
      <c r="A456" s="5" t="s">
        <v>40</v>
      </c>
      <c r="B456" s="5" t="s">
        <v>394</v>
      </c>
      <c r="C456" s="5" t="s">
        <v>395</v>
      </c>
      <c r="D456" s="5" t="s">
        <v>543</v>
      </c>
    </row>
    <row r="457" spans="1:4" ht="15.05">
      <c r="A457" s="5" t="s">
        <v>40</v>
      </c>
      <c r="B457" s="5" t="s">
        <v>394</v>
      </c>
      <c r="C457" s="5" t="s">
        <v>395</v>
      </c>
      <c r="D457" s="5" t="s">
        <v>544</v>
      </c>
    </row>
    <row r="458" spans="1:4" ht="15.05">
      <c r="A458" s="5" t="s">
        <v>40</v>
      </c>
      <c r="B458" s="5" t="s">
        <v>394</v>
      </c>
      <c r="C458" s="5" t="s">
        <v>395</v>
      </c>
      <c r="D458" s="5" t="s">
        <v>545</v>
      </c>
    </row>
    <row r="459" spans="1:4" ht="15.05">
      <c r="A459" s="5" t="s">
        <v>40</v>
      </c>
      <c r="B459" s="5" t="s">
        <v>394</v>
      </c>
      <c r="C459" s="5" t="s">
        <v>395</v>
      </c>
      <c r="D459" s="5" t="s">
        <v>546</v>
      </c>
    </row>
    <row r="460" spans="1:4" ht="15.05">
      <c r="A460" s="5" t="s">
        <v>40</v>
      </c>
      <c r="B460" s="5" t="s">
        <v>394</v>
      </c>
      <c r="C460" s="5" t="s">
        <v>395</v>
      </c>
      <c r="D460" s="5" t="s">
        <v>547</v>
      </c>
    </row>
    <row r="461" spans="1:4" ht="15.05">
      <c r="A461" s="5" t="s">
        <v>40</v>
      </c>
      <c r="B461" s="5" t="s">
        <v>394</v>
      </c>
      <c r="C461" s="5" t="s">
        <v>395</v>
      </c>
      <c r="D461" s="5" t="s">
        <v>548</v>
      </c>
    </row>
    <row r="462" spans="1:4" ht="15.05">
      <c r="A462" s="5" t="s">
        <v>40</v>
      </c>
      <c r="B462" s="5" t="s">
        <v>394</v>
      </c>
      <c r="C462" s="5" t="s">
        <v>395</v>
      </c>
      <c r="D462" s="5" t="s">
        <v>549</v>
      </c>
    </row>
    <row r="463" spans="1:4" ht="15.05">
      <c r="A463" s="5" t="s">
        <v>40</v>
      </c>
      <c r="B463" s="5" t="s">
        <v>394</v>
      </c>
      <c r="C463" s="5" t="s">
        <v>395</v>
      </c>
      <c r="D463" s="5" t="s">
        <v>550</v>
      </c>
    </row>
    <row r="464" spans="1:4" ht="15.05">
      <c r="A464" s="5" t="s">
        <v>40</v>
      </c>
      <c r="B464" s="5" t="s">
        <v>394</v>
      </c>
      <c r="C464" s="5" t="s">
        <v>395</v>
      </c>
      <c r="D464" s="5" t="s">
        <v>551</v>
      </c>
    </row>
    <row r="465" spans="1:4" ht="15.05">
      <c r="A465" s="5" t="s">
        <v>40</v>
      </c>
      <c r="B465" s="5" t="s">
        <v>394</v>
      </c>
      <c r="C465" s="5" t="s">
        <v>395</v>
      </c>
      <c r="D465" s="5" t="s">
        <v>552</v>
      </c>
    </row>
    <row r="466" spans="1:4" ht="15.05">
      <c r="A466" s="5" t="s">
        <v>40</v>
      </c>
      <c r="B466" s="5" t="s">
        <v>394</v>
      </c>
      <c r="C466" s="5" t="s">
        <v>395</v>
      </c>
      <c r="D466" s="5" t="s">
        <v>553</v>
      </c>
    </row>
    <row r="467" spans="1:4" ht="15.05">
      <c r="A467" s="5" t="s">
        <v>40</v>
      </c>
      <c r="B467" s="5" t="s">
        <v>394</v>
      </c>
      <c r="C467" s="5" t="s">
        <v>395</v>
      </c>
      <c r="D467" s="5" t="s">
        <v>554</v>
      </c>
    </row>
    <row r="468" spans="1:4" ht="15.05">
      <c r="A468" s="5" t="s">
        <v>40</v>
      </c>
      <c r="B468" s="5" t="s">
        <v>394</v>
      </c>
      <c r="C468" s="5" t="s">
        <v>395</v>
      </c>
      <c r="D468" s="5" t="s">
        <v>555</v>
      </c>
    </row>
    <row r="469" spans="1:4" ht="15.05">
      <c r="A469" s="5" t="s">
        <v>40</v>
      </c>
      <c r="B469" s="5" t="s">
        <v>394</v>
      </c>
      <c r="C469" s="5" t="s">
        <v>395</v>
      </c>
      <c r="D469" s="5" t="s">
        <v>556</v>
      </c>
    </row>
    <row r="470" spans="1:4" ht="15.05">
      <c r="A470" s="5" t="s">
        <v>40</v>
      </c>
      <c r="B470" s="5" t="s">
        <v>394</v>
      </c>
      <c r="C470" s="5" t="s">
        <v>395</v>
      </c>
      <c r="D470" s="5" t="s">
        <v>557</v>
      </c>
    </row>
    <row r="471" spans="1:4" ht="15.05">
      <c r="A471" s="5" t="s">
        <v>40</v>
      </c>
      <c r="B471" s="5" t="s">
        <v>394</v>
      </c>
      <c r="C471" s="5" t="s">
        <v>395</v>
      </c>
      <c r="D471" s="5" t="s">
        <v>558</v>
      </c>
    </row>
    <row r="472" spans="1:4" ht="15.05">
      <c r="A472" s="5" t="s">
        <v>40</v>
      </c>
      <c r="B472" s="5" t="s">
        <v>394</v>
      </c>
      <c r="C472" s="5" t="s">
        <v>395</v>
      </c>
      <c r="D472" s="5" t="s">
        <v>559</v>
      </c>
    </row>
    <row r="473" spans="1:4" ht="15.05">
      <c r="A473" s="5" t="s">
        <v>40</v>
      </c>
      <c r="B473" s="5" t="s">
        <v>394</v>
      </c>
      <c r="C473" s="5" t="s">
        <v>395</v>
      </c>
      <c r="D473" s="5" t="s">
        <v>560</v>
      </c>
    </row>
    <row r="474" spans="1:4" ht="15.05">
      <c r="A474" s="5" t="s">
        <v>40</v>
      </c>
      <c r="B474" s="5" t="s">
        <v>394</v>
      </c>
      <c r="C474" s="5" t="s">
        <v>395</v>
      </c>
      <c r="D474" s="5" t="s">
        <v>561</v>
      </c>
    </row>
    <row r="475" spans="1:4" ht="15.05">
      <c r="A475" s="5" t="s">
        <v>40</v>
      </c>
      <c r="B475" s="5" t="s">
        <v>394</v>
      </c>
      <c r="C475" s="5" t="s">
        <v>395</v>
      </c>
      <c r="D475" s="5" t="s">
        <v>562</v>
      </c>
    </row>
    <row r="476" spans="1:4" ht="15.05">
      <c r="A476" s="5" t="s">
        <v>40</v>
      </c>
      <c r="B476" s="5" t="s">
        <v>394</v>
      </c>
      <c r="C476" s="5" t="s">
        <v>395</v>
      </c>
      <c r="D476" s="5" t="s">
        <v>563</v>
      </c>
    </row>
    <row r="477" spans="1:4" ht="15.05">
      <c r="A477" s="5" t="s">
        <v>40</v>
      </c>
      <c r="B477" s="5" t="s">
        <v>394</v>
      </c>
      <c r="C477" s="5" t="s">
        <v>395</v>
      </c>
      <c r="D477" s="5" t="s">
        <v>564</v>
      </c>
    </row>
    <row r="478" spans="1:4" ht="15.05">
      <c r="A478" s="5" t="s">
        <v>40</v>
      </c>
      <c r="B478" s="5" t="s">
        <v>394</v>
      </c>
      <c r="C478" s="5" t="s">
        <v>395</v>
      </c>
      <c r="D478" s="5" t="s">
        <v>565</v>
      </c>
    </row>
    <row r="479" spans="1:4" ht="15.05">
      <c r="A479" s="5" t="s">
        <v>40</v>
      </c>
      <c r="B479" s="5" t="s">
        <v>394</v>
      </c>
      <c r="C479" s="5" t="s">
        <v>395</v>
      </c>
      <c r="D479" s="5" t="s">
        <v>566</v>
      </c>
    </row>
    <row r="480" spans="1:4" ht="15.05">
      <c r="A480" s="5" t="s">
        <v>40</v>
      </c>
      <c r="B480" s="5" t="s">
        <v>394</v>
      </c>
      <c r="C480" s="5" t="s">
        <v>395</v>
      </c>
      <c r="D480" s="5" t="s">
        <v>567</v>
      </c>
    </row>
    <row r="481" spans="1:4" ht="15.05">
      <c r="A481" s="5" t="s">
        <v>40</v>
      </c>
      <c r="B481" s="5" t="s">
        <v>394</v>
      </c>
      <c r="C481" s="5" t="s">
        <v>395</v>
      </c>
      <c r="D481" s="5" t="s">
        <v>568</v>
      </c>
    </row>
    <row r="482" spans="1:4" ht="15.05">
      <c r="A482" s="5" t="s">
        <v>40</v>
      </c>
      <c r="B482" s="5" t="s">
        <v>394</v>
      </c>
      <c r="C482" s="5" t="s">
        <v>395</v>
      </c>
      <c r="D482" s="5" t="s">
        <v>569</v>
      </c>
    </row>
    <row r="483" spans="1:4" ht="15.05">
      <c r="A483" s="5" t="s">
        <v>40</v>
      </c>
      <c r="B483" s="5" t="s">
        <v>394</v>
      </c>
      <c r="C483" s="5" t="s">
        <v>395</v>
      </c>
      <c r="D483" s="5" t="s">
        <v>570</v>
      </c>
    </row>
    <row r="484" spans="1:4" ht="15.05">
      <c r="A484" s="5" t="s">
        <v>40</v>
      </c>
      <c r="B484" s="5" t="s">
        <v>394</v>
      </c>
      <c r="C484" s="5" t="s">
        <v>395</v>
      </c>
      <c r="D484" s="5" t="s">
        <v>571</v>
      </c>
    </row>
    <row r="485" spans="1:4" ht="15.05">
      <c r="A485" s="5" t="s">
        <v>40</v>
      </c>
      <c r="B485" s="5" t="s">
        <v>394</v>
      </c>
      <c r="C485" s="5" t="s">
        <v>395</v>
      </c>
      <c r="D485" s="5" t="s">
        <v>572</v>
      </c>
    </row>
    <row r="486" spans="1:4" ht="15.05">
      <c r="A486" s="5" t="s">
        <v>40</v>
      </c>
      <c r="B486" s="5" t="s">
        <v>394</v>
      </c>
      <c r="C486" s="5" t="s">
        <v>395</v>
      </c>
      <c r="D486" s="5" t="s">
        <v>573</v>
      </c>
    </row>
    <row r="487" spans="1:4" ht="15.05">
      <c r="A487" s="5" t="s">
        <v>40</v>
      </c>
      <c r="B487" s="5" t="s">
        <v>394</v>
      </c>
      <c r="C487" s="5" t="s">
        <v>395</v>
      </c>
      <c r="D487" s="5" t="s">
        <v>574</v>
      </c>
    </row>
    <row r="488" spans="1:4" ht="15.05">
      <c r="A488" s="5" t="s">
        <v>40</v>
      </c>
      <c r="B488" s="5" t="s">
        <v>394</v>
      </c>
      <c r="C488" s="5" t="s">
        <v>395</v>
      </c>
      <c r="D488" s="5" t="s">
        <v>575</v>
      </c>
    </row>
    <row r="489" spans="1:4" ht="15.05">
      <c r="A489" s="5" t="s">
        <v>40</v>
      </c>
      <c r="B489" s="5" t="s">
        <v>394</v>
      </c>
      <c r="C489" s="5" t="s">
        <v>395</v>
      </c>
      <c r="D489" s="5" t="s">
        <v>576</v>
      </c>
    </row>
    <row r="490" spans="1:4" ht="15.05">
      <c r="A490" s="5" t="s">
        <v>40</v>
      </c>
      <c r="B490" s="5" t="s">
        <v>394</v>
      </c>
      <c r="C490" s="5" t="s">
        <v>395</v>
      </c>
      <c r="D490" s="5" t="s">
        <v>577</v>
      </c>
    </row>
    <row r="491" spans="1:4" ht="15.05">
      <c r="A491" s="5" t="s">
        <v>40</v>
      </c>
      <c r="B491" s="5" t="s">
        <v>394</v>
      </c>
      <c r="C491" s="5" t="s">
        <v>395</v>
      </c>
      <c r="D491" s="5" t="s">
        <v>578</v>
      </c>
    </row>
    <row r="492" spans="1:4" ht="15.05">
      <c r="A492" s="5" t="s">
        <v>40</v>
      </c>
      <c r="B492" s="5" t="s">
        <v>394</v>
      </c>
      <c r="C492" s="5" t="s">
        <v>395</v>
      </c>
      <c r="D492" s="5" t="s">
        <v>579</v>
      </c>
    </row>
    <row r="493" spans="1:4" ht="15.05">
      <c r="A493" s="5" t="s">
        <v>40</v>
      </c>
      <c r="B493" s="5" t="s">
        <v>394</v>
      </c>
      <c r="C493" s="5" t="s">
        <v>395</v>
      </c>
      <c r="D493" s="5" t="s">
        <v>580</v>
      </c>
    </row>
    <row r="494" spans="1:4" ht="15.05">
      <c r="A494" s="5" t="s">
        <v>40</v>
      </c>
      <c r="B494" s="5" t="s">
        <v>394</v>
      </c>
      <c r="C494" s="5" t="s">
        <v>395</v>
      </c>
      <c r="D494" s="5" t="s">
        <v>581</v>
      </c>
    </row>
    <row r="495" spans="1:4" ht="15.05">
      <c r="A495" s="5" t="s">
        <v>40</v>
      </c>
      <c r="B495" s="5" t="s">
        <v>394</v>
      </c>
      <c r="C495" s="5" t="s">
        <v>395</v>
      </c>
      <c r="D495" s="5" t="s">
        <v>582</v>
      </c>
    </row>
    <row r="496" spans="1:4" ht="15.05">
      <c r="A496" s="5" t="s">
        <v>40</v>
      </c>
      <c r="B496" s="5" t="s">
        <v>394</v>
      </c>
      <c r="C496" s="5" t="s">
        <v>395</v>
      </c>
      <c r="D496" s="5" t="s">
        <v>583</v>
      </c>
    </row>
    <row r="497" spans="1:4" ht="15.05">
      <c r="A497" s="5" t="s">
        <v>40</v>
      </c>
      <c r="B497" s="5" t="s">
        <v>394</v>
      </c>
      <c r="C497" s="5" t="s">
        <v>395</v>
      </c>
      <c r="D497" s="5" t="s">
        <v>584</v>
      </c>
    </row>
    <row r="498" spans="1:4" ht="15.05">
      <c r="A498" s="5" t="s">
        <v>40</v>
      </c>
      <c r="B498" s="5" t="s">
        <v>394</v>
      </c>
      <c r="C498" s="5" t="s">
        <v>395</v>
      </c>
      <c r="D498" s="5" t="s">
        <v>585</v>
      </c>
    </row>
    <row r="499" spans="1:4" ht="15.05">
      <c r="A499" s="5" t="s">
        <v>40</v>
      </c>
      <c r="B499" s="5" t="s">
        <v>394</v>
      </c>
      <c r="C499" s="5" t="s">
        <v>395</v>
      </c>
      <c r="D499" s="5" t="s">
        <v>586</v>
      </c>
    </row>
    <row r="500" spans="1:4" ht="15.05">
      <c r="A500" s="5" t="s">
        <v>40</v>
      </c>
      <c r="B500" s="5" t="s">
        <v>394</v>
      </c>
      <c r="C500" s="5" t="s">
        <v>395</v>
      </c>
      <c r="D500" s="5" t="s">
        <v>397</v>
      </c>
    </row>
    <row r="501" spans="1:4" ht="15.05">
      <c r="A501" s="5" t="s">
        <v>40</v>
      </c>
      <c r="B501" s="5" t="s">
        <v>394</v>
      </c>
      <c r="C501" s="5" t="s">
        <v>395</v>
      </c>
      <c r="D501" s="5" t="s">
        <v>587</v>
      </c>
    </row>
    <row r="502" spans="1:4" ht="15.05">
      <c r="A502" s="5" t="s">
        <v>40</v>
      </c>
      <c r="B502" s="5" t="s">
        <v>394</v>
      </c>
      <c r="C502" s="5" t="s">
        <v>395</v>
      </c>
      <c r="D502" s="5" t="s">
        <v>588</v>
      </c>
    </row>
    <row r="503" spans="1:4" ht="15.05">
      <c r="A503" s="5" t="s">
        <v>40</v>
      </c>
      <c r="B503" s="5" t="s">
        <v>394</v>
      </c>
      <c r="C503" s="5" t="s">
        <v>395</v>
      </c>
      <c r="D503" s="5" t="s">
        <v>589</v>
      </c>
    </row>
    <row r="504" spans="1:4" ht="15.05">
      <c r="A504" s="5" t="s">
        <v>40</v>
      </c>
      <c r="B504" s="5" t="s">
        <v>394</v>
      </c>
      <c r="C504" s="5" t="s">
        <v>395</v>
      </c>
      <c r="D504" s="5" t="s">
        <v>590</v>
      </c>
    </row>
    <row r="505" spans="1:4" ht="15.05">
      <c r="A505" s="5" t="s">
        <v>40</v>
      </c>
      <c r="B505" s="5" t="s">
        <v>394</v>
      </c>
      <c r="C505" s="5" t="s">
        <v>395</v>
      </c>
      <c r="D505" s="5" t="s">
        <v>591</v>
      </c>
    </row>
    <row r="506" spans="1:4" ht="15.05">
      <c r="A506" s="5" t="s">
        <v>40</v>
      </c>
      <c r="B506" s="5" t="s">
        <v>394</v>
      </c>
      <c r="C506" s="5" t="s">
        <v>395</v>
      </c>
      <c r="D506" s="5" t="s">
        <v>592</v>
      </c>
    </row>
    <row r="507" spans="1:4" ht="15.05">
      <c r="A507" s="5" t="s">
        <v>40</v>
      </c>
      <c r="B507" s="5" t="s">
        <v>394</v>
      </c>
      <c r="C507" s="5" t="s">
        <v>395</v>
      </c>
      <c r="D507" s="5" t="s">
        <v>593</v>
      </c>
    </row>
    <row r="508" spans="1:4" ht="15.05">
      <c r="A508" s="5" t="s">
        <v>40</v>
      </c>
      <c r="B508" s="5" t="s">
        <v>394</v>
      </c>
      <c r="C508" s="5" t="s">
        <v>395</v>
      </c>
      <c r="D508" s="5" t="s">
        <v>594</v>
      </c>
    </row>
    <row r="509" spans="1:4" ht="15.05">
      <c r="A509" s="5" t="s">
        <v>40</v>
      </c>
      <c r="B509" s="5" t="s">
        <v>394</v>
      </c>
      <c r="C509" s="5" t="s">
        <v>395</v>
      </c>
      <c r="D509" s="5" t="s">
        <v>595</v>
      </c>
    </row>
    <row r="510" spans="1:4" ht="15.05">
      <c r="A510" s="5" t="s">
        <v>40</v>
      </c>
      <c r="B510" s="5" t="s">
        <v>394</v>
      </c>
      <c r="C510" s="5" t="s">
        <v>395</v>
      </c>
      <c r="D510" s="5" t="s">
        <v>596</v>
      </c>
    </row>
    <row r="511" spans="1:4" ht="15.05">
      <c r="A511" s="5" t="s">
        <v>40</v>
      </c>
      <c r="B511" s="5" t="s">
        <v>394</v>
      </c>
      <c r="C511" s="5" t="s">
        <v>395</v>
      </c>
      <c r="D511" s="5" t="s">
        <v>597</v>
      </c>
    </row>
    <row r="512" spans="1:4" ht="15.05">
      <c r="A512" s="5" t="s">
        <v>40</v>
      </c>
      <c r="B512" s="5" t="s">
        <v>394</v>
      </c>
      <c r="C512" s="5" t="s">
        <v>395</v>
      </c>
      <c r="D512" s="5" t="s">
        <v>598</v>
      </c>
    </row>
    <row r="513" spans="1:4" ht="15.05">
      <c r="A513" s="5" t="s">
        <v>40</v>
      </c>
      <c r="B513" s="5" t="s">
        <v>394</v>
      </c>
      <c r="C513" s="5" t="s">
        <v>395</v>
      </c>
      <c r="D513" s="5" t="s">
        <v>599</v>
      </c>
    </row>
    <row r="514" spans="1:4" ht="15.05">
      <c r="A514" s="5" t="s">
        <v>40</v>
      </c>
      <c r="B514" s="5" t="s">
        <v>394</v>
      </c>
      <c r="C514" s="5" t="s">
        <v>395</v>
      </c>
      <c r="D514" s="5" t="s">
        <v>600</v>
      </c>
    </row>
    <row r="515" spans="1:4" ht="15.05">
      <c r="A515" s="5" t="s">
        <v>40</v>
      </c>
      <c r="B515" s="5" t="s">
        <v>394</v>
      </c>
      <c r="C515" s="5" t="s">
        <v>395</v>
      </c>
      <c r="D515" s="5" t="s">
        <v>601</v>
      </c>
    </row>
    <row r="516" spans="1:4" ht="15.05">
      <c r="A516" s="5" t="s">
        <v>40</v>
      </c>
      <c r="B516" s="5" t="s">
        <v>394</v>
      </c>
      <c r="C516" s="5" t="s">
        <v>395</v>
      </c>
      <c r="D516" s="5" t="s">
        <v>396</v>
      </c>
    </row>
    <row r="517" spans="1:4" ht="15.05">
      <c r="A517" s="5" t="s">
        <v>40</v>
      </c>
      <c r="B517" s="5" t="s">
        <v>394</v>
      </c>
      <c r="C517" s="5" t="s">
        <v>395</v>
      </c>
      <c r="D517" s="5" t="s">
        <v>602</v>
      </c>
    </row>
    <row r="518" spans="1:4" ht="15.05">
      <c r="A518" s="5" t="s">
        <v>40</v>
      </c>
      <c r="B518" s="5" t="s">
        <v>394</v>
      </c>
      <c r="C518" s="5" t="s">
        <v>395</v>
      </c>
      <c r="D518" s="5" t="s">
        <v>603</v>
      </c>
    </row>
    <row r="519" spans="1:4" ht="15.05">
      <c r="A519" s="5" t="s">
        <v>40</v>
      </c>
      <c r="B519" s="5" t="s">
        <v>394</v>
      </c>
      <c r="C519" s="5" t="s">
        <v>395</v>
      </c>
      <c r="D519" s="5" t="s">
        <v>604</v>
      </c>
    </row>
    <row r="520" spans="1:4" ht="15.05">
      <c r="A520" s="5" t="s">
        <v>40</v>
      </c>
      <c r="B520" s="5" t="s">
        <v>394</v>
      </c>
      <c r="C520" s="5" t="s">
        <v>395</v>
      </c>
      <c r="D520" s="5" t="s">
        <v>605</v>
      </c>
    </row>
    <row r="521" spans="1:4" ht="15.05">
      <c r="A521" s="5" t="s">
        <v>40</v>
      </c>
      <c r="B521" s="5" t="s">
        <v>394</v>
      </c>
      <c r="C521" s="5" t="s">
        <v>395</v>
      </c>
      <c r="D521" s="5" t="s">
        <v>606</v>
      </c>
    </row>
    <row r="522" spans="1:4" ht="15.05">
      <c r="A522" s="5" t="s">
        <v>40</v>
      </c>
      <c r="B522" s="5" t="s">
        <v>394</v>
      </c>
      <c r="C522" s="5" t="s">
        <v>395</v>
      </c>
      <c r="D522" s="5" t="s">
        <v>607</v>
      </c>
    </row>
    <row r="523" spans="1:4" ht="15.05">
      <c r="A523" s="5" t="s">
        <v>40</v>
      </c>
      <c r="B523" s="5" t="s">
        <v>394</v>
      </c>
      <c r="C523" s="5" t="s">
        <v>395</v>
      </c>
      <c r="D523" s="5" t="s">
        <v>608</v>
      </c>
    </row>
    <row r="524" spans="1:4" ht="15.05">
      <c r="A524" s="5" t="s">
        <v>40</v>
      </c>
      <c r="B524" s="5" t="s">
        <v>394</v>
      </c>
      <c r="C524" s="5" t="s">
        <v>395</v>
      </c>
      <c r="D524" s="5" t="s">
        <v>609</v>
      </c>
    </row>
    <row r="525" spans="1:4" ht="15.05">
      <c r="A525" s="5" t="s">
        <v>40</v>
      </c>
      <c r="B525" s="5" t="s">
        <v>394</v>
      </c>
      <c r="C525" s="5" t="s">
        <v>395</v>
      </c>
      <c r="D525" s="5" t="s">
        <v>610</v>
      </c>
    </row>
    <row r="526" spans="1:4" ht="15.05">
      <c r="A526" s="5" t="s">
        <v>40</v>
      </c>
      <c r="B526" s="5" t="s">
        <v>394</v>
      </c>
      <c r="C526" s="5" t="s">
        <v>395</v>
      </c>
      <c r="D526" s="5" t="s">
        <v>611</v>
      </c>
    </row>
    <row r="527" spans="1:4" ht="15.05">
      <c r="A527" s="5" t="s">
        <v>40</v>
      </c>
      <c r="B527" s="5" t="s">
        <v>394</v>
      </c>
      <c r="C527" s="5" t="s">
        <v>395</v>
      </c>
      <c r="D527" s="5" t="s">
        <v>612</v>
      </c>
    </row>
    <row r="528" spans="1:4" ht="15.05">
      <c r="A528" s="5" t="s">
        <v>40</v>
      </c>
      <c r="B528" s="5" t="s">
        <v>394</v>
      </c>
      <c r="C528" s="5" t="s">
        <v>395</v>
      </c>
      <c r="D528" s="5" t="s">
        <v>613</v>
      </c>
    </row>
    <row r="529" spans="1:4" ht="15.05">
      <c r="A529" s="5" t="s">
        <v>40</v>
      </c>
      <c r="B529" s="5" t="s">
        <v>394</v>
      </c>
      <c r="C529" s="5" t="s">
        <v>395</v>
      </c>
      <c r="D529" s="5" t="s">
        <v>614</v>
      </c>
    </row>
    <row r="530" spans="1:4" ht="15.05">
      <c r="A530" s="5" t="s">
        <v>40</v>
      </c>
      <c r="B530" s="5" t="s">
        <v>394</v>
      </c>
      <c r="C530" s="5" t="s">
        <v>395</v>
      </c>
      <c r="D530" s="5" t="s">
        <v>615</v>
      </c>
    </row>
    <row r="531" spans="1:4" ht="15.05">
      <c r="A531" s="5" t="s">
        <v>40</v>
      </c>
      <c r="B531" s="5" t="s">
        <v>394</v>
      </c>
      <c r="C531" s="5" t="s">
        <v>395</v>
      </c>
      <c r="D531" s="5" t="s">
        <v>616</v>
      </c>
    </row>
    <row r="532" spans="1:4" ht="15.05">
      <c r="A532" s="5" t="s">
        <v>40</v>
      </c>
      <c r="B532" s="5" t="s">
        <v>394</v>
      </c>
      <c r="C532" s="5" t="s">
        <v>395</v>
      </c>
      <c r="D532" s="5" t="s">
        <v>617</v>
      </c>
    </row>
    <row r="533" spans="1:4" ht="15.05">
      <c r="A533" s="5" t="s">
        <v>40</v>
      </c>
      <c r="B533" s="5" t="s">
        <v>394</v>
      </c>
      <c r="C533" s="5" t="s">
        <v>395</v>
      </c>
      <c r="D533" s="5" t="s">
        <v>618</v>
      </c>
    </row>
    <row r="534" spans="1:4" ht="15.05">
      <c r="A534" s="5" t="s">
        <v>40</v>
      </c>
      <c r="B534" s="5" t="s">
        <v>394</v>
      </c>
      <c r="C534" s="5" t="s">
        <v>395</v>
      </c>
      <c r="D534" s="5" t="s">
        <v>619</v>
      </c>
    </row>
    <row r="535" spans="1:4" ht="15.05">
      <c r="A535" s="5" t="s">
        <v>40</v>
      </c>
      <c r="B535" s="5" t="s">
        <v>394</v>
      </c>
      <c r="C535" s="5" t="s">
        <v>395</v>
      </c>
      <c r="D535" s="5" t="s">
        <v>620</v>
      </c>
    </row>
    <row r="536" spans="1:4" ht="15.05">
      <c r="A536" s="5" t="s">
        <v>40</v>
      </c>
      <c r="B536" s="5" t="s">
        <v>394</v>
      </c>
      <c r="C536" s="5" t="s">
        <v>395</v>
      </c>
      <c r="D536" s="5" t="s">
        <v>621</v>
      </c>
    </row>
    <row r="537" spans="1:4" ht="15.05">
      <c r="A537" s="5" t="s">
        <v>40</v>
      </c>
      <c r="B537" s="5" t="s">
        <v>394</v>
      </c>
      <c r="C537" s="5" t="s">
        <v>395</v>
      </c>
      <c r="D537" s="5" t="s">
        <v>622</v>
      </c>
    </row>
    <row r="538" spans="1:4" ht="15.05">
      <c r="A538" s="5" t="s">
        <v>40</v>
      </c>
      <c r="B538" s="5" t="s">
        <v>394</v>
      </c>
      <c r="C538" s="5" t="s">
        <v>395</v>
      </c>
      <c r="D538" s="5" t="s">
        <v>623</v>
      </c>
    </row>
    <row r="539" spans="1:4" ht="15.05">
      <c r="A539" s="5" t="s">
        <v>40</v>
      </c>
      <c r="B539" s="5" t="s">
        <v>394</v>
      </c>
      <c r="C539" s="5" t="s">
        <v>395</v>
      </c>
      <c r="D539" s="5" t="s">
        <v>624</v>
      </c>
    </row>
    <row r="540" spans="1:4" ht="15.05">
      <c r="A540" s="5" t="s">
        <v>40</v>
      </c>
      <c r="B540" s="5" t="s">
        <v>394</v>
      </c>
      <c r="C540" s="5" t="s">
        <v>395</v>
      </c>
      <c r="D540" s="5" t="s">
        <v>625</v>
      </c>
    </row>
    <row r="541" spans="1:4" ht="15.05">
      <c r="A541" s="5" t="s">
        <v>40</v>
      </c>
      <c r="B541" s="5" t="s">
        <v>394</v>
      </c>
      <c r="C541" s="5" t="s">
        <v>395</v>
      </c>
      <c r="D541" s="5" t="s">
        <v>626</v>
      </c>
    </row>
    <row r="542" spans="1:4" ht="15.05">
      <c r="A542" s="5" t="s">
        <v>40</v>
      </c>
      <c r="B542" s="5" t="s">
        <v>394</v>
      </c>
      <c r="C542" s="5" t="s">
        <v>395</v>
      </c>
      <c r="D542" s="5" t="s">
        <v>627</v>
      </c>
    </row>
    <row r="543" spans="1:4" ht="15.05">
      <c r="A543" s="5" t="s">
        <v>40</v>
      </c>
      <c r="B543" s="5" t="s">
        <v>394</v>
      </c>
      <c r="C543" s="5" t="s">
        <v>395</v>
      </c>
      <c r="D543" s="5" t="s">
        <v>628</v>
      </c>
    </row>
    <row r="544" spans="1:4" ht="15.05">
      <c r="A544" s="5" t="s">
        <v>40</v>
      </c>
      <c r="B544" s="5" t="s">
        <v>394</v>
      </c>
      <c r="C544" s="5" t="s">
        <v>395</v>
      </c>
      <c r="D544" s="5" t="s">
        <v>629</v>
      </c>
    </row>
    <row r="545" spans="1:4" ht="15.05">
      <c r="A545" s="5" t="s">
        <v>40</v>
      </c>
      <c r="B545" s="5" t="s">
        <v>394</v>
      </c>
      <c r="C545" s="5" t="s">
        <v>395</v>
      </c>
      <c r="D545" s="5" t="s">
        <v>630</v>
      </c>
    </row>
    <row r="546" spans="1:4" ht="15.05">
      <c r="A546" s="5" t="s">
        <v>40</v>
      </c>
      <c r="B546" s="5" t="s">
        <v>394</v>
      </c>
      <c r="C546" s="5" t="s">
        <v>395</v>
      </c>
      <c r="D546" s="5" t="s">
        <v>631</v>
      </c>
    </row>
    <row r="547" spans="1:4" ht="15.05">
      <c r="A547" s="5" t="s">
        <v>40</v>
      </c>
      <c r="B547" s="5" t="s">
        <v>394</v>
      </c>
      <c r="C547" s="5" t="s">
        <v>395</v>
      </c>
      <c r="D547" s="5" t="s">
        <v>632</v>
      </c>
    </row>
    <row r="548" spans="1:4" ht="15.05">
      <c r="A548" s="5" t="s">
        <v>40</v>
      </c>
      <c r="B548" s="5" t="s">
        <v>394</v>
      </c>
      <c r="C548" s="5" t="s">
        <v>395</v>
      </c>
      <c r="D548" s="5" t="s">
        <v>633</v>
      </c>
    </row>
    <row r="549" spans="1:4" ht="15.05">
      <c r="A549" s="5" t="s">
        <v>40</v>
      </c>
      <c r="B549" s="5" t="s">
        <v>394</v>
      </c>
      <c r="C549" s="5" t="s">
        <v>395</v>
      </c>
      <c r="D549" s="5" t="s">
        <v>634</v>
      </c>
    </row>
    <row r="550" spans="1:4" ht="15.05">
      <c r="A550" s="5" t="s">
        <v>40</v>
      </c>
      <c r="B550" s="5" t="s">
        <v>394</v>
      </c>
      <c r="C550" s="5" t="s">
        <v>395</v>
      </c>
      <c r="D550" s="5" t="s">
        <v>635</v>
      </c>
    </row>
    <row r="551" spans="1:4" ht="15.05">
      <c r="A551" s="5" t="s">
        <v>40</v>
      </c>
      <c r="B551" s="5" t="s">
        <v>394</v>
      </c>
      <c r="C551" s="5" t="s">
        <v>395</v>
      </c>
      <c r="D551" s="5" t="s">
        <v>636</v>
      </c>
    </row>
    <row r="552" spans="1:4" ht="15.05">
      <c r="A552" s="5" t="s">
        <v>40</v>
      </c>
      <c r="B552" s="5" t="s">
        <v>394</v>
      </c>
      <c r="C552" s="5" t="s">
        <v>395</v>
      </c>
      <c r="D552" s="5" t="s">
        <v>637</v>
      </c>
    </row>
    <row r="553" spans="1:4" ht="15.05">
      <c r="A553" s="5" t="s">
        <v>40</v>
      </c>
      <c r="B553" s="5" t="s">
        <v>394</v>
      </c>
      <c r="C553" s="5" t="s">
        <v>395</v>
      </c>
      <c r="D553" s="5" t="s">
        <v>638</v>
      </c>
    </row>
    <row r="554" spans="1:4" ht="15.05">
      <c r="A554" s="5" t="s">
        <v>40</v>
      </c>
      <c r="B554" s="5" t="s">
        <v>394</v>
      </c>
      <c r="C554" s="5" t="s">
        <v>395</v>
      </c>
      <c r="D554" s="5" t="s">
        <v>639</v>
      </c>
    </row>
    <row r="555" spans="1:4" ht="15.05">
      <c r="A555" s="5" t="s">
        <v>40</v>
      </c>
      <c r="B555" s="5" t="s">
        <v>394</v>
      </c>
      <c r="C555" s="5" t="s">
        <v>395</v>
      </c>
      <c r="D555" s="5" t="s">
        <v>640</v>
      </c>
    </row>
    <row r="556" spans="1:4" ht="15.05">
      <c r="A556" s="5" t="s">
        <v>40</v>
      </c>
      <c r="B556" s="5" t="s">
        <v>394</v>
      </c>
      <c r="C556" s="5" t="s">
        <v>395</v>
      </c>
      <c r="D556" s="5" t="s">
        <v>641</v>
      </c>
    </row>
    <row r="557" spans="1:4" ht="15.05">
      <c r="A557" s="5" t="s">
        <v>40</v>
      </c>
      <c r="B557" s="5" t="s">
        <v>394</v>
      </c>
      <c r="C557" s="5" t="s">
        <v>395</v>
      </c>
      <c r="D557" s="5" t="s">
        <v>642</v>
      </c>
    </row>
    <row r="558" spans="1:4" ht="15.05">
      <c r="A558" s="5" t="s">
        <v>40</v>
      </c>
      <c r="B558" s="5" t="s">
        <v>394</v>
      </c>
      <c r="C558" s="5" t="s">
        <v>395</v>
      </c>
      <c r="D558" s="5" t="s">
        <v>643</v>
      </c>
    </row>
    <row r="559" spans="1:4" ht="15.05">
      <c r="A559" s="5" t="s">
        <v>40</v>
      </c>
      <c r="B559" s="5" t="s">
        <v>394</v>
      </c>
      <c r="C559" s="5" t="s">
        <v>395</v>
      </c>
      <c r="D559" s="5" t="s">
        <v>644</v>
      </c>
    </row>
    <row r="560" spans="1:4" ht="15.05">
      <c r="A560" s="5" t="s">
        <v>40</v>
      </c>
      <c r="B560" s="5" t="s">
        <v>394</v>
      </c>
      <c r="C560" s="5" t="s">
        <v>395</v>
      </c>
      <c r="D560" s="5" t="s">
        <v>645</v>
      </c>
    </row>
    <row r="561" spans="1:4" ht="15.05">
      <c r="A561" s="5" t="s">
        <v>40</v>
      </c>
      <c r="B561" s="5" t="s">
        <v>394</v>
      </c>
      <c r="C561" s="5" t="s">
        <v>395</v>
      </c>
      <c r="D561" s="5" t="s">
        <v>646</v>
      </c>
    </row>
    <row r="562" spans="1:4" ht="15.05">
      <c r="A562" s="5" t="s">
        <v>40</v>
      </c>
      <c r="B562" s="5" t="s">
        <v>394</v>
      </c>
      <c r="C562" s="5" t="s">
        <v>647</v>
      </c>
      <c r="D562" s="5" t="s">
        <v>648</v>
      </c>
    </row>
    <row r="563" spans="1:4" ht="15.05">
      <c r="A563" s="5" t="s">
        <v>40</v>
      </c>
      <c r="B563" s="5" t="s">
        <v>394</v>
      </c>
      <c r="C563" s="5" t="s">
        <v>647</v>
      </c>
      <c r="D563" s="5" t="s">
        <v>649</v>
      </c>
    </row>
    <row r="564" spans="1:4" ht="15.05">
      <c r="A564" s="5" t="s">
        <v>40</v>
      </c>
      <c r="B564" s="5" t="s">
        <v>394</v>
      </c>
      <c r="C564" s="5" t="s">
        <v>647</v>
      </c>
      <c r="D564" s="5" t="s">
        <v>650</v>
      </c>
    </row>
    <row r="565" spans="1:4" ht="15.05">
      <c r="A565" s="5" t="s">
        <v>40</v>
      </c>
      <c r="B565" s="5" t="s">
        <v>394</v>
      </c>
      <c r="C565" s="5" t="s">
        <v>647</v>
      </c>
      <c r="D565" s="5" t="s">
        <v>651</v>
      </c>
    </row>
    <row r="566" spans="1:4" ht="15.05">
      <c r="A566" s="5" t="s">
        <v>40</v>
      </c>
      <c r="B566" s="5" t="s">
        <v>394</v>
      </c>
      <c r="C566" s="5" t="s">
        <v>647</v>
      </c>
      <c r="D566" s="5" t="s">
        <v>652</v>
      </c>
    </row>
    <row r="567" spans="1:4" ht="15.05">
      <c r="A567" s="5" t="s">
        <v>40</v>
      </c>
      <c r="B567" s="5" t="s">
        <v>394</v>
      </c>
      <c r="C567" s="5" t="s">
        <v>647</v>
      </c>
      <c r="D567" s="5" t="s">
        <v>653</v>
      </c>
    </row>
    <row r="568" spans="1:4" ht="15.05">
      <c r="A568" s="5" t="s">
        <v>40</v>
      </c>
      <c r="B568" s="5" t="s">
        <v>394</v>
      </c>
      <c r="C568" s="5" t="s">
        <v>647</v>
      </c>
      <c r="D568" s="5" t="s">
        <v>654</v>
      </c>
    </row>
    <row r="569" spans="1:4" ht="15.05">
      <c r="A569" s="5" t="s">
        <v>40</v>
      </c>
      <c r="B569" s="5" t="s">
        <v>394</v>
      </c>
      <c r="C569" s="5" t="s">
        <v>647</v>
      </c>
      <c r="D569" s="5" t="s">
        <v>655</v>
      </c>
    </row>
    <row r="570" spans="1:4" ht="15.05">
      <c r="A570" s="5" t="s">
        <v>40</v>
      </c>
      <c r="B570" s="5" t="s">
        <v>394</v>
      </c>
      <c r="C570" s="5" t="s">
        <v>647</v>
      </c>
      <c r="D570" s="5" t="s">
        <v>656</v>
      </c>
    </row>
    <row r="571" spans="1:4" ht="15.05">
      <c r="A571" s="5" t="s">
        <v>40</v>
      </c>
      <c r="B571" s="5" t="s">
        <v>394</v>
      </c>
      <c r="C571" s="5" t="s">
        <v>647</v>
      </c>
      <c r="D571" s="5" t="s">
        <v>657</v>
      </c>
    </row>
    <row r="572" spans="1:4" ht="15.05">
      <c r="A572" s="5" t="s">
        <v>40</v>
      </c>
      <c r="B572" s="5" t="s">
        <v>394</v>
      </c>
      <c r="C572" s="5" t="s">
        <v>647</v>
      </c>
      <c r="D572" s="5" t="s">
        <v>658</v>
      </c>
    </row>
    <row r="573" spans="1:4" ht="15.05">
      <c r="A573" s="5" t="s">
        <v>40</v>
      </c>
      <c r="B573" s="5" t="s">
        <v>394</v>
      </c>
      <c r="C573" s="5" t="s">
        <v>647</v>
      </c>
      <c r="D573" s="5" t="s">
        <v>659</v>
      </c>
    </row>
    <row r="574" spans="1:4" ht="15.05">
      <c r="A574" s="5" t="s">
        <v>40</v>
      </c>
      <c r="B574" s="5" t="s">
        <v>394</v>
      </c>
      <c r="C574" s="5" t="s">
        <v>647</v>
      </c>
      <c r="D574" s="5" t="s">
        <v>660</v>
      </c>
    </row>
    <row r="575" spans="1:4" ht="15.05">
      <c r="A575" s="5" t="s">
        <v>40</v>
      </c>
      <c r="B575" s="5" t="s">
        <v>394</v>
      </c>
      <c r="C575" s="5" t="s">
        <v>647</v>
      </c>
      <c r="D575" s="5" t="s">
        <v>661</v>
      </c>
    </row>
    <row r="576" spans="1:4" ht="15.05">
      <c r="A576" s="5" t="s">
        <v>40</v>
      </c>
      <c r="B576" s="5" t="s">
        <v>394</v>
      </c>
      <c r="C576" s="5" t="s">
        <v>647</v>
      </c>
      <c r="D576" s="5" t="s">
        <v>662</v>
      </c>
    </row>
    <row r="577" spans="1:4" ht="15.05">
      <c r="A577" s="5" t="s">
        <v>40</v>
      </c>
      <c r="B577" s="5" t="s">
        <v>394</v>
      </c>
      <c r="C577" s="5" t="s">
        <v>647</v>
      </c>
      <c r="D577" s="5" t="s">
        <v>663</v>
      </c>
    </row>
    <row r="578" spans="1:4" ht="15.05">
      <c r="A578" s="5" t="s">
        <v>40</v>
      </c>
      <c r="B578" s="5" t="s">
        <v>394</v>
      </c>
      <c r="C578" s="5" t="s">
        <v>647</v>
      </c>
      <c r="D578" s="5" t="s">
        <v>664</v>
      </c>
    </row>
    <row r="579" spans="1:4" ht="15.05">
      <c r="A579" s="5" t="s">
        <v>40</v>
      </c>
      <c r="B579" s="5" t="s">
        <v>394</v>
      </c>
      <c r="C579" s="5" t="s">
        <v>647</v>
      </c>
      <c r="D579" s="5" t="s">
        <v>665</v>
      </c>
    </row>
    <row r="580" spans="1:4" ht="15.05">
      <c r="A580" s="5" t="s">
        <v>40</v>
      </c>
      <c r="B580" s="5" t="s">
        <v>394</v>
      </c>
      <c r="C580" s="5" t="s">
        <v>647</v>
      </c>
      <c r="D580" s="5" t="s">
        <v>666</v>
      </c>
    </row>
    <row r="581" spans="1:4" ht="15.05">
      <c r="A581" s="5" t="s">
        <v>40</v>
      </c>
      <c r="B581" s="5" t="s">
        <v>394</v>
      </c>
      <c r="C581" s="5" t="s">
        <v>647</v>
      </c>
      <c r="D581" s="5" t="s">
        <v>667</v>
      </c>
    </row>
    <row r="582" spans="1:4" ht="15.05">
      <c r="A582" s="5" t="s">
        <v>40</v>
      </c>
      <c r="B582" s="5" t="s">
        <v>394</v>
      </c>
      <c r="C582" s="5" t="s">
        <v>647</v>
      </c>
      <c r="D582" s="5" t="s">
        <v>668</v>
      </c>
    </row>
    <row r="583" spans="1:4" ht="15.05">
      <c r="A583" s="5" t="s">
        <v>40</v>
      </c>
      <c r="B583" s="5" t="s">
        <v>394</v>
      </c>
      <c r="C583" s="5" t="s">
        <v>647</v>
      </c>
      <c r="D583" s="5" t="s">
        <v>669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725"/>
  <sheetViews>
    <sheetView workbookViewId="0">
      <pane ySplit="2" topLeftCell="A3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1" spans="1:39" ht="12.55">
      <c r="E1" s="150" t="s">
        <v>0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2" t="s">
        <v>1</v>
      </c>
      <c r="S1" s="150" t="s">
        <v>2</v>
      </c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</row>
    <row r="2" spans="1:39" ht="12.55">
      <c r="C2" s="3" t="s">
        <v>9</v>
      </c>
      <c r="D2" s="3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34</v>
      </c>
      <c r="AD2" s="4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/>
      <c r="AJ2" s="4"/>
      <c r="AK2" s="4"/>
      <c r="AL2" s="4"/>
      <c r="AM2" s="4"/>
    </row>
    <row r="3" spans="1:39" ht="15.05">
      <c r="A3" s="5"/>
      <c r="B3" s="5"/>
      <c r="C3" s="5"/>
      <c r="D3" s="5"/>
    </row>
    <row r="4" spans="1:39" ht="15.05">
      <c r="A4" s="5" t="s">
        <v>40</v>
      </c>
      <c r="B4" s="5" t="s">
        <v>299</v>
      </c>
      <c r="C4" s="5" t="s">
        <v>25</v>
      </c>
      <c r="D4" s="5" t="s">
        <v>300</v>
      </c>
      <c r="E4" s="3">
        <v>1</v>
      </c>
      <c r="F4" s="3">
        <v>1</v>
      </c>
      <c r="G4" s="3">
        <v>1</v>
      </c>
      <c r="J4" s="3">
        <v>1</v>
      </c>
      <c r="K4" s="3">
        <v>1</v>
      </c>
      <c r="L4" s="3">
        <v>1</v>
      </c>
      <c r="S4">
        <f t="shared" ref="S4:S9" si="0">45</f>
        <v>45</v>
      </c>
      <c r="T4">
        <f t="shared" ref="T4:T5" si="1">5+5+5</f>
        <v>15</v>
      </c>
      <c r="U4" s="3">
        <v>45</v>
      </c>
      <c r="V4">
        <f t="shared" ref="V4:V7" si="2">5</f>
        <v>5</v>
      </c>
      <c r="W4">
        <f t="shared" ref="W4:W5" si="3">65</f>
        <v>65</v>
      </c>
      <c r="X4">
        <f t="shared" ref="X4:X5" si="4">5</f>
        <v>5</v>
      </c>
      <c r="Y4">
        <f t="shared" ref="Y4:Y5" si="5">35</f>
        <v>35</v>
      </c>
      <c r="Z4">
        <f t="shared" ref="Z4:Z5" si="6">5+25</f>
        <v>30</v>
      </c>
      <c r="AI4">
        <f t="shared" ref="AI4:AI111" si="7">SUM(S4:AH4)</f>
        <v>245</v>
      </c>
    </row>
    <row r="5" spans="1:39" ht="15.05">
      <c r="A5" s="5" t="s">
        <v>40</v>
      </c>
      <c r="B5" s="5" t="s">
        <v>299</v>
      </c>
      <c r="C5" s="5" t="s">
        <v>25</v>
      </c>
      <c r="D5" s="5" t="s">
        <v>302</v>
      </c>
      <c r="E5" s="3">
        <v>1</v>
      </c>
      <c r="F5" s="3">
        <v>1</v>
      </c>
      <c r="J5" s="3">
        <v>1</v>
      </c>
      <c r="K5" s="3">
        <v>1</v>
      </c>
      <c r="L5" s="3">
        <v>1</v>
      </c>
      <c r="S5">
        <f t="shared" si="0"/>
        <v>45</v>
      </c>
      <c r="T5">
        <f t="shared" si="1"/>
        <v>15</v>
      </c>
      <c r="U5" s="3">
        <v>45</v>
      </c>
      <c r="V5">
        <f t="shared" si="2"/>
        <v>5</v>
      </c>
      <c r="W5">
        <f t="shared" si="3"/>
        <v>65</v>
      </c>
      <c r="X5">
        <f t="shared" si="4"/>
        <v>5</v>
      </c>
      <c r="Y5">
        <f t="shared" si="5"/>
        <v>35</v>
      </c>
      <c r="Z5">
        <f t="shared" si="6"/>
        <v>30</v>
      </c>
      <c r="AI5">
        <f t="shared" si="7"/>
        <v>245</v>
      </c>
    </row>
    <row r="6" spans="1:39" ht="15.05">
      <c r="A6" s="5" t="s">
        <v>40</v>
      </c>
      <c r="B6" s="5" t="s">
        <v>299</v>
      </c>
      <c r="C6" s="5" t="s">
        <v>25</v>
      </c>
      <c r="D6" s="5" t="s">
        <v>301</v>
      </c>
      <c r="F6" s="3">
        <v>1</v>
      </c>
      <c r="H6" s="3">
        <v>1</v>
      </c>
      <c r="I6" s="3">
        <v>1</v>
      </c>
      <c r="J6" s="3">
        <v>1</v>
      </c>
      <c r="L6" s="3">
        <v>1</v>
      </c>
      <c r="S6">
        <f t="shared" si="0"/>
        <v>45</v>
      </c>
      <c r="T6" s="48">
        <f t="shared" ref="T6:T7" si="8">5+5</f>
        <v>10</v>
      </c>
      <c r="U6" s="3">
        <v>50</v>
      </c>
      <c r="V6">
        <f t="shared" si="2"/>
        <v>5</v>
      </c>
      <c r="W6">
        <f t="shared" ref="W6:W7" si="9">55</f>
        <v>55</v>
      </c>
      <c r="Y6">
        <f t="shared" ref="Y6:Y7" si="10">25</f>
        <v>25</v>
      </c>
      <c r="AI6">
        <f t="shared" si="7"/>
        <v>190</v>
      </c>
    </row>
    <row r="7" spans="1:39" ht="15.05">
      <c r="A7" s="5" t="s">
        <v>40</v>
      </c>
      <c r="B7" s="5" t="s">
        <v>299</v>
      </c>
      <c r="C7" s="5" t="s">
        <v>29</v>
      </c>
      <c r="D7" s="5" t="s">
        <v>369</v>
      </c>
      <c r="F7" s="3">
        <v>1</v>
      </c>
      <c r="H7" s="3">
        <v>1</v>
      </c>
      <c r="I7" s="3">
        <v>1</v>
      </c>
      <c r="J7" s="3">
        <v>1</v>
      </c>
      <c r="L7" s="3">
        <v>1</v>
      </c>
      <c r="S7">
        <f t="shared" si="0"/>
        <v>45</v>
      </c>
      <c r="T7" s="48">
        <f t="shared" si="8"/>
        <v>10</v>
      </c>
      <c r="U7" s="3">
        <v>50</v>
      </c>
      <c r="V7">
        <f t="shared" si="2"/>
        <v>5</v>
      </c>
      <c r="W7">
        <f t="shared" si="9"/>
        <v>55</v>
      </c>
      <c r="Y7">
        <f t="shared" si="10"/>
        <v>25</v>
      </c>
      <c r="AI7">
        <f t="shared" si="7"/>
        <v>190</v>
      </c>
    </row>
    <row r="8" spans="1:39" ht="15.05">
      <c r="A8" s="5" t="s">
        <v>40</v>
      </c>
      <c r="B8" s="5" t="s">
        <v>299</v>
      </c>
      <c r="C8" s="5" t="s">
        <v>25</v>
      </c>
      <c r="D8" s="5" t="s">
        <v>303</v>
      </c>
      <c r="E8" s="3">
        <v>1</v>
      </c>
      <c r="G8" s="3">
        <v>1</v>
      </c>
      <c r="J8" s="3">
        <v>1</v>
      </c>
      <c r="L8" s="3">
        <v>1</v>
      </c>
      <c r="S8">
        <f t="shared" si="0"/>
        <v>45</v>
      </c>
      <c r="T8">
        <f t="shared" ref="T8:T9" si="11">5</f>
        <v>5</v>
      </c>
      <c r="U8">
        <f t="shared" ref="U8:U13" si="12">50</f>
        <v>50</v>
      </c>
      <c r="W8">
        <f t="shared" ref="W8:W13" si="13">65</f>
        <v>65</v>
      </c>
      <c r="Y8">
        <f t="shared" ref="Y8:Y18" si="14">45</f>
        <v>45</v>
      </c>
      <c r="Z8">
        <f t="shared" ref="Z8:Z9" si="15">40</f>
        <v>40</v>
      </c>
      <c r="AI8">
        <f t="shared" si="7"/>
        <v>250</v>
      </c>
    </row>
    <row r="9" spans="1:39" ht="15.05">
      <c r="A9" s="5" t="s">
        <v>40</v>
      </c>
      <c r="B9" s="5" t="s">
        <v>299</v>
      </c>
      <c r="C9" s="5" t="s">
        <v>25</v>
      </c>
      <c r="D9" s="5" t="s">
        <v>318</v>
      </c>
      <c r="E9" s="3">
        <v>1</v>
      </c>
      <c r="F9" s="3">
        <v>1</v>
      </c>
      <c r="G9" s="3">
        <v>1</v>
      </c>
      <c r="J9" s="3">
        <v>1</v>
      </c>
      <c r="L9" s="3">
        <v>1</v>
      </c>
      <c r="S9">
        <f t="shared" si="0"/>
        <v>45</v>
      </c>
      <c r="T9">
        <f t="shared" si="11"/>
        <v>5</v>
      </c>
      <c r="U9">
        <f t="shared" si="12"/>
        <v>50</v>
      </c>
      <c r="W9">
        <f t="shared" si="13"/>
        <v>65</v>
      </c>
      <c r="Y9">
        <f t="shared" si="14"/>
        <v>45</v>
      </c>
      <c r="Z9">
        <f t="shared" si="15"/>
        <v>40</v>
      </c>
      <c r="AI9">
        <f t="shared" si="7"/>
        <v>250</v>
      </c>
    </row>
    <row r="10" spans="1:39" ht="15.05">
      <c r="A10" s="5" t="s">
        <v>40</v>
      </c>
      <c r="B10" s="5" t="s">
        <v>299</v>
      </c>
      <c r="C10" s="5" t="s">
        <v>25</v>
      </c>
      <c r="D10" s="5" t="s">
        <v>304</v>
      </c>
      <c r="E10" s="3">
        <v>1</v>
      </c>
      <c r="F10" s="3">
        <v>1</v>
      </c>
      <c r="G10" s="3">
        <v>1</v>
      </c>
      <c r="K10" s="3">
        <v>1</v>
      </c>
      <c r="S10" s="3">
        <v>45</v>
      </c>
      <c r="T10">
        <f t="shared" ref="T10:T14" si="16">5+5</f>
        <v>10</v>
      </c>
      <c r="U10">
        <f t="shared" si="12"/>
        <v>50</v>
      </c>
      <c r="V10">
        <f t="shared" ref="V10:V13" si="17">5</f>
        <v>5</v>
      </c>
      <c r="W10">
        <f t="shared" si="13"/>
        <v>65</v>
      </c>
      <c r="X10">
        <f t="shared" ref="X10:X13" si="18">5</f>
        <v>5</v>
      </c>
      <c r="Y10">
        <f t="shared" si="14"/>
        <v>45</v>
      </c>
      <c r="Z10">
        <f t="shared" ref="Z10:Z11" si="19">5</f>
        <v>5</v>
      </c>
      <c r="AI10">
        <f t="shared" si="7"/>
        <v>230</v>
      </c>
    </row>
    <row r="11" spans="1:39" ht="15.05">
      <c r="A11" s="5" t="s">
        <v>40</v>
      </c>
      <c r="B11" s="5" t="s">
        <v>299</v>
      </c>
      <c r="C11" s="5" t="s">
        <v>25</v>
      </c>
      <c r="D11" s="5" t="s">
        <v>319</v>
      </c>
      <c r="E11" s="3">
        <v>1</v>
      </c>
      <c r="F11" s="3">
        <v>1</v>
      </c>
      <c r="G11" s="3">
        <v>1</v>
      </c>
      <c r="K11" s="3">
        <v>1</v>
      </c>
      <c r="S11" s="54">
        <v>45</v>
      </c>
      <c r="T11">
        <f t="shared" si="16"/>
        <v>10</v>
      </c>
      <c r="U11">
        <f t="shared" si="12"/>
        <v>50</v>
      </c>
      <c r="V11">
        <f t="shared" si="17"/>
        <v>5</v>
      </c>
      <c r="W11">
        <f t="shared" si="13"/>
        <v>65</v>
      </c>
      <c r="X11">
        <f t="shared" si="18"/>
        <v>5</v>
      </c>
      <c r="Y11">
        <f t="shared" si="14"/>
        <v>45</v>
      </c>
      <c r="Z11">
        <f t="shared" si="19"/>
        <v>5</v>
      </c>
      <c r="AI11">
        <f t="shared" si="7"/>
        <v>230</v>
      </c>
    </row>
    <row r="12" spans="1:39" ht="15.05">
      <c r="A12" s="5" t="s">
        <v>40</v>
      </c>
      <c r="B12" s="5" t="s">
        <v>299</v>
      </c>
      <c r="C12" s="5" t="s">
        <v>25</v>
      </c>
      <c r="D12" s="5" t="s">
        <v>305</v>
      </c>
      <c r="E12" s="3">
        <v>1</v>
      </c>
      <c r="F12" s="3">
        <v>1</v>
      </c>
      <c r="G12" s="3">
        <v>1</v>
      </c>
      <c r="I12" s="3">
        <v>1</v>
      </c>
      <c r="L12" s="3">
        <v>1</v>
      </c>
      <c r="S12">
        <f t="shared" ref="S12:S19" si="20">45</f>
        <v>45</v>
      </c>
      <c r="T12">
        <f t="shared" si="16"/>
        <v>10</v>
      </c>
      <c r="U12">
        <f t="shared" si="12"/>
        <v>50</v>
      </c>
      <c r="V12">
        <f t="shared" si="17"/>
        <v>5</v>
      </c>
      <c r="W12">
        <f t="shared" si="13"/>
        <v>65</v>
      </c>
      <c r="X12">
        <f t="shared" si="18"/>
        <v>5</v>
      </c>
      <c r="Y12">
        <f t="shared" si="14"/>
        <v>45</v>
      </c>
      <c r="AI12">
        <f t="shared" si="7"/>
        <v>225</v>
      </c>
    </row>
    <row r="13" spans="1:39" ht="15.05">
      <c r="A13" s="5" t="s">
        <v>40</v>
      </c>
      <c r="B13" s="5" t="s">
        <v>299</v>
      </c>
      <c r="C13" s="5" t="s">
        <v>25</v>
      </c>
      <c r="D13" s="5" t="s">
        <v>315</v>
      </c>
      <c r="E13" s="3">
        <v>1</v>
      </c>
      <c r="F13" s="3">
        <v>1</v>
      </c>
      <c r="G13" s="3">
        <v>1</v>
      </c>
      <c r="I13" s="3">
        <v>1</v>
      </c>
      <c r="L13" s="3">
        <v>1</v>
      </c>
      <c r="S13">
        <f t="shared" si="20"/>
        <v>45</v>
      </c>
      <c r="T13">
        <f t="shared" si="16"/>
        <v>10</v>
      </c>
      <c r="U13">
        <f t="shared" si="12"/>
        <v>50</v>
      </c>
      <c r="V13">
        <f t="shared" si="17"/>
        <v>5</v>
      </c>
      <c r="W13">
        <f t="shared" si="13"/>
        <v>65</v>
      </c>
      <c r="X13">
        <f t="shared" si="18"/>
        <v>5</v>
      </c>
      <c r="Y13">
        <f t="shared" si="14"/>
        <v>45</v>
      </c>
      <c r="AI13">
        <f t="shared" si="7"/>
        <v>225</v>
      </c>
    </row>
    <row r="14" spans="1:39" ht="15.05">
      <c r="A14" s="5" t="s">
        <v>40</v>
      </c>
      <c r="B14" s="5" t="s">
        <v>299</v>
      </c>
      <c r="C14" s="5" t="s">
        <v>25</v>
      </c>
      <c r="D14" s="5" t="s">
        <v>306</v>
      </c>
      <c r="F14" s="3">
        <v>1</v>
      </c>
      <c r="G14" s="3">
        <v>1</v>
      </c>
      <c r="J14" s="3">
        <v>1</v>
      </c>
      <c r="L14" s="3">
        <v>1</v>
      </c>
      <c r="S14">
        <f t="shared" si="20"/>
        <v>45</v>
      </c>
      <c r="T14">
        <f t="shared" si="16"/>
        <v>10</v>
      </c>
      <c r="U14" s="3">
        <v>20</v>
      </c>
      <c r="W14" s="3">
        <v>60</v>
      </c>
      <c r="X14" s="3">
        <v>5</v>
      </c>
      <c r="Y14">
        <f t="shared" si="14"/>
        <v>45</v>
      </c>
      <c r="AI14">
        <f t="shared" si="7"/>
        <v>185</v>
      </c>
    </row>
    <row r="15" spans="1:39" ht="15.05">
      <c r="A15" s="5" t="s">
        <v>40</v>
      </c>
      <c r="B15" s="5" t="s">
        <v>299</v>
      </c>
      <c r="C15" s="5" t="s">
        <v>25</v>
      </c>
      <c r="D15" s="5" t="s">
        <v>307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L15" s="3">
        <v>1</v>
      </c>
      <c r="S15">
        <f t="shared" si="20"/>
        <v>45</v>
      </c>
      <c r="T15">
        <f t="shared" ref="T15:T16" si="21">5+5+5</f>
        <v>15</v>
      </c>
      <c r="U15">
        <f t="shared" ref="U15:U16" si="22">50</f>
        <v>50</v>
      </c>
      <c r="V15">
        <f t="shared" ref="V15:V16" si="23">5+5</f>
        <v>10</v>
      </c>
      <c r="W15">
        <f t="shared" ref="W15:W19" si="24">65</f>
        <v>65</v>
      </c>
      <c r="X15">
        <f t="shared" ref="X15:X16" si="25">5+5</f>
        <v>10</v>
      </c>
      <c r="Y15">
        <f t="shared" si="14"/>
        <v>45</v>
      </c>
      <c r="Z15">
        <f t="shared" ref="Z15:Z16" si="26">5</f>
        <v>5</v>
      </c>
      <c r="AI15">
        <f t="shared" si="7"/>
        <v>245</v>
      </c>
    </row>
    <row r="16" spans="1:39" ht="15.05">
      <c r="A16" s="5" t="s">
        <v>40</v>
      </c>
      <c r="B16" s="5" t="s">
        <v>299</v>
      </c>
      <c r="C16" s="5" t="s">
        <v>25</v>
      </c>
      <c r="D16" s="5" t="s">
        <v>313</v>
      </c>
      <c r="E16" s="3">
        <v>1</v>
      </c>
      <c r="F16" s="3">
        <v>1</v>
      </c>
      <c r="G16" s="3">
        <v>1</v>
      </c>
      <c r="H16" s="3">
        <v>1</v>
      </c>
      <c r="J16" s="3">
        <v>1</v>
      </c>
      <c r="L16" s="3">
        <v>1</v>
      </c>
      <c r="S16">
        <f t="shared" si="20"/>
        <v>45</v>
      </c>
      <c r="T16">
        <f t="shared" si="21"/>
        <v>15</v>
      </c>
      <c r="U16">
        <f t="shared" si="22"/>
        <v>50</v>
      </c>
      <c r="V16">
        <f t="shared" si="23"/>
        <v>10</v>
      </c>
      <c r="W16">
        <f t="shared" si="24"/>
        <v>65</v>
      </c>
      <c r="X16">
        <f t="shared" si="25"/>
        <v>10</v>
      </c>
      <c r="Y16">
        <f t="shared" si="14"/>
        <v>45</v>
      </c>
      <c r="Z16">
        <f t="shared" si="26"/>
        <v>5</v>
      </c>
      <c r="AI16">
        <f t="shared" si="7"/>
        <v>245</v>
      </c>
    </row>
    <row r="17" spans="1:35" ht="15.05">
      <c r="A17" s="5" t="s">
        <v>40</v>
      </c>
      <c r="B17" s="5" t="s">
        <v>299</v>
      </c>
      <c r="C17" s="5" t="s">
        <v>27</v>
      </c>
      <c r="D17" s="5" t="s">
        <v>336</v>
      </c>
      <c r="E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S17">
        <f t="shared" si="20"/>
        <v>45</v>
      </c>
      <c r="T17">
        <f t="shared" ref="T17:T19" si="27">5+5</f>
        <v>10</v>
      </c>
      <c r="U17" s="3">
        <v>50</v>
      </c>
      <c r="V17">
        <f t="shared" ref="V17:V19" si="28">5</f>
        <v>5</v>
      </c>
      <c r="W17">
        <f t="shared" si="24"/>
        <v>65</v>
      </c>
      <c r="X17">
        <f t="shared" ref="X17:X19" si="29">5</f>
        <v>5</v>
      </c>
      <c r="Y17">
        <f t="shared" si="14"/>
        <v>45</v>
      </c>
      <c r="AI17">
        <f t="shared" si="7"/>
        <v>225</v>
      </c>
    </row>
    <row r="18" spans="1:35" ht="15.05">
      <c r="A18" s="5" t="s">
        <v>40</v>
      </c>
      <c r="B18" s="5" t="s">
        <v>299</v>
      </c>
      <c r="C18" s="5" t="s">
        <v>25</v>
      </c>
      <c r="D18" s="5" t="s">
        <v>308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S18">
        <f t="shared" si="20"/>
        <v>45</v>
      </c>
      <c r="T18">
        <f t="shared" si="27"/>
        <v>10</v>
      </c>
      <c r="U18" s="3">
        <v>50</v>
      </c>
      <c r="V18">
        <f t="shared" si="28"/>
        <v>5</v>
      </c>
      <c r="W18">
        <f t="shared" si="24"/>
        <v>65</v>
      </c>
      <c r="X18">
        <f t="shared" si="29"/>
        <v>5</v>
      </c>
      <c r="Y18">
        <f t="shared" si="14"/>
        <v>45</v>
      </c>
      <c r="AI18">
        <f t="shared" si="7"/>
        <v>225</v>
      </c>
    </row>
    <row r="19" spans="1:35" ht="15.05">
      <c r="A19" s="5" t="s">
        <v>40</v>
      </c>
      <c r="B19" s="5" t="s">
        <v>299</v>
      </c>
      <c r="C19" s="5" t="s">
        <v>25</v>
      </c>
      <c r="D19" s="5" t="s">
        <v>309</v>
      </c>
      <c r="F19" s="3">
        <v>1</v>
      </c>
      <c r="G19" s="3">
        <v>1</v>
      </c>
      <c r="H19" s="3">
        <v>1</v>
      </c>
      <c r="K19" s="3">
        <v>1</v>
      </c>
      <c r="L19" s="3">
        <v>1</v>
      </c>
      <c r="S19">
        <f t="shared" si="20"/>
        <v>45</v>
      </c>
      <c r="T19">
        <f t="shared" si="27"/>
        <v>10</v>
      </c>
      <c r="U19">
        <f>50</f>
        <v>50</v>
      </c>
      <c r="V19">
        <f t="shared" si="28"/>
        <v>5</v>
      </c>
      <c r="W19">
        <f t="shared" si="24"/>
        <v>65</v>
      </c>
      <c r="X19">
        <f t="shared" si="29"/>
        <v>5</v>
      </c>
      <c r="Y19">
        <f>35</f>
        <v>35</v>
      </c>
      <c r="Z19">
        <f>40</f>
        <v>40</v>
      </c>
      <c r="AI19">
        <f t="shared" si="7"/>
        <v>255</v>
      </c>
    </row>
    <row r="20" spans="1:35" ht="15.05">
      <c r="A20" s="5" t="s">
        <v>40</v>
      </c>
      <c r="B20" s="5" t="s">
        <v>299</v>
      </c>
      <c r="C20" s="5" t="s">
        <v>25</v>
      </c>
      <c r="D20" s="5" t="s">
        <v>363</v>
      </c>
      <c r="AI20">
        <f t="shared" si="7"/>
        <v>0</v>
      </c>
    </row>
    <row r="21" spans="1:35" ht="15.05">
      <c r="A21" s="5" t="s">
        <v>40</v>
      </c>
      <c r="B21" s="5" t="s">
        <v>299</v>
      </c>
      <c r="C21" s="5" t="s">
        <v>25</v>
      </c>
      <c r="D21" s="5" t="s">
        <v>310</v>
      </c>
      <c r="E21" s="3">
        <v>1</v>
      </c>
      <c r="F21" s="3">
        <v>1</v>
      </c>
      <c r="J21" s="3">
        <v>1</v>
      </c>
      <c r="K21" s="3">
        <v>1</v>
      </c>
      <c r="L21" s="3">
        <v>1</v>
      </c>
      <c r="S21">
        <f t="shared" ref="S21:S23" si="30">45</f>
        <v>45</v>
      </c>
      <c r="T21">
        <f>5+5+5</f>
        <v>15</v>
      </c>
      <c r="U21">
        <f>40</f>
        <v>40</v>
      </c>
      <c r="V21">
        <f t="shared" ref="V21:V23" si="31">5</f>
        <v>5</v>
      </c>
      <c r="W21">
        <f>65</f>
        <v>65</v>
      </c>
      <c r="X21">
        <f>5+3</f>
        <v>8</v>
      </c>
      <c r="Y21">
        <f>35</f>
        <v>35</v>
      </c>
      <c r="AI21">
        <f t="shared" si="7"/>
        <v>213</v>
      </c>
    </row>
    <row r="22" spans="1:35" ht="15.05">
      <c r="A22" s="5" t="s">
        <v>40</v>
      </c>
      <c r="B22" s="5" t="s">
        <v>299</v>
      </c>
      <c r="C22" s="5" t="s">
        <v>25</v>
      </c>
      <c r="D22" s="5" t="s">
        <v>311</v>
      </c>
      <c r="E22" s="3">
        <v>1</v>
      </c>
      <c r="F22" s="3">
        <v>1</v>
      </c>
      <c r="G22" s="3">
        <v>1</v>
      </c>
      <c r="I22" s="3">
        <v>1</v>
      </c>
      <c r="L22" s="3">
        <v>1</v>
      </c>
      <c r="S22">
        <f t="shared" si="30"/>
        <v>45</v>
      </c>
      <c r="T22">
        <f t="shared" ref="T22:T23" si="32">5+5</f>
        <v>10</v>
      </c>
      <c r="U22">
        <f t="shared" ref="U22:U23" si="33">45</f>
        <v>45</v>
      </c>
      <c r="V22">
        <f t="shared" si="31"/>
        <v>5</v>
      </c>
      <c r="W22">
        <f t="shared" ref="W22:W23" si="34">55</f>
        <v>55</v>
      </c>
      <c r="AI22">
        <f t="shared" si="7"/>
        <v>160</v>
      </c>
    </row>
    <row r="23" spans="1:35" ht="15.05">
      <c r="A23" s="5" t="s">
        <v>40</v>
      </c>
      <c r="B23" s="5" t="s">
        <v>299</v>
      </c>
      <c r="C23" s="5" t="s">
        <v>25</v>
      </c>
      <c r="D23" s="5" t="s">
        <v>322</v>
      </c>
      <c r="E23" s="3">
        <v>1</v>
      </c>
      <c r="F23" s="3">
        <v>1</v>
      </c>
      <c r="G23" s="3">
        <v>1</v>
      </c>
      <c r="I23" s="3">
        <v>1</v>
      </c>
      <c r="L23" s="3">
        <v>1</v>
      </c>
      <c r="S23">
        <f t="shared" si="30"/>
        <v>45</v>
      </c>
      <c r="T23">
        <f t="shared" si="32"/>
        <v>10</v>
      </c>
      <c r="U23">
        <f t="shared" si="33"/>
        <v>45</v>
      </c>
      <c r="V23">
        <f t="shared" si="31"/>
        <v>5</v>
      </c>
      <c r="W23">
        <f t="shared" si="34"/>
        <v>55</v>
      </c>
      <c r="AI23">
        <f t="shared" si="7"/>
        <v>160</v>
      </c>
    </row>
    <row r="24" spans="1:35" ht="15.05">
      <c r="A24" s="5" t="s">
        <v>40</v>
      </c>
      <c r="B24" s="5" t="s">
        <v>299</v>
      </c>
      <c r="C24" s="5" t="s">
        <v>25</v>
      </c>
      <c r="D24" s="5" t="s">
        <v>312</v>
      </c>
      <c r="AI24">
        <f t="shared" si="7"/>
        <v>0</v>
      </c>
    </row>
    <row r="25" spans="1:35" ht="15.05">
      <c r="A25" s="5" t="s">
        <v>40</v>
      </c>
      <c r="B25" s="5" t="s">
        <v>299</v>
      </c>
      <c r="C25" s="5" t="s">
        <v>25</v>
      </c>
      <c r="D25" s="5" t="s">
        <v>314</v>
      </c>
      <c r="E25" s="3">
        <v>1</v>
      </c>
      <c r="F25" s="3">
        <v>1</v>
      </c>
      <c r="H25" s="3">
        <v>1</v>
      </c>
      <c r="J25" s="3">
        <v>1</v>
      </c>
      <c r="S25">
        <f t="shared" ref="S25:S27" si="35">45</f>
        <v>45</v>
      </c>
      <c r="T25">
        <f>5</f>
        <v>5</v>
      </c>
      <c r="U25" s="3">
        <v>20</v>
      </c>
      <c r="AI25">
        <f t="shared" si="7"/>
        <v>70</v>
      </c>
    </row>
    <row r="26" spans="1:35" ht="15.05">
      <c r="A26" s="5" t="s">
        <v>40</v>
      </c>
      <c r="B26" s="5" t="s">
        <v>299</v>
      </c>
      <c r="C26" s="5" t="s">
        <v>33</v>
      </c>
      <c r="D26" s="5" t="s">
        <v>453</v>
      </c>
      <c r="E26" s="3">
        <v>1</v>
      </c>
      <c r="F26" s="3">
        <v>1</v>
      </c>
      <c r="G26" s="3">
        <v>1</v>
      </c>
      <c r="H26" s="3">
        <v>1</v>
      </c>
      <c r="J26" s="3">
        <v>1</v>
      </c>
      <c r="K26" s="3">
        <v>1</v>
      </c>
      <c r="S26">
        <f t="shared" si="35"/>
        <v>45</v>
      </c>
      <c r="T26" s="48">
        <f t="shared" ref="T26:T27" si="36">5+5</f>
        <v>10</v>
      </c>
      <c r="U26">
        <f t="shared" ref="U26:U27" si="37">45</f>
        <v>45</v>
      </c>
      <c r="W26">
        <f t="shared" ref="W26:W27" si="38">60</f>
        <v>60</v>
      </c>
      <c r="X26">
        <f t="shared" ref="X26:X27" si="39">5</f>
        <v>5</v>
      </c>
      <c r="AI26">
        <f t="shared" si="7"/>
        <v>165</v>
      </c>
    </row>
    <row r="27" spans="1:35" ht="15.05">
      <c r="A27" s="5" t="s">
        <v>40</v>
      </c>
      <c r="B27" s="5" t="s">
        <v>299</v>
      </c>
      <c r="C27" s="5" t="s">
        <v>25</v>
      </c>
      <c r="D27" s="5" t="s">
        <v>316</v>
      </c>
      <c r="E27" s="3">
        <v>1</v>
      </c>
      <c r="F27" s="3">
        <v>1</v>
      </c>
      <c r="J27" s="3">
        <v>1</v>
      </c>
      <c r="S27">
        <f t="shared" si="35"/>
        <v>45</v>
      </c>
      <c r="T27" s="48">
        <f t="shared" si="36"/>
        <v>10</v>
      </c>
      <c r="U27">
        <f t="shared" si="37"/>
        <v>45</v>
      </c>
      <c r="W27">
        <f t="shared" si="38"/>
        <v>60</v>
      </c>
      <c r="X27">
        <f t="shared" si="39"/>
        <v>5</v>
      </c>
      <c r="AI27">
        <f t="shared" si="7"/>
        <v>165</v>
      </c>
    </row>
    <row r="28" spans="1:35" ht="15.05">
      <c r="A28" s="5" t="s">
        <v>40</v>
      </c>
      <c r="B28" s="5" t="s">
        <v>299</v>
      </c>
      <c r="C28" s="5" t="s">
        <v>25</v>
      </c>
      <c r="D28" s="5" t="s">
        <v>317</v>
      </c>
      <c r="AI28">
        <f t="shared" si="7"/>
        <v>0</v>
      </c>
    </row>
    <row r="29" spans="1:35" ht="15.05">
      <c r="A29" s="5" t="s">
        <v>40</v>
      </c>
      <c r="B29" s="5" t="s">
        <v>41</v>
      </c>
      <c r="C29" s="5" t="s">
        <v>74</v>
      </c>
      <c r="D29" s="5" t="s">
        <v>127</v>
      </c>
      <c r="G29" s="3">
        <v>1</v>
      </c>
      <c r="H29" s="3">
        <v>1</v>
      </c>
      <c r="J29" s="3">
        <v>1</v>
      </c>
      <c r="K29" s="3">
        <v>1</v>
      </c>
      <c r="L29" s="3">
        <v>1</v>
      </c>
      <c r="S29">
        <f t="shared" ref="S29:S30" si="40">45</f>
        <v>45</v>
      </c>
      <c r="T29">
        <f t="shared" ref="T29:T30" si="41">5+5</f>
        <v>10</v>
      </c>
      <c r="U29">
        <f t="shared" ref="U29:U30" si="42">30</f>
        <v>30</v>
      </c>
      <c r="AI29">
        <f t="shared" si="7"/>
        <v>85</v>
      </c>
    </row>
    <row r="30" spans="1:35" ht="15.05">
      <c r="A30" s="5" t="s">
        <v>40</v>
      </c>
      <c r="B30" s="5" t="s">
        <v>299</v>
      </c>
      <c r="C30" s="5" t="s">
        <v>25</v>
      </c>
      <c r="D30" s="5" t="s">
        <v>320</v>
      </c>
      <c r="E30" s="3">
        <v>1</v>
      </c>
      <c r="F30" s="3">
        <v>1</v>
      </c>
      <c r="G30" s="3">
        <v>1</v>
      </c>
      <c r="H30" s="3">
        <v>1</v>
      </c>
      <c r="J30" s="3">
        <v>1</v>
      </c>
      <c r="K30" s="3">
        <v>1</v>
      </c>
      <c r="L30" s="3">
        <v>1</v>
      </c>
      <c r="S30">
        <f t="shared" si="40"/>
        <v>45</v>
      </c>
      <c r="T30">
        <f t="shared" si="41"/>
        <v>10</v>
      </c>
      <c r="U30">
        <f t="shared" si="42"/>
        <v>30</v>
      </c>
      <c r="AI30">
        <f t="shared" si="7"/>
        <v>85</v>
      </c>
    </row>
    <row r="31" spans="1:35" ht="15.05">
      <c r="A31" s="5" t="s">
        <v>40</v>
      </c>
      <c r="B31" s="5" t="s">
        <v>299</v>
      </c>
      <c r="C31" s="5" t="s">
        <v>25</v>
      </c>
      <c r="D31" s="5" t="s">
        <v>323</v>
      </c>
      <c r="H31" s="3">
        <v>1</v>
      </c>
      <c r="S31" s="3">
        <v>40</v>
      </c>
      <c r="AI31">
        <f t="shared" si="7"/>
        <v>40</v>
      </c>
    </row>
    <row r="32" spans="1:35" ht="15.05">
      <c r="A32" s="5" t="s">
        <v>40</v>
      </c>
      <c r="B32" s="5" t="s">
        <v>299</v>
      </c>
      <c r="C32" s="5" t="s">
        <v>25</v>
      </c>
      <c r="D32" s="5" t="s">
        <v>324</v>
      </c>
      <c r="AI32">
        <f t="shared" si="7"/>
        <v>0</v>
      </c>
    </row>
    <row r="33" spans="1:35" ht="15.05">
      <c r="A33" s="5" t="s">
        <v>40</v>
      </c>
      <c r="B33" s="5" t="s">
        <v>299</v>
      </c>
      <c r="C33" s="5" t="s">
        <v>25</v>
      </c>
      <c r="D33" s="5" t="s">
        <v>325</v>
      </c>
      <c r="AI33">
        <f t="shared" si="7"/>
        <v>0</v>
      </c>
    </row>
    <row r="34" spans="1:35" ht="15.05">
      <c r="A34" s="5" t="s">
        <v>40</v>
      </c>
      <c r="B34" s="5" t="s">
        <v>299</v>
      </c>
      <c r="C34" s="5" t="s">
        <v>25</v>
      </c>
      <c r="D34" s="5" t="s">
        <v>326</v>
      </c>
      <c r="AI34">
        <f t="shared" si="7"/>
        <v>0</v>
      </c>
    </row>
    <row r="35" spans="1:35" ht="15.05">
      <c r="A35" s="5" t="s">
        <v>40</v>
      </c>
      <c r="B35" s="5" t="s">
        <v>299</v>
      </c>
      <c r="C35" s="5" t="s">
        <v>25</v>
      </c>
      <c r="D35" s="5" t="s">
        <v>327</v>
      </c>
      <c r="AI35">
        <f t="shared" si="7"/>
        <v>0</v>
      </c>
    </row>
    <row r="36" spans="1:35" ht="15.05">
      <c r="A36" s="5" t="s">
        <v>40</v>
      </c>
      <c r="B36" s="5" t="s">
        <v>299</v>
      </c>
      <c r="C36" s="5" t="s">
        <v>25</v>
      </c>
      <c r="D36" s="5" t="s">
        <v>384</v>
      </c>
      <c r="AI36">
        <f t="shared" si="7"/>
        <v>0</v>
      </c>
    </row>
    <row r="37" spans="1:35" ht="15.05">
      <c r="A37" s="5" t="s">
        <v>40</v>
      </c>
      <c r="B37" s="5" t="s">
        <v>299</v>
      </c>
      <c r="C37" s="5" t="s">
        <v>25</v>
      </c>
      <c r="D37" s="5" t="s">
        <v>328</v>
      </c>
      <c r="AI37">
        <f t="shared" si="7"/>
        <v>0</v>
      </c>
    </row>
    <row r="38" spans="1:35" ht="15.05">
      <c r="A38" s="5" t="s">
        <v>40</v>
      </c>
      <c r="B38" s="5" t="s">
        <v>299</v>
      </c>
      <c r="C38" s="5" t="s">
        <v>25</v>
      </c>
      <c r="D38" s="5" t="s">
        <v>329</v>
      </c>
      <c r="AI38">
        <f t="shared" si="7"/>
        <v>0</v>
      </c>
    </row>
    <row r="39" spans="1:35" ht="15.05">
      <c r="A39" s="5" t="s">
        <v>40</v>
      </c>
      <c r="B39" s="5" t="s">
        <v>299</v>
      </c>
      <c r="C39" s="5" t="s">
        <v>25</v>
      </c>
      <c r="D39" s="5" t="s">
        <v>330</v>
      </c>
      <c r="AI39">
        <f t="shared" si="7"/>
        <v>0</v>
      </c>
    </row>
    <row r="40" spans="1:35" ht="15.05">
      <c r="A40" s="5" t="s">
        <v>40</v>
      </c>
      <c r="B40" s="5" t="s">
        <v>299</v>
      </c>
      <c r="C40" s="5" t="s">
        <v>25</v>
      </c>
      <c r="D40" s="5" t="s">
        <v>331</v>
      </c>
      <c r="AI40">
        <f t="shared" si="7"/>
        <v>0</v>
      </c>
    </row>
    <row r="41" spans="1:35" ht="15.05">
      <c r="A41" s="5" t="s">
        <v>40</v>
      </c>
      <c r="B41" s="5" t="s">
        <v>41</v>
      </c>
      <c r="C41" s="5" t="s">
        <v>133</v>
      </c>
      <c r="D41" s="5" t="s">
        <v>171</v>
      </c>
      <c r="G41" s="3">
        <v>1</v>
      </c>
      <c r="H41" s="3">
        <v>1</v>
      </c>
      <c r="J41" s="3">
        <v>1</v>
      </c>
      <c r="K41" s="3">
        <v>1</v>
      </c>
      <c r="S41">
        <f>42</f>
        <v>42</v>
      </c>
      <c r="T41">
        <f>5+2</f>
        <v>7</v>
      </c>
      <c r="W41">
        <f>65</f>
        <v>65</v>
      </c>
      <c r="X41">
        <f>5</f>
        <v>5</v>
      </c>
      <c r="AI41">
        <f t="shared" si="7"/>
        <v>119</v>
      </c>
    </row>
    <row r="42" spans="1:35" ht="15.05">
      <c r="A42" s="5" t="s">
        <v>40</v>
      </c>
      <c r="B42" s="5" t="s">
        <v>299</v>
      </c>
      <c r="C42" s="5" t="s">
        <v>27</v>
      </c>
      <c r="D42" s="5" t="s">
        <v>332</v>
      </c>
      <c r="E42" s="3">
        <v>1</v>
      </c>
      <c r="F42" s="3">
        <v>1</v>
      </c>
      <c r="G42" s="3">
        <v>1</v>
      </c>
      <c r="H42" s="3">
        <v>1</v>
      </c>
      <c r="S42">
        <f t="shared" ref="S42:S44" si="43">45</f>
        <v>45</v>
      </c>
      <c r="T42">
        <f>5</f>
        <v>5</v>
      </c>
      <c r="AI42">
        <f t="shared" si="7"/>
        <v>50</v>
      </c>
    </row>
    <row r="43" spans="1:35" ht="15.05">
      <c r="A43" s="5" t="s">
        <v>40</v>
      </c>
      <c r="B43" s="5" t="s">
        <v>299</v>
      </c>
      <c r="C43" s="5" t="s">
        <v>27</v>
      </c>
      <c r="D43" s="5" t="s">
        <v>334</v>
      </c>
      <c r="E43" s="3">
        <v>1</v>
      </c>
      <c r="F43" s="3">
        <v>1</v>
      </c>
      <c r="G43" s="3">
        <v>1</v>
      </c>
      <c r="H43" s="3">
        <v>1</v>
      </c>
      <c r="J43" s="3">
        <v>1</v>
      </c>
      <c r="S43">
        <f t="shared" si="43"/>
        <v>45</v>
      </c>
      <c r="T43">
        <f t="shared" ref="T43:T44" si="44">5+5+5+5</f>
        <v>20</v>
      </c>
      <c r="U43">
        <f t="shared" ref="U43:U44" si="45">50</f>
        <v>50</v>
      </c>
      <c r="V43">
        <f t="shared" ref="V43:V44" si="46">5+5</f>
        <v>10</v>
      </c>
      <c r="W43">
        <f t="shared" ref="W43:W44" si="47">65</f>
        <v>65</v>
      </c>
      <c r="X43">
        <f t="shared" ref="X43:X44" si="48">5+5+5</f>
        <v>15</v>
      </c>
      <c r="Y43">
        <f t="shared" ref="Y43:Y44" si="49">45</f>
        <v>45</v>
      </c>
      <c r="Z43">
        <f t="shared" ref="Z43:Z44" si="50">5+5+40</f>
        <v>50</v>
      </c>
      <c r="AI43">
        <f t="shared" si="7"/>
        <v>300</v>
      </c>
    </row>
    <row r="44" spans="1:35" ht="15.05">
      <c r="A44" s="5" t="s">
        <v>40</v>
      </c>
      <c r="B44" s="5" t="s">
        <v>299</v>
      </c>
      <c r="C44" s="5" t="s">
        <v>27</v>
      </c>
      <c r="D44" s="5" t="s">
        <v>340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S44">
        <f t="shared" si="43"/>
        <v>45</v>
      </c>
      <c r="T44">
        <f t="shared" si="44"/>
        <v>20</v>
      </c>
      <c r="U44">
        <f t="shared" si="45"/>
        <v>50</v>
      </c>
      <c r="V44">
        <f t="shared" si="46"/>
        <v>10</v>
      </c>
      <c r="W44">
        <f t="shared" si="47"/>
        <v>65</v>
      </c>
      <c r="X44">
        <f t="shared" si="48"/>
        <v>15</v>
      </c>
      <c r="Y44">
        <f t="shared" si="49"/>
        <v>45</v>
      </c>
      <c r="Z44">
        <f t="shared" si="50"/>
        <v>50</v>
      </c>
      <c r="AI44">
        <f t="shared" si="7"/>
        <v>300</v>
      </c>
    </row>
    <row r="45" spans="1:35" ht="15.05">
      <c r="A45" s="5" t="s">
        <v>40</v>
      </c>
      <c r="B45" s="5" t="s">
        <v>299</v>
      </c>
      <c r="C45" s="5" t="s">
        <v>27</v>
      </c>
      <c r="D45" s="5" t="s">
        <v>335</v>
      </c>
      <c r="E45" s="3">
        <v>1</v>
      </c>
      <c r="AI45">
        <f t="shared" si="7"/>
        <v>0</v>
      </c>
    </row>
    <row r="46" spans="1:35" ht="15.05">
      <c r="A46" s="5" t="s">
        <v>40</v>
      </c>
      <c r="B46" s="5" t="s">
        <v>299</v>
      </c>
      <c r="C46" s="5" t="s">
        <v>27</v>
      </c>
      <c r="D46" s="5" t="s">
        <v>337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L46" s="3">
        <v>1</v>
      </c>
      <c r="S46">
        <f t="shared" ref="S46:S47" si="51">45</f>
        <v>45</v>
      </c>
      <c r="T46">
        <f t="shared" ref="T46:T47" si="52">5+5+5</f>
        <v>15</v>
      </c>
      <c r="U46">
        <f t="shared" ref="U46:U47" si="53">50</f>
        <v>50</v>
      </c>
      <c r="V46">
        <f t="shared" ref="V46:V47" si="54">5+5</f>
        <v>10</v>
      </c>
      <c r="W46">
        <f t="shared" ref="W46:W47" si="55">65</f>
        <v>65</v>
      </c>
      <c r="X46">
        <f t="shared" ref="X46:X47" si="56">5</f>
        <v>5</v>
      </c>
      <c r="Y46">
        <f t="shared" ref="Y46:Y47" si="57">35</f>
        <v>35</v>
      </c>
      <c r="Z46">
        <f t="shared" ref="Z46:Z47" si="58">5</f>
        <v>5</v>
      </c>
      <c r="AI46">
        <f t="shared" si="7"/>
        <v>230</v>
      </c>
    </row>
    <row r="47" spans="1:35" ht="15.05">
      <c r="A47" s="5" t="s">
        <v>40</v>
      </c>
      <c r="B47" s="5" t="s">
        <v>299</v>
      </c>
      <c r="C47" s="5" t="s">
        <v>27</v>
      </c>
      <c r="D47" s="5" t="s">
        <v>356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L47" s="3">
        <v>1</v>
      </c>
      <c r="S47">
        <f t="shared" si="51"/>
        <v>45</v>
      </c>
      <c r="T47">
        <f t="shared" si="52"/>
        <v>15</v>
      </c>
      <c r="U47">
        <f t="shared" si="53"/>
        <v>50</v>
      </c>
      <c r="V47">
        <f t="shared" si="54"/>
        <v>10</v>
      </c>
      <c r="W47">
        <f t="shared" si="55"/>
        <v>65</v>
      </c>
      <c r="X47">
        <f t="shared" si="56"/>
        <v>5</v>
      </c>
      <c r="Y47">
        <f t="shared" si="57"/>
        <v>35</v>
      </c>
      <c r="Z47">
        <f t="shared" si="58"/>
        <v>5</v>
      </c>
      <c r="AI47">
        <f t="shared" si="7"/>
        <v>230</v>
      </c>
    </row>
    <row r="48" spans="1:35" ht="15.05">
      <c r="A48" s="5" t="s">
        <v>40</v>
      </c>
      <c r="B48" s="5" t="s">
        <v>299</v>
      </c>
      <c r="C48" s="5" t="s">
        <v>27</v>
      </c>
      <c r="D48" s="5" t="s">
        <v>338</v>
      </c>
      <c r="E48" s="3">
        <v>1</v>
      </c>
      <c r="AI48">
        <f t="shared" si="7"/>
        <v>0</v>
      </c>
    </row>
    <row r="49" spans="1:35" ht="15.05">
      <c r="A49" s="5" t="s">
        <v>40</v>
      </c>
      <c r="B49" s="5" t="s">
        <v>299</v>
      </c>
      <c r="C49" s="5" t="s">
        <v>27</v>
      </c>
      <c r="D49" s="5" t="s">
        <v>339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K49" s="3">
        <v>1</v>
      </c>
      <c r="L49" s="3">
        <v>2</v>
      </c>
      <c r="S49" s="3">
        <v>45</v>
      </c>
      <c r="T49">
        <f t="shared" ref="T49:T52" si="59">5+5</f>
        <v>10</v>
      </c>
      <c r="U49">
        <f t="shared" ref="U49:U53" si="60">50</f>
        <v>50</v>
      </c>
      <c r="V49">
        <f t="shared" ref="V49:V50" si="61">5</f>
        <v>5</v>
      </c>
      <c r="W49">
        <f t="shared" ref="W49:W53" si="62">65</f>
        <v>65</v>
      </c>
      <c r="X49">
        <f t="shared" ref="X49:X52" si="63">5</f>
        <v>5</v>
      </c>
      <c r="Y49">
        <f t="shared" ref="Y49:Y50" si="64">45</f>
        <v>45</v>
      </c>
      <c r="AI49">
        <f t="shared" si="7"/>
        <v>225</v>
      </c>
    </row>
    <row r="50" spans="1:35" ht="15.05">
      <c r="A50" s="5" t="s">
        <v>40</v>
      </c>
      <c r="B50" s="5" t="s">
        <v>299</v>
      </c>
      <c r="C50" s="5" t="s">
        <v>27</v>
      </c>
      <c r="D50" s="5" t="s">
        <v>348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S50" s="3">
        <v>45</v>
      </c>
      <c r="T50">
        <f t="shared" si="59"/>
        <v>10</v>
      </c>
      <c r="U50">
        <f t="shared" si="60"/>
        <v>50</v>
      </c>
      <c r="V50">
        <f t="shared" si="61"/>
        <v>5</v>
      </c>
      <c r="W50">
        <f t="shared" si="62"/>
        <v>65</v>
      </c>
      <c r="X50">
        <f t="shared" si="63"/>
        <v>5</v>
      </c>
      <c r="Y50">
        <f t="shared" si="64"/>
        <v>45</v>
      </c>
      <c r="AI50">
        <f t="shared" si="7"/>
        <v>225</v>
      </c>
    </row>
    <row r="51" spans="1:35" ht="15.05">
      <c r="A51" s="5" t="s">
        <v>40</v>
      </c>
      <c r="B51" s="5" t="s">
        <v>299</v>
      </c>
      <c r="C51" s="5" t="s">
        <v>27</v>
      </c>
      <c r="D51" s="5" t="s">
        <v>341</v>
      </c>
      <c r="F51" s="3">
        <v>1</v>
      </c>
      <c r="I51" s="3">
        <v>1</v>
      </c>
      <c r="J51" s="3">
        <v>1</v>
      </c>
      <c r="K51" s="3">
        <v>1</v>
      </c>
      <c r="L51" s="3">
        <v>1</v>
      </c>
      <c r="S51">
        <f t="shared" ref="S51:S57" si="65">45</f>
        <v>45</v>
      </c>
      <c r="T51">
        <f t="shared" si="59"/>
        <v>10</v>
      </c>
      <c r="U51">
        <f t="shared" si="60"/>
        <v>50</v>
      </c>
      <c r="W51">
        <f t="shared" si="62"/>
        <v>65</v>
      </c>
      <c r="X51">
        <f t="shared" si="63"/>
        <v>5</v>
      </c>
      <c r="Y51">
        <f t="shared" ref="Y51:Y52" si="66">35</f>
        <v>35</v>
      </c>
      <c r="Z51">
        <f t="shared" ref="Z51:Z52" si="67">5</f>
        <v>5</v>
      </c>
      <c r="AI51">
        <f t="shared" si="7"/>
        <v>215</v>
      </c>
    </row>
    <row r="52" spans="1:35" ht="15.05">
      <c r="A52" s="5" t="s">
        <v>40</v>
      </c>
      <c r="B52" s="5" t="s">
        <v>299</v>
      </c>
      <c r="C52" s="5" t="s">
        <v>27</v>
      </c>
      <c r="D52" s="5" t="s">
        <v>351</v>
      </c>
      <c r="E52" s="3">
        <v>1</v>
      </c>
      <c r="F52" s="3">
        <v>1</v>
      </c>
      <c r="J52" s="3">
        <v>1</v>
      </c>
      <c r="K52" s="3">
        <v>1</v>
      </c>
      <c r="S52">
        <f t="shared" si="65"/>
        <v>45</v>
      </c>
      <c r="T52">
        <f t="shared" si="59"/>
        <v>10</v>
      </c>
      <c r="U52">
        <f t="shared" si="60"/>
        <v>50</v>
      </c>
      <c r="W52">
        <f t="shared" si="62"/>
        <v>65</v>
      </c>
      <c r="X52">
        <f t="shared" si="63"/>
        <v>5</v>
      </c>
      <c r="Y52">
        <f t="shared" si="66"/>
        <v>35</v>
      </c>
      <c r="Z52">
        <f t="shared" si="67"/>
        <v>5</v>
      </c>
      <c r="AI52">
        <f t="shared" si="7"/>
        <v>215</v>
      </c>
    </row>
    <row r="53" spans="1:35" ht="15.05">
      <c r="A53" s="5" t="s">
        <v>40</v>
      </c>
      <c r="B53" s="5" t="s">
        <v>299</v>
      </c>
      <c r="C53" s="5" t="s">
        <v>27</v>
      </c>
      <c r="D53" s="5" t="s">
        <v>342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L53" s="3">
        <v>1</v>
      </c>
      <c r="S53">
        <f t="shared" si="65"/>
        <v>45</v>
      </c>
      <c r="T53">
        <f t="shared" ref="T53:T57" si="68">5+5+5+5</f>
        <v>20</v>
      </c>
      <c r="U53">
        <f t="shared" si="60"/>
        <v>50</v>
      </c>
      <c r="V53">
        <f>5+5</f>
        <v>10</v>
      </c>
      <c r="W53">
        <f t="shared" si="62"/>
        <v>65</v>
      </c>
      <c r="X53">
        <f>5+5+5</f>
        <v>15</v>
      </c>
      <c r="Y53">
        <f>45</f>
        <v>45</v>
      </c>
      <c r="Z53">
        <f>5+5+40</f>
        <v>50</v>
      </c>
      <c r="AA53">
        <f>60</f>
        <v>60</v>
      </c>
      <c r="AB53">
        <f>5+5</f>
        <v>10</v>
      </c>
      <c r="AE53">
        <f>55</f>
        <v>55</v>
      </c>
      <c r="AF53">
        <f>5</f>
        <v>5</v>
      </c>
      <c r="AG53">
        <f>45</f>
        <v>45</v>
      </c>
      <c r="AH53">
        <f>5</f>
        <v>5</v>
      </c>
      <c r="AI53">
        <f t="shared" si="7"/>
        <v>480</v>
      </c>
    </row>
    <row r="54" spans="1:35" ht="15.05">
      <c r="A54" s="5" t="s">
        <v>40</v>
      </c>
      <c r="B54" s="5" t="s">
        <v>299</v>
      </c>
      <c r="C54" s="5" t="s">
        <v>27</v>
      </c>
      <c r="D54" s="5" t="s">
        <v>343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S54">
        <f t="shared" si="65"/>
        <v>45</v>
      </c>
      <c r="T54">
        <f t="shared" si="68"/>
        <v>20</v>
      </c>
      <c r="U54">
        <f t="shared" ref="U54:U55" si="69">25</f>
        <v>25</v>
      </c>
      <c r="AI54">
        <f t="shared" si="7"/>
        <v>90</v>
      </c>
    </row>
    <row r="55" spans="1:35" ht="15.05">
      <c r="A55" s="5"/>
      <c r="B55" s="5"/>
      <c r="C55" s="5" t="s">
        <v>27</v>
      </c>
      <c r="D55" s="85" t="s">
        <v>706</v>
      </c>
      <c r="E55" s="3"/>
      <c r="F55" s="3">
        <v>1</v>
      </c>
      <c r="G55" s="3">
        <v>1</v>
      </c>
      <c r="H55" s="3">
        <v>1</v>
      </c>
      <c r="I55" s="3">
        <v>1</v>
      </c>
      <c r="J55" s="3">
        <v>1</v>
      </c>
      <c r="S55">
        <f t="shared" si="65"/>
        <v>45</v>
      </c>
      <c r="T55">
        <f t="shared" si="68"/>
        <v>20</v>
      </c>
      <c r="U55">
        <f t="shared" si="69"/>
        <v>25</v>
      </c>
      <c r="AI55">
        <f t="shared" si="7"/>
        <v>90</v>
      </c>
    </row>
    <row r="56" spans="1:35" ht="15.05">
      <c r="A56" s="5" t="s">
        <v>40</v>
      </c>
      <c r="B56" s="5" t="s">
        <v>299</v>
      </c>
      <c r="C56" s="5" t="s">
        <v>27</v>
      </c>
      <c r="D56" s="5" t="s">
        <v>344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S56">
        <f t="shared" si="65"/>
        <v>45</v>
      </c>
      <c r="T56">
        <f t="shared" si="68"/>
        <v>20</v>
      </c>
      <c r="U56">
        <f t="shared" ref="U56:U57" si="70">50</f>
        <v>50</v>
      </c>
      <c r="V56">
        <f t="shared" ref="V56:V57" si="71">5</f>
        <v>5</v>
      </c>
      <c r="W56">
        <f t="shared" ref="W56:W57" si="72">65</f>
        <v>65</v>
      </c>
      <c r="X56">
        <f t="shared" ref="X56:X57" si="73">5</f>
        <v>5</v>
      </c>
      <c r="Y56">
        <f t="shared" ref="Y56:Y57" si="74">45</f>
        <v>45</v>
      </c>
      <c r="Z56">
        <f t="shared" ref="Z56:Z57" si="75">5+40</f>
        <v>45</v>
      </c>
      <c r="AI56">
        <f t="shared" si="7"/>
        <v>280</v>
      </c>
    </row>
    <row r="57" spans="1:35" ht="15.05">
      <c r="A57" s="5" t="s">
        <v>40</v>
      </c>
      <c r="B57" s="5" t="s">
        <v>299</v>
      </c>
      <c r="C57" s="5" t="s">
        <v>27</v>
      </c>
      <c r="D57" s="5" t="s">
        <v>352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S57">
        <f t="shared" si="65"/>
        <v>45</v>
      </c>
      <c r="T57">
        <f t="shared" si="68"/>
        <v>20</v>
      </c>
      <c r="U57">
        <f t="shared" si="70"/>
        <v>50</v>
      </c>
      <c r="V57">
        <f t="shared" si="71"/>
        <v>5</v>
      </c>
      <c r="W57">
        <f t="shared" si="72"/>
        <v>65</v>
      </c>
      <c r="X57">
        <f t="shared" si="73"/>
        <v>5</v>
      </c>
      <c r="Y57">
        <f t="shared" si="74"/>
        <v>45</v>
      </c>
      <c r="Z57">
        <f t="shared" si="75"/>
        <v>45</v>
      </c>
      <c r="AI57">
        <f t="shared" si="7"/>
        <v>280</v>
      </c>
    </row>
    <row r="58" spans="1:35" ht="15.05">
      <c r="A58" s="5" t="s">
        <v>40</v>
      </c>
      <c r="B58" s="5" t="s">
        <v>299</v>
      </c>
      <c r="C58" s="5" t="s">
        <v>27</v>
      </c>
      <c r="D58" s="5" t="s">
        <v>346</v>
      </c>
      <c r="E58" s="3">
        <v>1</v>
      </c>
      <c r="AI58">
        <f t="shared" si="7"/>
        <v>0</v>
      </c>
    </row>
    <row r="59" spans="1:35" ht="15.05">
      <c r="A59" s="5" t="s">
        <v>40</v>
      </c>
      <c r="B59" s="5" t="s">
        <v>41</v>
      </c>
      <c r="C59" s="5" t="s">
        <v>44</v>
      </c>
      <c r="D59" s="5" t="s">
        <v>55</v>
      </c>
      <c r="F59" s="3">
        <v>1</v>
      </c>
      <c r="G59" s="3">
        <v>1</v>
      </c>
      <c r="H59" s="3">
        <v>1</v>
      </c>
      <c r="K59" s="3">
        <v>1</v>
      </c>
      <c r="S59">
        <f>20</f>
        <v>20</v>
      </c>
      <c r="T59">
        <f>5</f>
        <v>5</v>
      </c>
      <c r="U59">
        <f>40</f>
        <v>40</v>
      </c>
      <c r="AI59">
        <f t="shared" si="7"/>
        <v>65</v>
      </c>
    </row>
    <row r="60" spans="1:35" ht="15.05">
      <c r="A60" s="5" t="s">
        <v>40</v>
      </c>
      <c r="B60" s="5" t="s">
        <v>299</v>
      </c>
      <c r="C60" s="5" t="s">
        <v>27</v>
      </c>
      <c r="D60" s="5" t="s">
        <v>347</v>
      </c>
      <c r="AI60">
        <f t="shared" si="7"/>
        <v>0</v>
      </c>
    </row>
    <row r="61" spans="1:35" ht="15.05">
      <c r="A61" s="5" t="s">
        <v>40</v>
      </c>
      <c r="B61" s="5" t="s">
        <v>299</v>
      </c>
      <c r="C61" s="5" t="s">
        <v>27</v>
      </c>
      <c r="D61" s="5" t="s">
        <v>349</v>
      </c>
      <c r="E61" s="3">
        <v>1</v>
      </c>
      <c r="F61" s="3">
        <v>1</v>
      </c>
      <c r="J61" s="3">
        <v>1</v>
      </c>
      <c r="L61" s="3">
        <v>1</v>
      </c>
      <c r="S61">
        <f t="shared" ref="S61:S64" si="76">45</f>
        <v>45</v>
      </c>
      <c r="T61">
        <f t="shared" ref="T61:T62" si="77">5+5+2</f>
        <v>12</v>
      </c>
      <c r="U61">
        <f t="shared" ref="U61:U62" si="78">45</f>
        <v>45</v>
      </c>
      <c r="W61">
        <f t="shared" ref="W61:W63" si="79">65</f>
        <v>65</v>
      </c>
      <c r="X61">
        <f t="shared" ref="X61:X62" si="80">5</f>
        <v>5</v>
      </c>
      <c r="AI61">
        <f t="shared" si="7"/>
        <v>172</v>
      </c>
    </row>
    <row r="62" spans="1:35" ht="15.05">
      <c r="A62" s="5" t="s">
        <v>40</v>
      </c>
      <c r="B62" s="5" t="s">
        <v>299</v>
      </c>
      <c r="C62" s="5" t="s">
        <v>27</v>
      </c>
      <c r="D62" s="5" t="s">
        <v>350</v>
      </c>
      <c r="E62" s="3">
        <v>1</v>
      </c>
      <c r="F62" s="3">
        <v>1</v>
      </c>
      <c r="J62" s="3">
        <v>1</v>
      </c>
      <c r="L62" s="3">
        <v>1</v>
      </c>
      <c r="S62">
        <f t="shared" si="76"/>
        <v>45</v>
      </c>
      <c r="T62">
        <f t="shared" si="77"/>
        <v>12</v>
      </c>
      <c r="U62">
        <f t="shared" si="78"/>
        <v>45</v>
      </c>
      <c r="W62">
        <f t="shared" si="79"/>
        <v>65</v>
      </c>
      <c r="X62">
        <f t="shared" si="80"/>
        <v>5</v>
      </c>
      <c r="AI62">
        <f t="shared" si="7"/>
        <v>172</v>
      </c>
    </row>
    <row r="63" spans="1:35" ht="15.05">
      <c r="A63" s="5" t="s">
        <v>40</v>
      </c>
      <c r="B63" s="5" t="s">
        <v>299</v>
      </c>
      <c r="C63" s="5" t="s">
        <v>27</v>
      </c>
      <c r="D63" s="5" t="s">
        <v>353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K63" s="3">
        <v>1</v>
      </c>
      <c r="S63">
        <f t="shared" si="76"/>
        <v>45</v>
      </c>
      <c r="T63">
        <f>5+5+5+5+5+5+5</f>
        <v>35</v>
      </c>
      <c r="U63" s="3">
        <v>50</v>
      </c>
      <c r="V63">
        <f>5+5</f>
        <v>10</v>
      </c>
      <c r="W63">
        <f t="shared" si="79"/>
        <v>65</v>
      </c>
      <c r="X63">
        <f t="shared" ref="X63:X64" si="81">5+5</f>
        <v>10</v>
      </c>
      <c r="Y63">
        <f>45</f>
        <v>45</v>
      </c>
      <c r="Z63">
        <f>5+40+5</f>
        <v>50</v>
      </c>
      <c r="AA63">
        <f>60</f>
        <v>60</v>
      </c>
      <c r="AB63">
        <f>5+5</f>
        <v>10</v>
      </c>
      <c r="AC63">
        <f t="shared" ref="AC63:AC64" si="82">50</f>
        <v>50</v>
      </c>
      <c r="AD63">
        <f>5+5+5+20</f>
        <v>35</v>
      </c>
      <c r="AE63">
        <f>55</f>
        <v>55</v>
      </c>
      <c r="AF63">
        <f>5+5+10</f>
        <v>20</v>
      </c>
      <c r="AG63">
        <f t="shared" ref="AG63:AG64" si="83">45</f>
        <v>45</v>
      </c>
      <c r="AH63">
        <f>5+5+5+25</f>
        <v>40</v>
      </c>
      <c r="AI63">
        <f t="shared" si="7"/>
        <v>625</v>
      </c>
    </row>
    <row r="64" spans="1:35" ht="15.05">
      <c r="A64" s="5" t="s">
        <v>40</v>
      </c>
      <c r="B64" s="5" t="s">
        <v>299</v>
      </c>
      <c r="C64" s="5" t="s">
        <v>27</v>
      </c>
      <c r="D64" s="5" t="s">
        <v>354</v>
      </c>
      <c r="F64" s="3">
        <v>1</v>
      </c>
      <c r="G64" s="3">
        <v>1</v>
      </c>
      <c r="H64" s="3">
        <v>1</v>
      </c>
      <c r="I64" s="3">
        <v>1</v>
      </c>
      <c r="L64" s="3">
        <v>1</v>
      </c>
      <c r="S64">
        <f t="shared" si="76"/>
        <v>45</v>
      </c>
      <c r="T64">
        <f>5+5</f>
        <v>10</v>
      </c>
      <c r="U64">
        <f>50</f>
        <v>50</v>
      </c>
      <c r="V64">
        <f>5</f>
        <v>5</v>
      </c>
      <c r="W64">
        <f>60</f>
        <v>60</v>
      </c>
      <c r="X64">
        <f t="shared" si="81"/>
        <v>10</v>
      </c>
      <c r="Y64">
        <f>35</f>
        <v>35</v>
      </c>
      <c r="AC64">
        <f t="shared" si="82"/>
        <v>50</v>
      </c>
      <c r="AD64">
        <f>5</f>
        <v>5</v>
      </c>
      <c r="AG64">
        <f t="shared" si="83"/>
        <v>45</v>
      </c>
      <c r="AH64">
        <f>5</f>
        <v>5</v>
      </c>
      <c r="AI64">
        <f t="shared" si="7"/>
        <v>320</v>
      </c>
    </row>
    <row r="65" spans="1:35" ht="15.05">
      <c r="A65" s="5" t="s">
        <v>40</v>
      </c>
      <c r="B65" s="5" t="s">
        <v>299</v>
      </c>
      <c r="C65" s="5" t="s">
        <v>27</v>
      </c>
      <c r="D65" s="5" t="s">
        <v>398</v>
      </c>
      <c r="AI65">
        <f t="shared" si="7"/>
        <v>0</v>
      </c>
    </row>
    <row r="66" spans="1:35" ht="15.05">
      <c r="A66" s="5" t="s">
        <v>40</v>
      </c>
      <c r="B66" s="5" t="s">
        <v>299</v>
      </c>
      <c r="C66" s="5" t="s">
        <v>27</v>
      </c>
      <c r="D66" s="5" t="s">
        <v>355</v>
      </c>
      <c r="E66" s="3">
        <v>1</v>
      </c>
      <c r="AI66">
        <f t="shared" si="7"/>
        <v>0</v>
      </c>
    </row>
    <row r="67" spans="1:35" ht="15.05">
      <c r="A67" s="5" t="s">
        <v>40</v>
      </c>
      <c r="B67" s="5" t="s">
        <v>299</v>
      </c>
      <c r="C67" s="5" t="s">
        <v>27</v>
      </c>
      <c r="D67" s="5" t="s">
        <v>357</v>
      </c>
      <c r="AI67">
        <f t="shared" si="7"/>
        <v>0</v>
      </c>
    </row>
    <row r="68" spans="1:35" ht="15.05">
      <c r="A68" s="5" t="s">
        <v>40</v>
      </c>
      <c r="B68" s="5" t="s">
        <v>299</v>
      </c>
      <c r="C68" s="5" t="s">
        <v>27</v>
      </c>
      <c r="D68" s="5" t="s">
        <v>358</v>
      </c>
      <c r="AI68">
        <f t="shared" si="7"/>
        <v>0</v>
      </c>
    </row>
    <row r="69" spans="1:35" ht="15.05">
      <c r="A69" s="5" t="s">
        <v>40</v>
      </c>
      <c r="B69" s="5" t="s">
        <v>299</v>
      </c>
      <c r="C69" s="5" t="s">
        <v>27</v>
      </c>
      <c r="D69" s="5" t="s">
        <v>359</v>
      </c>
      <c r="AI69">
        <f t="shared" si="7"/>
        <v>0</v>
      </c>
    </row>
    <row r="70" spans="1:35" ht="15.05">
      <c r="A70" s="5" t="s">
        <v>40</v>
      </c>
      <c r="B70" s="5" t="s">
        <v>299</v>
      </c>
      <c r="C70" s="5" t="s">
        <v>27</v>
      </c>
      <c r="D70" s="5" t="s">
        <v>360</v>
      </c>
      <c r="AI70">
        <f t="shared" si="7"/>
        <v>0</v>
      </c>
    </row>
    <row r="71" spans="1:35" ht="15.05">
      <c r="A71" s="5" t="s">
        <v>40</v>
      </c>
      <c r="B71" s="5" t="s">
        <v>299</v>
      </c>
      <c r="C71" s="5" t="s">
        <v>27</v>
      </c>
      <c r="D71" s="5" t="s">
        <v>361</v>
      </c>
      <c r="AI71">
        <f t="shared" si="7"/>
        <v>0</v>
      </c>
    </row>
    <row r="72" spans="1:35" ht="15.05">
      <c r="A72" s="5" t="s">
        <v>40</v>
      </c>
      <c r="B72" s="5" t="s">
        <v>299</v>
      </c>
      <c r="C72" s="5" t="s">
        <v>27</v>
      </c>
      <c r="D72" s="5" t="s">
        <v>362</v>
      </c>
      <c r="AI72">
        <f t="shared" si="7"/>
        <v>0</v>
      </c>
    </row>
    <row r="73" spans="1:35" ht="15.05">
      <c r="A73" s="5" t="s">
        <v>40</v>
      </c>
      <c r="B73" s="5" t="s">
        <v>394</v>
      </c>
      <c r="C73" s="5" t="s">
        <v>395</v>
      </c>
      <c r="D73" s="5" t="s">
        <v>631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L73" s="3">
        <v>1</v>
      </c>
      <c r="S73">
        <f t="shared" ref="S73:S77" si="84">45</f>
        <v>45</v>
      </c>
      <c r="T73">
        <f t="shared" ref="T73:T77" si="85">5+5</f>
        <v>10</v>
      </c>
      <c r="U73">
        <f t="shared" ref="U73:U75" si="86">50</f>
        <v>50</v>
      </c>
      <c r="V73">
        <f t="shared" ref="V73:V77" si="87">5</f>
        <v>5</v>
      </c>
      <c r="W73">
        <f t="shared" ref="W73:W77" si="88">65</f>
        <v>65</v>
      </c>
      <c r="AI73">
        <f t="shared" si="7"/>
        <v>175</v>
      </c>
    </row>
    <row r="74" spans="1:35" ht="15.05">
      <c r="A74" s="5" t="s">
        <v>40</v>
      </c>
      <c r="B74" s="5" t="s">
        <v>41</v>
      </c>
      <c r="C74" s="5" t="s">
        <v>205</v>
      </c>
      <c r="D74" s="5" t="s">
        <v>206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S74">
        <f t="shared" si="84"/>
        <v>45</v>
      </c>
      <c r="T74">
        <f t="shared" si="85"/>
        <v>10</v>
      </c>
      <c r="U74">
        <f t="shared" si="86"/>
        <v>50</v>
      </c>
      <c r="V74">
        <f t="shared" si="87"/>
        <v>5</v>
      </c>
      <c r="W74">
        <f t="shared" si="88"/>
        <v>65</v>
      </c>
      <c r="X74">
        <f t="shared" ref="X74:X77" si="89">5</f>
        <v>5</v>
      </c>
      <c r="Y74">
        <f t="shared" ref="Y74:Y75" si="90">43</f>
        <v>43</v>
      </c>
      <c r="AA74">
        <f t="shared" ref="AA74:AA75" si="91">60</f>
        <v>60</v>
      </c>
      <c r="AB74">
        <f t="shared" ref="AB74:AB77" si="92">5</f>
        <v>5</v>
      </c>
      <c r="AI74">
        <f t="shared" si="7"/>
        <v>288</v>
      </c>
    </row>
    <row r="75" spans="1:35" ht="15.05">
      <c r="A75" s="5" t="s">
        <v>40</v>
      </c>
      <c r="B75" s="5" t="s">
        <v>41</v>
      </c>
      <c r="C75" s="5" t="s">
        <v>205</v>
      </c>
      <c r="D75" s="5" t="s">
        <v>212</v>
      </c>
      <c r="E75" s="3">
        <v>1</v>
      </c>
      <c r="F75" s="3">
        <v>1</v>
      </c>
      <c r="H75" s="3">
        <v>1</v>
      </c>
      <c r="I75" s="3">
        <v>1</v>
      </c>
      <c r="K75" s="3">
        <v>1</v>
      </c>
      <c r="L75" s="3">
        <v>1</v>
      </c>
      <c r="S75">
        <f t="shared" si="84"/>
        <v>45</v>
      </c>
      <c r="T75">
        <f t="shared" si="85"/>
        <v>10</v>
      </c>
      <c r="U75">
        <f t="shared" si="86"/>
        <v>50</v>
      </c>
      <c r="V75">
        <f t="shared" si="87"/>
        <v>5</v>
      </c>
      <c r="W75">
        <f t="shared" si="88"/>
        <v>65</v>
      </c>
      <c r="X75">
        <f t="shared" si="89"/>
        <v>5</v>
      </c>
      <c r="Y75">
        <f t="shared" si="90"/>
        <v>43</v>
      </c>
      <c r="AA75">
        <f t="shared" si="91"/>
        <v>60</v>
      </c>
      <c r="AB75">
        <f t="shared" si="92"/>
        <v>5</v>
      </c>
      <c r="AI75">
        <f t="shared" si="7"/>
        <v>288</v>
      </c>
    </row>
    <row r="76" spans="1:35" ht="15.05">
      <c r="A76" s="5" t="s">
        <v>40</v>
      </c>
      <c r="B76" s="5" t="s">
        <v>41</v>
      </c>
      <c r="C76" s="5" t="s">
        <v>205</v>
      </c>
      <c r="D76" s="5" t="s">
        <v>207</v>
      </c>
      <c r="E76" s="3">
        <v>1</v>
      </c>
      <c r="F76" s="3">
        <v>1</v>
      </c>
      <c r="H76" s="3">
        <v>1</v>
      </c>
      <c r="I76" s="3">
        <v>1</v>
      </c>
      <c r="J76" s="3">
        <v>1</v>
      </c>
      <c r="L76" s="3">
        <v>1</v>
      </c>
      <c r="S76">
        <f t="shared" si="84"/>
        <v>45</v>
      </c>
      <c r="T76">
        <f t="shared" si="85"/>
        <v>10</v>
      </c>
      <c r="U76">
        <f t="shared" ref="U76:U77" si="93">35</f>
        <v>35</v>
      </c>
      <c r="V76">
        <f t="shared" si="87"/>
        <v>5</v>
      </c>
      <c r="W76">
        <f t="shared" si="88"/>
        <v>65</v>
      </c>
      <c r="X76">
        <f t="shared" si="89"/>
        <v>5</v>
      </c>
      <c r="Y76">
        <f t="shared" ref="Y76:Y77" si="94">40</f>
        <v>40</v>
      </c>
      <c r="AA76">
        <f t="shared" ref="AA76:AA77" si="95">50</f>
        <v>50</v>
      </c>
      <c r="AB76">
        <f t="shared" si="92"/>
        <v>5</v>
      </c>
      <c r="AI76">
        <f t="shared" si="7"/>
        <v>260</v>
      </c>
    </row>
    <row r="77" spans="1:35" ht="15.05">
      <c r="A77" s="5" t="s">
        <v>40</v>
      </c>
      <c r="B77" s="5" t="s">
        <v>41</v>
      </c>
      <c r="C77" s="5" t="s">
        <v>205</v>
      </c>
      <c r="D77" s="5" t="s">
        <v>217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L77" s="3">
        <v>1</v>
      </c>
      <c r="S77">
        <f t="shared" si="84"/>
        <v>45</v>
      </c>
      <c r="T77">
        <f t="shared" si="85"/>
        <v>10</v>
      </c>
      <c r="U77">
        <f t="shared" si="93"/>
        <v>35</v>
      </c>
      <c r="V77">
        <f t="shared" si="87"/>
        <v>5</v>
      </c>
      <c r="W77">
        <f t="shared" si="88"/>
        <v>65</v>
      </c>
      <c r="X77">
        <f t="shared" si="89"/>
        <v>5</v>
      </c>
      <c r="Y77">
        <f t="shared" si="94"/>
        <v>40</v>
      </c>
      <c r="AA77">
        <f t="shared" si="95"/>
        <v>50</v>
      </c>
      <c r="AB77">
        <f t="shared" si="92"/>
        <v>5</v>
      </c>
      <c r="AI77">
        <f t="shared" si="7"/>
        <v>260</v>
      </c>
    </row>
    <row r="78" spans="1:35" ht="15.05">
      <c r="A78" s="5" t="s">
        <v>40</v>
      </c>
      <c r="B78" s="5" t="s">
        <v>41</v>
      </c>
      <c r="C78" s="5" t="s">
        <v>205</v>
      </c>
      <c r="D78" s="5" t="s">
        <v>208</v>
      </c>
      <c r="AI78">
        <f t="shared" si="7"/>
        <v>0</v>
      </c>
    </row>
    <row r="79" spans="1:35" ht="15.05">
      <c r="A79" s="5" t="s">
        <v>40</v>
      </c>
      <c r="B79" s="5" t="s">
        <v>41</v>
      </c>
      <c r="C79" s="5" t="s">
        <v>205</v>
      </c>
      <c r="D79" s="5" t="s">
        <v>209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S79">
        <f>45</f>
        <v>45</v>
      </c>
      <c r="T79">
        <f>5+5</f>
        <v>10</v>
      </c>
      <c r="U79">
        <f>50</f>
        <v>50</v>
      </c>
      <c r="V79">
        <f>5+10</f>
        <v>15</v>
      </c>
      <c r="W79">
        <f>65</f>
        <v>65</v>
      </c>
      <c r="X79">
        <f>5+10</f>
        <v>15</v>
      </c>
      <c r="Y79" s="3">
        <v>45</v>
      </c>
      <c r="Z79">
        <f>5</f>
        <v>5</v>
      </c>
      <c r="AA79">
        <f>60</f>
        <v>60</v>
      </c>
      <c r="AB79">
        <f>5</f>
        <v>5</v>
      </c>
      <c r="AI79">
        <f t="shared" si="7"/>
        <v>315</v>
      </c>
    </row>
    <row r="80" spans="1:35" ht="15.05">
      <c r="A80" s="5" t="s">
        <v>40</v>
      </c>
      <c r="B80" s="5" t="s">
        <v>41</v>
      </c>
      <c r="C80" s="5" t="s">
        <v>205</v>
      </c>
      <c r="D80" s="5" t="s">
        <v>210</v>
      </c>
      <c r="AI80">
        <f t="shared" si="7"/>
        <v>0</v>
      </c>
    </row>
    <row r="81" spans="1:35" ht="15.05">
      <c r="A81" s="5" t="s">
        <v>40</v>
      </c>
      <c r="B81" s="5" t="s">
        <v>41</v>
      </c>
      <c r="C81" s="5" t="s">
        <v>205</v>
      </c>
      <c r="D81" s="5" t="s">
        <v>211</v>
      </c>
      <c r="AI81">
        <f t="shared" si="7"/>
        <v>0</v>
      </c>
    </row>
    <row r="82" spans="1:35" ht="15.05">
      <c r="A82" s="5" t="s">
        <v>40</v>
      </c>
      <c r="B82" s="5" t="s">
        <v>41</v>
      </c>
      <c r="C82" s="5" t="s">
        <v>205</v>
      </c>
      <c r="D82" s="5" t="s">
        <v>213</v>
      </c>
      <c r="AI82">
        <f t="shared" si="7"/>
        <v>0</v>
      </c>
    </row>
    <row r="83" spans="1:35" ht="15.05">
      <c r="A83" s="5" t="s">
        <v>40</v>
      </c>
      <c r="B83" s="5" t="s">
        <v>41</v>
      </c>
      <c r="C83" s="5" t="s">
        <v>205</v>
      </c>
      <c r="D83" s="5" t="s">
        <v>214</v>
      </c>
      <c r="AI83">
        <f t="shared" si="7"/>
        <v>0</v>
      </c>
    </row>
    <row r="84" spans="1:35" ht="15.05">
      <c r="A84" s="5" t="s">
        <v>40</v>
      </c>
      <c r="B84" s="5" t="s">
        <v>41</v>
      </c>
      <c r="C84" s="5" t="s">
        <v>205</v>
      </c>
      <c r="D84" s="5" t="s">
        <v>215</v>
      </c>
      <c r="G84" s="3">
        <v>1</v>
      </c>
      <c r="H84" s="3">
        <v>1</v>
      </c>
      <c r="S84">
        <f>45</f>
        <v>45</v>
      </c>
      <c r="T84">
        <f>5</f>
        <v>5</v>
      </c>
      <c r="AI84">
        <f t="shared" si="7"/>
        <v>50</v>
      </c>
    </row>
    <row r="85" spans="1:35" ht="15.05">
      <c r="A85" s="5" t="s">
        <v>40</v>
      </c>
      <c r="B85" s="5" t="s">
        <v>41</v>
      </c>
      <c r="C85" s="5" t="s">
        <v>205</v>
      </c>
      <c r="D85" s="5" t="s">
        <v>216</v>
      </c>
      <c r="AI85">
        <f t="shared" si="7"/>
        <v>0</v>
      </c>
    </row>
    <row r="86" spans="1:35" ht="15.05">
      <c r="A86" s="5" t="s">
        <v>40</v>
      </c>
      <c r="B86" s="5" t="s">
        <v>41</v>
      </c>
      <c r="C86" s="5" t="s">
        <v>205</v>
      </c>
      <c r="D86" s="5" t="s">
        <v>218</v>
      </c>
      <c r="AI86">
        <f t="shared" si="7"/>
        <v>0</v>
      </c>
    </row>
    <row r="87" spans="1:35" ht="15.05">
      <c r="A87" s="5" t="s">
        <v>40</v>
      </c>
      <c r="B87" s="5" t="s">
        <v>41</v>
      </c>
      <c r="C87" s="5" t="s">
        <v>205</v>
      </c>
      <c r="D87" s="5" t="s">
        <v>219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S87">
        <f t="shared" ref="S87:S88" si="96">45</f>
        <v>45</v>
      </c>
      <c r="T87">
        <f t="shared" ref="T87:T88" si="97">5+5</f>
        <v>10</v>
      </c>
      <c r="U87">
        <f t="shared" ref="U87:U88" si="98">50</f>
        <v>50</v>
      </c>
      <c r="V87">
        <f t="shared" ref="V87:V88" si="99">5</f>
        <v>5</v>
      </c>
      <c r="W87">
        <f t="shared" ref="W87:W88" si="100">65</f>
        <v>65</v>
      </c>
      <c r="X87">
        <f t="shared" ref="X87:X88" si="101">5</f>
        <v>5</v>
      </c>
      <c r="Y87">
        <f t="shared" ref="Y87:Y88" si="102">45</f>
        <v>45</v>
      </c>
      <c r="Z87">
        <f t="shared" ref="Z87:Z88" si="103">5</f>
        <v>5</v>
      </c>
      <c r="AA87">
        <f t="shared" ref="AA87:AA88" si="104">60</f>
        <v>60</v>
      </c>
      <c r="AB87">
        <f t="shared" ref="AB87:AB88" si="105">5</f>
        <v>5</v>
      </c>
      <c r="AC87">
        <f t="shared" ref="AC87:AC88" si="106">50</f>
        <v>50</v>
      </c>
      <c r="AD87">
        <f t="shared" ref="AD87:AD88" si="107">5</f>
        <v>5</v>
      </c>
      <c r="AI87">
        <f t="shared" si="7"/>
        <v>350</v>
      </c>
    </row>
    <row r="88" spans="1:35" ht="15.05">
      <c r="A88" s="5" t="s">
        <v>40</v>
      </c>
      <c r="B88" s="5" t="s">
        <v>41</v>
      </c>
      <c r="C88" s="5" t="s">
        <v>205</v>
      </c>
      <c r="D88" s="5" t="s">
        <v>222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S88">
        <f t="shared" si="96"/>
        <v>45</v>
      </c>
      <c r="T88">
        <f t="shared" si="97"/>
        <v>10</v>
      </c>
      <c r="U88">
        <f t="shared" si="98"/>
        <v>50</v>
      </c>
      <c r="V88">
        <f t="shared" si="99"/>
        <v>5</v>
      </c>
      <c r="W88">
        <f t="shared" si="100"/>
        <v>65</v>
      </c>
      <c r="X88">
        <f t="shared" si="101"/>
        <v>5</v>
      </c>
      <c r="Y88">
        <f t="shared" si="102"/>
        <v>45</v>
      </c>
      <c r="Z88">
        <f t="shared" si="103"/>
        <v>5</v>
      </c>
      <c r="AA88">
        <f t="shared" si="104"/>
        <v>60</v>
      </c>
      <c r="AB88">
        <f t="shared" si="105"/>
        <v>5</v>
      </c>
      <c r="AC88">
        <f t="shared" si="106"/>
        <v>50</v>
      </c>
      <c r="AD88">
        <f t="shared" si="107"/>
        <v>5</v>
      </c>
      <c r="AI88">
        <f t="shared" si="7"/>
        <v>350</v>
      </c>
    </row>
    <row r="89" spans="1:35" ht="15.05">
      <c r="A89" s="5" t="s">
        <v>40</v>
      </c>
      <c r="B89" s="5" t="s">
        <v>41</v>
      </c>
      <c r="C89" s="5" t="s">
        <v>205</v>
      </c>
      <c r="D89" s="5" t="s">
        <v>220</v>
      </c>
      <c r="AI89">
        <f t="shared" si="7"/>
        <v>0</v>
      </c>
    </row>
    <row r="90" spans="1:35" ht="15.05">
      <c r="A90" s="5" t="s">
        <v>40</v>
      </c>
      <c r="B90" s="5" t="s">
        <v>41</v>
      </c>
      <c r="C90" s="5" t="s">
        <v>205</v>
      </c>
      <c r="D90" s="5" t="s">
        <v>221</v>
      </c>
      <c r="AI90">
        <f t="shared" si="7"/>
        <v>0</v>
      </c>
    </row>
    <row r="91" spans="1:35" ht="15.05">
      <c r="A91" s="5" t="s">
        <v>40</v>
      </c>
      <c r="B91" s="5" t="s">
        <v>41</v>
      </c>
      <c r="C91" s="5" t="s">
        <v>205</v>
      </c>
      <c r="D91" s="5" t="s">
        <v>223</v>
      </c>
      <c r="AI91">
        <f t="shared" si="7"/>
        <v>0</v>
      </c>
    </row>
    <row r="92" spans="1:35" ht="15.05">
      <c r="A92" s="5" t="s">
        <v>40</v>
      </c>
      <c r="B92" s="5" t="s">
        <v>41</v>
      </c>
      <c r="C92" s="5" t="s">
        <v>205</v>
      </c>
      <c r="D92" s="5" t="s">
        <v>224</v>
      </c>
      <c r="AI92">
        <f t="shared" si="7"/>
        <v>0</v>
      </c>
    </row>
    <row r="93" spans="1:35" ht="15.05">
      <c r="A93" s="5" t="s">
        <v>40</v>
      </c>
      <c r="B93" s="5" t="s">
        <v>41</v>
      </c>
      <c r="C93" s="5" t="s">
        <v>205</v>
      </c>
      <c r="D93" s="5" t="s">
        <v>225</v>
      </c>
      <c r="AI93">
        <f t="shared" si="7"/>
        <v>0</v>
      </c>
    </row>
    <row r="94" spans="1:35" ht="15.05">
      <c r="A94" s="5" t="s">
        <v>40</v>
      </c>
      <c r="B94" s="5" t="s">
        <v>41</v>
      </c>
      <c r="C94" s="5" t="s">
        <v>205</v>
      </c>
      <c r="D94" s="5" t="s">
        <v>226</v>
      </c>
      <c r="AI94">
        <f t="shared" si="7"/>
        <v>0</v>
      </c>
    </row>
    <row r="95" spans="1:35" ht="15.05">
      <c r="A95" s="5" t="s">
        <v>40</v>
      </c>
      <c r="B95" s="5" t="s">
        <v>41</v>
      </c>
      <c r="C95" s="5" t="s">
        <v>205</v>
      </c>
      <c r="D95" s="5" t="s">
        <v>227</v>
      </c>
      <c r="AI95">
        <f t="shared" si="7"/>
        <v>0</v>
      </c>
    </row>
    <row r="96" spans="1:35" ht="15.05">
      <c r="A96" s="5" t="s">
        <v>40</v>
      </c>
      <c r="B96" s="5" t="s">
        <v>41</v>
      </c>
      <c r="C96" s="5" t="s">
        <v>205</v>
      </c>
      <c r="D96" s="5" t="s">
        <v>228</v>
      </c>
      <c r="AI96">
        <f t="shared" si="7"/>
        <v>0</v>
      </c>
    </row>
    <row r="97" spans="1:39" ht="15.05">
      <c r="A97" s="5" t="s">
        <v>40</v>
      </c>
      <c r="B97" s="5" t="s">
        <v>41</v>
      </c>
      <c r="C97" s="5" t="s">
        <v>205</v>
      </c>
      <c r="D97" s="5" t="s">
        <v>229</v>
      </c>
      <c r="AI97">
        <f t="shared" si="7"/>
        <v>0</v>
      </c>
    </row>
    <row r="98" spans="1:39" ht="15.05">
      <c r="A98" s="5" t="s">
        <v>40</v>
      </c>
      <c r="B98" s="5" t="s">
        <v>41</v>
      </c>
      <c r="C98" s="5" t="s">
        <v>205</v>
      </c>
      <c r="D98" s="5" t="s">
        <v>230</v>
      </c>
      <c r="AI98">
        <f t="shared" si="7"/>
        <v>0</v>
      </c>
    </row>
    <row r="99" spans="1:39" ht="15.05">
      <c r="A99" s="5" t="s">
        <v>40</v>
      </c>
      <c r="B99" s="5" t="s">
        <v>41</v>
      </c>
      <c r="C99" s="5" t="s">
        <v>205</v>
      </c>
      <c r="D99" s="5" t="s">
        <v>231</v>
      </c>
      <c r="AI99">
        <f t="shared" si="7"/>
        <v>0</v>
      </c>
    </row>
    <row r="100" spans="1:39" ht="15.05">
      <c r="A100" s="5" t="s">
        <v>40</v>
      </c>
      <c r="B100" s="5" t="s">
        <v>41</v>
      </c>
      <c r="C100" s="5" t="s">
        <v>205</v>
      </c>
      <c r="D100" s="5" t="s">
        <v>232</v>
      </c>
      <c r="AI100">
        <f t="shared" si="7"/>
        <v>0</v>
      </c>
      <c r="AL100" s="3" t="s">
        <v>707</v>
      </c>
      <c r="AM100" s="3">
        <v>7</v>
      </c>
    </row>
    <row r="101" spans="1:39" ht="15.05">
      <c r="A101" s="5" t="s">
        <v>40</v>
      </c>
      <c r="B101" s="5" t="s">
        <v>41</v>
      </c>
      <c r="C101" s="5" t="s">
        <v>205</v>
      </c>
      <c r="D101" s="5" t="s">
        <v>233</v>
      </c>
      <c r="AI101">
        <f t="shared" si="7"/>
        <v>0</v>
      </c>
    </row>
    <row r="102" spans="1:39" ht="15.05">
      <c r="A102" s="5" t="s">
        <v>40</v>
      </c>
      <c r="B102" s="5" t="s">
        <v>41</v>
      </c>
      <c r="C102" s="5" t="s">
        <v>44</v>
      </c>
      <c r="D102" s="5" t="s">
        <v>47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S102">
        <f t="shared" ref="S102:S106" si="108">45</f>
        <v>45</v>
      </c>
      <c r="T102">
        <f t="shared" ref="T102:T103" si="109">5+5</f>
        <v>10</v>
      </c>
      <c r="U102">
        <f t="shared" ref="U102:U103" si="110">50</f>
        <v>50</v>
      </c>
      <c r="V102">
        <f t="shared" ref="V102:V103" si="111">5</f>
        <v>5</v>
      </c>
      <c r="W102">
        <f t="shared" ref="W102:W103" si="112">65</f>
        <v>65</v>
      </c>
      <c r="X102">
        <f t="shared" ref="X102:X103" si="113">5</f>
        <v>5</v>
      </c>
      <c r="Y102">
        <f t="shared" ref="Y102:Y103" si="114">35</f>
        <v>35</v>
      </c>
      <c r="Z102">
        <f t="shared" ref="Z102:Z103" si="115">5</f>
        <v>5</v>
      </c>
      <c r="AI102">
        <f t="shared" si="7"/>
        <v>220</v>
      </c>
    </row>
    <row r="103" spans="1:39" ht="15.05">
      <c r="A103" s="5" t="s">
        <v>40</v>
      </c>
      <c r="B103" s="5" t="s">
        <v>41</v>
      </c>
      <c r="C103" s="5" t="s">
        <v>44</v>
      </c>
      <c r="D103" s="5" t="s">
        <v>63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S103">
        <f t="shared" si="108"/>
        <v>45</v>
      </c>
      <c r="T103">
        <f t="shared" si="109"/>
        <v>10</v>
      </c>
      <c r="U103">
        <f t="shared" si="110"/>
        <v>50</v>
      </c>
      <c r="V103">
        <f t="shared" si="111"/>
        <v>5</v>
      </c>
      <c r="W103">
        <f t="shared" si="112"/>
        <v>65</v>
      </c>
      <c r="X103">
        <f t="shared" si="113"/>
        <v>5</v>
      </c>
      <c r="Y103">
        <f t="shared" si="114"/>
        <v>35</v>
      </c>
      <c r="Z103">
        <f t="shared" si="115"/>
        <v>5</v>
      </c>
      <c r="AI103">
        <f t="shared" si="7"/>
        <v>220</v>
      </c>
    </row>
    <row r="104" spans="1:39" ht="15.05">
      <c r="A104" s="5" t="s">
        <v>40</v>
      </c>
      <c r="B104" s="5" t="s">
        <v>41</v>
      </c>
      <c r="C104" s="5" t="s">
        <v>44</v>
      </c>
      <c r="D104" s="5" t="s">
        <v>69</v>
      </c>
      <c r="E104" s="3">
        <v>1</v>
      </c>
      <c r="F104" s="3">
        <v>1</v>
      </c>
      <c r="G104" s="3">
        <v>1</v>
      </c>
      <c r="L104" s="3">
        <v>1</v>
      </c>
      <c r="S104">
        <f t="shared" si="108"/>
        <v>45</v>
      </c>
      <c r="T104">
        <f>5</f>
        <v>5</v>
      </c>
      <c r="W104">
        <f>60</f>
        <v>60</v>
      </c>
      <c r="AI104">
        <f t="shared" si="7"/>
        <v>110</v>
      </c>
    </row>
    <row r="105" spans="1:39" ht="15.05">
      <c r="A105" s="5" t="s">
        <v>40</v>
      </c>
      <c r="B105" s="5" t="s">
        <v>41</v>
      </c>
      <c r="C105" s="5" t="s">
        <v>44</v>
      </c>
      <c r="D105" s="5" t="s">
        <v>51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L105" s="3">
        <v>1</v>
      </c>
      <c r="S105">
        <f t="shared" si="108"/>
        <v>45</v>
      </c>
      <c r="T105">
        <f t="shared" ref="T105:T106" si="116">5+5+5</f>
        <v>15</v>
      </c>
      <c r="U105">
        <f t="shared" ref="U105:U106" si="117">50</f>
        <v>50</v>
      </c>
      <c r="V105">
        <f t="shared" ref="V105:V106" si="118">5</f>
        <v>5</v>
      </c>
      <c r="W105">
        <f t="shared" ref="W105:W108" si="119">65</f>
        <v>65</v>
      </c>
      <c r="X105">
        <f t="shared" ref="X105:X106" si="120">5</f>
        <v>5</v>
      </c>
      <c r="Y105">
        <f t="shared" ref="Y105:Y106" si="121">35</f>
        <v>35</v>
      </c>
      <c r="AI105">
        <f t="shared" si="7"/>
        <v>220</v>
      </c>
    </row>
    <row r="106" spans="1:39" ht="15.05">
      <c r="A106" s="5" t="s">
        <v>40</v>
      </c>
      <c r="B106" s="5" t="s">
        <v>41</v>
      </c>
      <c r="C106" s="5" t="s">
        <v>44</v>
      </c>
      <c r="D106" s="5" t="s">
        <v>54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S106">
        <f t="shared" si="108"/>
        <v>45</v>
      </c>
      <c r="T106">
        <f t="shared" si="116"/>
        <v>15</v>
      </c>
      <c r="U106">
        <f t="shared" si="117"/>
        <v>50</v>
      </c>
      <c r="V106">
        <f t="shared" si="118"/>
        <v>5</v>
      </c>
      <c r="W106">
        <f t="shared" si="119"/>
        <v>65</v>
      </c>
      <c r="X106">
        <f t="shared" si="120"/>
        <v>5</v>
      </c>
      <c r="Y106">
        <f t="shared" si="121"/>
        <v>35</v>
      </c>
      <c r="AI106">
        <f t="shared" si="7"/>
        <v>220</v>
      </c>
    </row>
    <row r="107" spans="1:39" ht="15.05">
      <c r="C107" s="3" t="s">
        <v>708</v>
      </c>
      <c r="D107" s="98" t="s">
        <v>709</v>
      </c>
      <c r="F107" s="3">
        <v>1</v>
      </c>
      <c r="H107" s="3">
        <v>1</v>
      </c>
      <c r="J107" s="3">
        <v>1</v>
      </c>
      <c r="L107" s="3">
        <v>1</v>
      </c>
      <c r="S107">
        <f t="shared" ref="S107:S108" si="122">40</f>
        <v>40</v>
      </c>
      <c r="T107">
        <f t="shared" ref="T107:T108" si="123">5</f>
        <v>5</v>
      </c>
      <c r="U107" s="3">
        <v>30</v>
      </c>
      <c r="W107">
        <f t="shared" si="119"/>
        <v>65</v>
      </c>
      <c r="X107">
        <f t="shared" ref="X107:X108" si="124">5+5</f>
        <v>10</v>
      </c>
      <c r="Y107">
        <f t="shared" ref="Y107:Y108" si="125">40</f>
        <v>40</v>
      </c>
      <c r="AA107">
        <f t="shared" ref="AA107:AA108" si="126">35</f>
        <v>35</v>
      </c>
      <c r="AB107">
        <f t="shared" ref="AB107:AB108" si="127">5+5</f>
        <v>10</v>
      </c>
      <c r="AE107">
        <f t="shared" ref="AE107:AE108" si="128">45</f>
        <v>45</v>
      </c>
      <c r="AF107">
        <f t="shared" ref="AF107:AF108" si="129">5+5</f>
        <v>10</v>
      </c>
      <c r="AI107">
        <f t="shared" si="7"/>
        <v>290</v>
      </c>
    </row>
    <row r="108" spans="1:39" ht="15.05">
      <c r="C108" s="3" t="s">
        <v>708</v>
      </c>
      <c r="D108" s="99" t="s">
        <v>710</v>
      </c>
      <c r="F108" s="3">
        <v>1</v>
      </c>
      <c r="H108" s="3">
        <v>1</v>
      </c>
      <c r="J108" s="3">
        <v>1</v>
      </c>
      <c r="L108" s="3">
        <v>1</v>
      </c>
      <c r="S108">
        <f t="shared" si="122"/>
        <v>40</v>
      </c>
      <c r="T108">
        <f t="shared" si="123"/>
        <v>5</v>
      </c>
      <c r="U108">
        <f>30</f>
        <v>30</v>
      </c>
      <c r="W108">
        <f t="shared" si="119"/>
        <v>65</v>
      </c>
      <c r="X108">
        <f t="shared" si="124"/>
        <v>10</v>
      </c>
      <c r="Y108">
        <f t="shared" si="125"/>
        <v>40</v>
      </c>
      <c r="AA108">
        <f t="shared" si="126"/>
        <v>35</v>
      </c>
      <c r="AB108">
        <f t="shared" si="127"/>
        <v>10</v>
      </c>
      <c r="AE108">
        <f t="shared" si="128"/>
        <v>45</v>
      </c>
      <c r="AF108">
        <f t="shared" si="129"/>
        <v>10</v>
      </c>
      <c r="AI108">
        <f t="shared" si="7"/>
        <v>290</v>
      </c>
    </row>
    <row r="109" spans="1:39" ht="15.05">
      <c r="C109" s="3" t="s">
        <v>395</v>
      </c>
      <c r="D109" s="5" t="s">
        <v>711</v>
      </c>
      <c r="H109" s="3">
        <v>1</v>
      </c>
      <c r="I109" s="3">
        <v>1</v>
      </c>
      <c r="S109" s="3">
        <v>20</v>
      </c>
      <c r="AI109">
        <f t="shared" si="7"/>
        <v>20</v>
      </c>
    </row>
    <row r="110" spans="1:39" ht="15.85" customHeight="1">
      <c r="A110" s="5" t="s">
        <v>40</v>
      </c>
      <c r="B110" s="5" t="s">
        <v>394</v>
      </c>
      <c r="C110" s="5" t="s">
        <v>395</v>
      </c>
      <c r="D110" s="5" t="s">
        <v>540</v>
      </c>
      <c r="E110" s="3">
        <v>1</v>
      </c>
      <c r="F110" s="3">
        <v>1</v>
      </c>
      <c r="J110" s="3">
        <v>1</v>
      </c>
      <c r="L110" s="3">
        <v>1</v>
      </c>
      <c r="M110" s="3">
        <v>2</v>
      </c>
      <c r="O110" s="3">
        <v>1</v>
      </c>
      <c r="S110" s="3">
        <v>45</v>
      </c>
      <c r="T110" s="3">
        <v>13</v>
      </c>
      <c r="U110" s="3">
        <v>50</v>
      </c>
      <c r="V110" s="3">
        <v>5</v>
      </c>
      <c r="W110" s="3">
        <v>65</v>
      </c>
      <c r="X110" s="3">
        <v>5</v>
      </c>
      <c r="Y110" s="3">
        <v>45</v>
      </c>
      <c r="Z110" s="3">
        <v>5</v>
      </c>
      <c r="AC110" s="3">
        <v>50</v>
      </c>
      <c r="AD110" s="3">
        <v>10</v>
      </c>
      <c r="AI110">
        <f t="shared" si="7"/>
        <v>293</v>
      </c>
    </row>
    <row r="111" spans="1:39" ht="15.05">
      <c r="C111" s="5" t="s">
        <v>29</v>
      </c>
      <c r="D111" s="5" t="s">
        <v>376</v>
      </c>
      <c r="H111" s="3">
        <v>1</v>
      </c>
      <c r="S111">
        <f>45</f>
        <v>45</v>
      </c>
      <c r="AI111">
        <f t="shared" si="7"/>
        <v>45</v>
      </c>
    </row>
    <row r="114" spans="1:17" ht="12.55">
      <c r="E114">
        <f>SUM(E4:E113)</f>
        <v>50</v>
      </c>
      <c r="F114">
        <f>SUM(F4:F113)</f>
        <v>56</v>
      </c>
      <c r="G114">
        <f t="shared" ref="G114:H114" si="130">SUM(G4:G113)</f>
        <v>46</v>
      </c>
      <c r="H114">
        <f t="shared" si="130"/>
        <v>45</v>
      </c>
      <c r="I114">
        <f>SUM(I4:I113)</f>
        <v>34</v>
      </c>
      <c r="J114">
        <f t="shared" ref="J114:K114" si="131">SUM(J4:J113)</f>
        <v>42</v>
      </c>
      <c r="K114">
        <f t="shared" si="131"/>
        <v>27</v>
      </c>
      <c r="L114">
        <f>SUM(L4:L113)</f>
        <v>44</v>
      </c>
      <c r="M114">
        <f t="shared" ref="M114:N114" si="132">SUM(M4:M113)</f>
        <v>2</v>
      </c>
      <c r="N114">
        <f t="shared" si="132"/>
        <v>0</v>
      </c>
      <c r="O114">
        <f>SUM(O4:O113)</f>
        <v>1</v>
      </c>
      <c r="P114">
        <f t="shared" ref="P114:Q114" si="133">SUM(P4:P113)</f>
        <v>0</v>
      </c>
      <c r="Q114">
        <f t="shared" si="133"/>
        <v>0</v>
      </c>
    </row>
    <row r="117" spans="1:17" ht="15.05" hidden="1">
      <c r="A117" s="5" t="s">
        <v>40</v>
      </c>
      <c r="B117" s="5" t="s">
        <v>41</v>
      </c>
      <c r="C117" s="5" t="s">
        <v>44</v>
      </c>
      <c r="D117" s="5" t="s">
        <v>43</v>
      </c>
    </row>
    <row r="118" spans="1:17" ht="15.05" hidden="1">
      <c r="A118" s="5" t="s">
        <v>40</v>
      </c>
      <c r="B118" s="5" t="s">
        <v>41</v>
      </c>
      <c r="C118" s="5" t="s">
        <v>44</v>
      </c>
      <c r="D118" s="5" t="s">
        <v>45</v>
      </c>
    </row>
    <row r="119" spans="1:17" ht="12.55" hidden="1"/>
    <row r="120" spans="1:17" ht="15.05" hidden="1">
      <c r="A120" s="5" t="s">
        <v>40</v>
      </c>
      <c r="B120" s="5" t="s">
        <v>41</v>
      </c>
      <c r="C120" s="5" t="s">
        <v>44</v>
      </c>
      <c r="D120" s="5" t="s">
        <v>48</v>
      </c>
    </row>
    <row r="121" spans="1:17" ht="15.05" hidden="1">
      <c r="A121" s="5" t="s">
        <v>40</v>
      </c>
      <c r="B121" s="5" t="s">
        <v>41</v>
      </c>
      <c r="C121" s="5" t="s">
        <v>44</v>
      </c>
      <c r="D121" s="5" t="s">
        <v>49</v>
      </c>
    </row>
    <row r="122" spans="1:17" ht="15.05" hidden="1">
      <c r="A122" s="5" t="s">
        <v>40</v>
      </c>
      <c r="B122" s="5" t="s">
        <v>41</v>
      </c>
      <c r="C122" s="5" t="s">
        <v>44</v>
      </c>
      <c r="D122" s="5" t="s">
        <v>50</v>
      </c>
    </row>
    <row r="123" spans="1:17" ht="15.05" hidden="1">
      <c r="A123" s="5" t="s">
        <v>40</v>
      </c>
      <c r="B123" s="5" t="s">
        <v>41</v>
      </c>
      <c r="C123" s="5" t="s">
        <v>44</v>
      </c>
      <c r="D123" s="5" t="s">
        <v>65</v>
      </c>
    </row>
    <row r="124" spans="1:17" ht="12.55" hidden="1"/>
    <row r="125" spans="1:17" ht="15.05" hidden="1">
      <c r="A125" s="5" t="s">
        <v>40</v>
      </c>
      <c r="B125" s="5" t="s">
        <v>41</v>
      </c>
      <c r="C125" s="5" t="s">
        <v>44</v>
      </c>
      <c r="D125" s="5" t="s">
        <v>52</v>
      </c>
    </row>
    <row r="126" spans="1:17" ht="15.05" hidden="1">
      <c r="A126" s="5" t="s">
        <v>40</v>
      </c>
      <c r="B126" s="5" t="s">
        <v>41</v>
      </c>
      <c r="C126" s="5" t="s">
        <v>44</v>
      </c>
      <c r="D126" s="5" t="s">
        <v>53</v>
      </c>
    </row>
    <row r="127" spans="1:17" ht="12.55" hidden="1"/>
    <row r="128" spans="1:17" ht="12.55" hidden="1"/>
    <row r="129" spans="1:4" ht="15.05" hidden="1">
      <c r="A129" s="5" t="s">
        <v>40</v>
      </c>
      <c r="B129" s="5" t="s">
        <v>41</v>
      </c>
      <c r="C129" s="5" t="s">
        <v>44</v>
      </c>
      <c r="D129" s="5" t="s">
        <v>56</v>
      </c>
    </row>
    <row r="130" spans="1:4" ht="15.05" hidden="1">
      <c r="A130" s="5" t="s">
        <v>40</v>
      </c>
      <c r="B130" s="5" t="s">
        <v>41</v>
      </c>
      <c r="C130" s="5" t="s">
        <v>44</v>
      </c>
      <c r="D130" s="5" t="s">
        <v>131</v>
      </c>
    </row>
    <row r="131" spans="1:4" ht="15.05" hidden="1">
      <c r="A131" s="5" t="s">
        <v>40</v>
      </c>
      <c r="B131" s="5" t="s">
        <v>41</v>
      </c>
      <c r="C131" s="5" t="s">
        <v>44</v>
      </c>
      <c r="D131" s="5" t="s">
        <v>57</v>
      </c>
    </row>
    <row r="132" spans="1:4" ht="15.05" hidden="1">
      <c r="A132" s="5" t="s">
        <v>40</v>
      </c>
      <c r="B132" s="5" t="s">
        <v>41</v>
      </c>
      <c r="C132" s="5" t="s">
        <v>44</v>
      </c>
      <c r="D132" s="5" t="s">
        <v>58</v>
      </c>
    </row>
    <row r="133" spans="1:4" ht="15.05" hidden="1">
      <c r="A133" s="5" t="s">
        <v>40</v>
      </c>
      <c r="B133" s="5" t="s">
        <v>41</v>
      </c>
      <c r="C133" s="5" t="s">
        <v>44</v>
      </c>
      <c r="D133" s="5" t="s">
        <v>161</v>
      </c>
    </row>
    <row r="134" spans="1:4" ht="15.05" hidden="1">
      <c r="A134" s="5" t="s">
        <v>40</v>
      </c>
      <c r="B134" s="5" t="s">
        <v>41</v>
      </c>
      <c r="C134" s="5" t="s">
        <v>44</v>
      </c>
      <c r="D134" s="5" t="s">
        <v>59</v>
      </c>
    </row>
    <row r="135" spans="1:4" ht="15.05" hidden="1">
      <c r="A135" s="5" t="s">
        <v>40</v>
      </c>
      <c r="B135" s="5" t="s">
        <v>41</v>
      </c>
      <c r="C135" s="5" t="s">
        <v>44</v>
      </c>
      <c r="D135" s="5" t="s">
        <v>60</v>
      </c>
    </row>
    <row r="136" spans="1:4" ht="15.05" hidden="1">
      <c r="A136" s="5" t="s">
        <v>40</v>
      </c>
      <c r="B136" s="5" t="s">
        <v>41</v>
      </c>
      <c r="C136" s="5" t="s">
        <v>44</v>
      </c>
      <c r="D136" s="5" t="s">
        <v>61</v>
      </c>
    </row>
    <row r="137" spans="1:4" ht="15.05" hidden="1">
      <c r="A137" s="5" t="s">
        <v>40</v>
      </c>
      <c r="B137" s="5" t="s">
        <v>41</v>
      </c>
      <c r="C137" s="5" t="s">
        <v>44</v>
      </c>
      <c r="D137" s="5" t="s">
        <v>62</v>
      </c>
    </row>
    <row r="138" spans="1:4" ht="12.55" hidden="1"/>
    <row r="139" spans="1:4" ht="15.05" hidden="1">
      <c r="A139" s="5" t="s">
        <v>40</v>
      </c>
      <c r="B139" s="5" t="s">
        <v>41</v>
      </c>
      <c r="C139" s="5" t="s">
        <v>44</v>
      </c>
      <c r="D139" s="5" t="s">
        <v>64</v>
      </c>
    </row>
    <row r="140" spans="1:4" ht="15.05" hidden="1">
      <c r="A140" s="5" t="s">
        <v>40</v>
      </c>
      <c r="B140" s="5" t="s">
        <v>41</v>
      </c>
      <c r="C140" s="5" t="s">
        <v>44</v>
      </c>
      <c r="D140" s="5" t="s">
        <v>66</v>
      </c>
    </row>
    <row r="141" spans="1:4" ht="15.05" hidden="1">
      <c r="A141" s="5" t="s">
        <v>40</v>
      </c>
      <c r="B141" s="5" t="s">
        <v>41</v>
      </c>
      <c r="C141" s="5" t="s">
        <v>44</v>
      </c>
      <c r="D141" s="5" t="s">
        <v>67</v>
      </c>
    </row>
    <row r="142" spans="1:4" ht="15.05" hidden="1">
      <c r="A142" s="5" t="s">
        <v>40</v>
      </c>
      <c r="B142" s="5" t="s">
        <v>41</v>
      </c>
      <c r="C142" s="5" t="s">
        <v>44</v>
      </c>
      <c r="D142" s="5" t="s">
        <v>68</v>
      </c>
    </row>
    <row r="143" spans="1:4" ht="12.55" hidden="1"/>
    <row r="144" spans="1:4" ht="15.05" hidden="1">
      <c r="A144" s="5" t="s">
        <v>40</v>
      </c>
      <c r="B144" s="5" t="s">
        <v>41</v>
      </c>
      <c r="C144" s="5" t="s">
        <v>44</v>
      </c>
      <c r="D144" s="5" t="s">
        <v>70</v>
      </c>
    </row>
    <row r="145" spans="1:4" ht="15.05" hidden="1">
      <c r="A145" s="5" t="s">
        <v>40</v>
      </c>
      <c r="B145" s="5" t="s">
        <v>41</v>
      </c>
      <c r="C145" s="5" t="s">
        <v>44</v>
      </c>
      <c r="D145" s="5" t="s">
        <v>71</v>
      </c>
    </row>
    <row r="146" spans="1:4" ht="15.05" hidden="1">
      <c r="A146" s="5" t="s">
        <v>40</v>
      </c>
      <c r="B146" s="5" t="s">
        <v>41</v>
      </c>
      <c r="C146" s="5" t="s">
        <v>44</v>
      </c>
      <c r="D146" s="5" t="s">
        <v>72</v>
      </c>
    </row>
    <row r="147" spans="1:4" ht="15.05" hidden="1">
      <c r="A147" s="5" t="s">
        <v>40</v>
      </c>
      <c r="B147" s="5" t="s">
        <v>41</v>
      </c>
      <c r="C147" s="5" t="s">
        <v>44</v>
      </c>
      <c r="D147" s="5" t="s">
        <v>73</v>
      </c>
    </row>
    <row r="148" spans="1:4" ht="15.05" hidden="1">
      <c r="A148" s="5" t="s">
        <v>40</v>
      </c>
      <c r="B148" s="5" t="s">
        <v>41</v>
      </c>
      <c r="C148" s="5" t="s">
        <v>74</v>
      </c>
      <c r="D148" s="5" t="s">
        <v>75</v>
      </c>
    </row>
    <row r="149" spans="1:4" ht="15.05" hidden="1">
      <c r="A149" s="5" t="s">
        <v>40</v>
      </c>
      <c r="B149" s="5" t="s">
        <v>41</v>
      </c>
      <c r="C149" s="5" t="s">
        <v>74</v>
      </c>
      <c r="D149" s="5" t="s">
        <v>76</v>
      </c>
    </row>
    <row r="150" spans="1:4" ht="15.05" hidden="1">
      <c r="A150" s="5" t="s">
        <v>40</v>
      </c>
      <c r="B150" s="5" t="s">
        <v>41</v>
      </c>
      <c r="C150" s="5" t="s">
        <v>74</v>
      </c>
      <c r="D150" s="5" t="s">
        <v>77</v>
      </c>
    </row>
    <row r="151" spans="1:4" ht="15.05" hidden="1">
      <c r="A151" s="5" t="s">
        <v>40</v>
      </c>
      <c r="B151" s="5" t="s">
        <v>41</v>
      </c>
      <c r="C151" s="5" t="s">
        <v>74</v>
      </c>
      <c r="D151" s="5" t="s">
        <v>78</v>
      </c>
    </row>
    <row r="152" spans="1:4" ht="15.05" hidden="1">
      <c r="A152" s="5" t="s">
        <v>40</v>
      </c>
      <c r="B152" s="5" t="s">
        <v>41</v>
      </c>
      <c r="C152" s="5" t="s">
        <v>74</v>
      </c>
      <c r="D152" s="5" t="s">
        <v>79</v>
      </c>
    </row>
    <row r="153" spans="1:4" ht="15.05" hidden="1">
      <c r="A153" s="5" t="s">
        <v>40</v>
      </c>
      <c r="B153" s="5" t="s">
        <v>41</v>
      </c>
      <c r="C153" s="5" t="s">
        <v>74</v>
      </c>
      <c r="D153" s="5" t="s">
        <v>80</v>
      </c>
    </row>
    <row r="154" spans="1:4" ht="15.05" hidden="1">
      <c r="A154" s="5" t="s">
        <v>40</v>
      </c>
      <c r="B154" s="5" t="s">
        <v>41</v>
      </c>
      <c r="C154" s="5" t="s">
        <v>74</v>
      </c>
      <c r="D154" s="5" t="s">
        <v>82</v>
      </c>
    </row>
    <row r="155" spans="1:4" ht="15.05" hidden="1">
      <c r="A155" s="5" t="s">
        <v>40</v>
      </c>
      <c r="B155" s="5" t="s">
        <v>41</v>
      </c>
      <c r="C155" s="5" t="s">
        <v>74</v>
      </c>
      <c r="D155" s="5" t="s">
        <v>83</v>
      </c>
    </row>
    <row r="156" spans="1:4" ht="15.05" hidden="1">
      <c r="A156" s="5" t="s">
        <v>40</v>
      </c>
      <c r="B156" s="5" t="s">
        <v>41</v>
      </c>
      <c r="C156" s="5" t="s">
        <v>74</v>
      </c>
      <c r="D156" s="5" t="s">
        <v>84</v>
      </c>
    </row>
    <row r="157" spans="1:4" ht="15.05" hidden="1">
      <c r="A157" s="5" t="s">
        <v>40</v>
      </c>
      <c r="B157" s="5" t="s">
        <v>41</v>
      </c>
      <c r="C157" s="5" t="s">
        <v>74</v>
      </c>
      <c r="D157" s="5" t="s">
        <v>85</v>
      </c>
    </row>
    <row r="158" spans="1:4" ht="15.05" hidden="1">
      <c r="A158" s="5" t="s">
        <v>40</v>
      </c>
      <c r="B158" s="5" t="s">
        <v>41</v>
      </c>
      <c r="C158" s="5" t="s">
        <v>74</v>
      </c>
      <c r="D158" s="5" t="s">
        <v>86</v>
      </c>
    </row>
    <row r="159" spans="1:4" ht="15.05" hidden="1">
      <c r="A159" s="5" t="s">
        <v>40</v>
      </c>
      <c r="B159" s="5" t="s">
        <v>41</v>
      </c>
      <c r="C159" s="5" t="s">
        <v>74</v>
      </c>
      <c r="D159" s="5" t="s">
        <v>87</v>
      </c>
    </row>
    <row r="160" spans="1:4" ht="15.05" hidden="1">
      <c r="A160" s="5" t="s">
        <v>40</v>
      </c>
      <c r="B160" s="5" t="s">
        <v>41</v>
      </c>
      <c r="C160" s="5" t="s">
        <v>74</v>
      </c>
      <c r="D160" s="5" t="s">
        <v>89</v>
      </c>
    </row>
    <row r="161" spans="1:4" ht="15.05" hidden="1">
      <c r="A161" s="5" t="s">
        <v>40</v>
      </c>
      <c r="B161" s="5" t="s">
        <v>41</v>
      </c>
      <c r="C161" s="5" t="s">
        <v>74</v>
      </c>
      <c r="D161" s="5" t="s">
        <v>90</v>
      </c>
    </row>
    <row r="162" spans="1:4" ht="15.05" hidden="1">
      <c r="A162" s="5" t="s">
        <v>40</v>
      </c>
      <c r="B162" s="5" t="s">
        <v>41</v>
      </c>
      <c r="C162" s="5" t="s">
        <v>74</v>
      </c>
      <c r="D162" s="5" t="s">
        <v>91</v>
      </c>
    </row>
    <row r="163" spans="1:4" ht="15.05" hidden="1">
      <c r="A163" s="5" t="s">
        <v>40</v>
      </c>
      <c r="B163" s="5" t="s">
        <v>41</v>
      </c>
      <c r="C163" s="5" t="s">
        <v>74</v>
      </c>
      <c r="D163" s="5" t="s">
        <v>92</v>
      </c>
    </row>
    <row r="164" spans="1:4" ht="15.05" hidden="1">
      <c r="A164" s="5" t="s">
        <v>40</v>
      </c>
      <c r="B164" s="5" t="s">
        <v>41</v>
      </c>
      <c r="C164" s="5" t="s">
        <v>74</v>
      </c>
      <c r="D164" s="5" t="s">
        <v>93</v>
      </c>
    </row>
    <row r="165" spans="1:4" ht="15.05" hidden="1">
      <c r="A165" s="5" t="s">
        <v>40</v>
      </c>
      <c r="B165" s="5" t="s">
        <v>41</v>
      </c>
      <c r="C165" s="5" t="s">
        <v>74</v>
      </c>
      <c r="D165" s="5" t="s">
        <v>96</v>
      </c>
    </row>
    <row r="166" spans="1:4" ht="15.05" hidden="1">
      <c r="A166" s="5" t="s">
        <v>40</v>
      </c>
      <c r="B166" s="5" t="s">
        <v>41</v>
      </c>
      <c r="C166" s="5" t="s">
        <v>74</v>
      </c>
      <c r="D166" s="5" t="s">
        <v>98</v>
      </c>
    </row>
    <row r="167" spans="1:4" ht="15.05" hidden="1">
      <c r="A167" s="5" t="s">
        <v>40</v>
      </c>
      <c r="B167" s="5" t="s">
        <v>41</v>
      </c>
      <c r="C167" s="5" t="s">
        <v>74</v>
      </c>
      <c r="D167" s="5" t="s">
        <v>101</v>
      </c>
    </row>
    <row r="168" spans="1:4" ht="15.05" hidden="1">
      <c r="A168" s="5" t="s">
        <v>40</v>
      </c>
      <c r="B168" s="5" t="s">
        <v>41</v>
      </c>
      <c r="C168" s="5" t="s">
        <v>74</v>
      </c>
      <c r="D168" s="5" t="s">
        <v>104</v>
      </c>
    </row>
    <row r="169" spans="1:4" ht="15.05" hidden="1">
      <c r="A169" s="5" t="s">
        <v>40</v>
      </c>
      <c r="B169" s="5" t="s">
        <v>41</v>
      </c>
      <c r="C169" s="5" t="s">
        <v>74</v>
      </c>
      <c r="D169" s="5" t="s">
        <v>106</v>
      </c>
    </row>
    <row r="170" spans="1:4" ht="15.05" hidden="1">
      <c r="A170" s="5" t="s">
        <v>40</v>
      </c>
      <c r="B170" s="5" t="s">
        <v>41</v>
      </c>
      <c r="C170" s="5" t="s">
        <v>74</v>
      </c>
      <c r="D170" s="5" t="s">
        <v>109</v>
      </c>
    </row>
    <row r="171" spans="1:4" ht="15.05" hidden="1">
      <c r="A171" s="5" t="s">
        <v>40</v>
      </c>
      <c r="B171" s="5" t="s">
        <v>41</v>
      </c>
      <c r="C171" s="5" t="s">
        <v>74</v>
      </c>
      <c r="D171" s="5" t="s">
        <v>113</v>
      </c>
    </row>
    <row r="172" spans="1:4" ht="15.05" hidden="1">
      <c r="A172" s="5" t="s">
        <v>40</v>
      </c>
      <c r="B172" s="5" t="s">
        <v>41</v>
      </c>
      <c r="C172" s="5" t="s">
        <v>74</v>
      </c>
      <c r="D172" s="5" t="s">
        <v>115</v>
      </c>
    </row>
    <row r="173" spans="1:4" ht="15.05" hidden="1">
      <c r="A173" s="5" t="s">
        <v>40</v>
      </c>
      <c r="B173" s="5" t="s">
        <v>41</v>
      </c>
      <c r="C173" s="5" t="s">
        <v>74</v>
      </c>
      <c r="D173" s="5" t="s">
        <v>118</v>
      </c>
    </row>
    <row r="174" spans="1:4" ht="15.05" hidden="1">
      <c r="A174" s="5" t="s">
        <v>40</v>
      </c>
      <c r="B174" s="5" t="s">
        <v>41</v>
      </c>
      <c r="C174" s="5" t="s">
        <v>74</v>
      </c>
      <c r="D174" s="5" t="s">
        <v>121</v>
      </c>
    </row>
    <row r="175" spans="1:4" ht="15.05" hidden="1">
      <c r="A175" s="5" t="s">
        <v>40</v>
      </c>
      <c r="B175" s="5" t="s">
        <v>41</v>
      </c>
      <c r="C175" s="5" t="s">
        <v>74</v>
      </c>
      <c r="D175" s="5" t="s">
        <v>124</v>
      </c>
    </row>
    <row r="176" spans="1:4" ht="12.55" hidden="1"/>
    <row r="177" spans="1:4" ht="15.05" hidden="1">
      <c r="A177" s="5" t="s">
        <v>40</v>
      </c>
      <c r="B177" s="5" t="s">
        <v>41</v>
      </c>
      <c r="C177" s="5" t="s">
        <v>74</v>
      </c>
      <c r="D177" s="5" t="s">
        <v>130</v>
      </c>
    </row>
    <row r="178" spans="1:4" ht="15.05" hidden="1">
      <c r="A178" s="5" t="s">
        <v>40</v>
      </c>
      <c r="B178" s="5" t="s">
        <v>41</v>
      </c>
      <c r="C178" s="5" t="s">
        <v>133</v>
      </c>
      <c r="D178" s="5" t="s">
        <v>134</v>
      </c>
    </row>
    <row r="179" spans="1:4" ht="15.05" hidden="1">
      <c r="A179" s="5" t="s">
        <v>40</v>
      </c>
      <c r="B179" s="5" t="s">
        <v>41</v>
      </c>
      <c r="C179" s="5" t="s">
        <v>133</v>
      </c>
      <c r="D179" s="5" t="s">
        <v>138</v>
      </c>
    </row>
    <row r="180" spans="1:4" ht="15.05" hidden="1">
      <c r="A180" s="5" t="s">
        <v>40</v>
      </c>
      <c r="B180" s="5" t="s">
        <v>41</v>
      </c>
      <c r="C180" s="5" t="s">
        <v>133</v>
      </c>
      <c r="D180" s="5" t="s">
        <v>140</v>
      </c>
    </row>
    <row r="181" spans="1:4" ht="15.05" hidden="1">
      <c r="A181" s="5" t="s">
        <v>40</v>
      </c>
      <c r="B181" s="5" t="s">
        <v>41</v>
      </c>
      <c r="C181" s="5" t="s">
        <v>133</v>
      </c>
      <c r="D181" s="5" t="s">
        <v>144</v>
      </c>
    </row>
    <row r="182" spans="1:4" ht="15.05" hidden="1">
      <c r="A182" s="5" t="s">
        <v>40</v>
      </c>
      <c r="B182" s="5" t="s">
        <v>41</v>
      </c>
      <c r="C182" s="5" t="s">
        <v>133</v>
      </c>
      <c r="D182" s="5" t="s">
        <v>145</v>
      </c>
    </row>
    <row r="183" spans="1:4" ht="15.05" hidden="1">
      <c r="A183" s="5" t="s">
        <v>40</v>
      </c>
      <c r="B183" s="5" t="s">
        <v>41</v>
      </c>
      <c r="C183" s="5" t="s">
        <v>133</v>
      </c>
      <c r="D183" s="5" t="s">
        <v>146</v>
      </c>
    </row>
    <row r="184" spans="1:4" ht="15.05" hidden="1">
      <c r="A184" s="5" t="s">
        <v>40</v>
      </c>
      <c r="B184" s="5" t="s">
        <v>41</v>
      </c>
      <c r="C184" s="5" t="s">
        <v>133</v>
      </c>
      <c r="D184" s="5" t="s">
        <v>147</v>
      </c>
    </row>
    <row r="185" spans="1:4" ht="15.05" hidden="1">
      <c r="A185" s="5" t="s">
        <v>40</v>
      </c>
      <c r="B185" s="5" t="s">
        <v>41</v>
      </c>
      <c r="C185" s="5" t="s">
        <v>133</v>
      </c>
      <c r="D185" s="5" t="s">
        <v>148</v>
      </c>
    </row>
    <row r="186" spans="1:4" ht="15.05" hidden="1">
      <c r="A186" s="5" t="s">
        <v>40</v>
      </c>
      <c r="B186" s="5" t="s">
        <v>41</v>
      </c>
      <c r="C186" s="5" t="s">
        <v>133</v>
      </c>
      <c r="D186" s="5" t="s">
        <v>149</v>
      </c>
    </row>
    <row r="187" spans="1:4" ht="15.05" hidden="1">
      <c r="A187" s="5" t="s">
        <v>40</v>
      </c>
      <c r="B187" s="5" t="s">
        <v>41</v>
      </c>
      <c r="C187" s="5" t="s">
        <v>133</v>
      </c>
      <c r="D187" s="5" t="s">
        <v>150</v>
      </c>
    </row>
    <row r="188" spans="1:4" ht="15.05" hidden="1">
      <c r="A188" s="5" t="s">
        <v>40</v>
      </c>
      <c r="B188" s="5" t="s">
        <v>41</v>
      </c>
      <c r="C188" s="5" t="s">
        <v>133</v>
      </c>
      <c r="D188" s="5" t="s">
        <v>151</v>
      </c>
    </row>
    <row r="189" spans="1:4" ht="15.05" hidden="1">
      <c r="A189" s="5" t="s">
        <v>40</v>
      </c>
      <c r="B189" s="5" t="s">
        <v>41</v>
      </c>
      <c r="C189" s="5" t="s">
        <v>133</v>
      </c>
      <c r="D189" s="5" t="s">
        <v>152</v>
      </c>
    </row>
    <row r="190" spans="1:4" ht="15.05" hidden="1">
      <c r="A190" s="5" t="s">
        <v>40</v>
      </c>
      <c r="B190" s="5" t="s">
        <v>41</v>
      </c>
      <c r="C190" s="5" t="s">
        <v>133</v>
      </c>
      <c r="D190" s="5" t="s">
        <v>153</v>
      </c>
    </row>
    <row r="191" spans="1:4" ht="15.05" hidden="1">
      <c r="A191" s="5" t="s">
        <v>40</v>
      </c>
      <c r="B191" s="5" t="s">
        <v>41</v>
      </c>
      <c r="C191" s="5" t="s">
        <v>133</v>
      </c>
      <c r="D191" s="5" t="s">
        <v>154</v>
      </c>
    </row>
    <row r="192" spans="1:4" ht="15.05" hidden="1">
      <c r="A192" s="5" t="s">
        <v>40</v>
      </c>
      <c r="B192" s="5" t="s">
        <v>41</v>
      </c>
      <c r="C192" s="5" t="s">
        <v>133</v>
      </c>
      <c r="D192" s="5" t="s">
        <v>155</v>
      </c>
    </row>
    <row r="193" spans="1:4" ht="15.05" hidden="1">
      <c r="A193" s="5" t="s">
        <v>40</v>
      </c>
      <c r="B193" s="5" t="s">
        <v>41</v>
      </c>
      <c r="C193" s="5" t="s">
        <v>133</v>
      </c>
      <c r="D193" s="5" t="s">
        <v>156</v>
      </c>
    </row>
    <row r="194" spans="1:4" ht="15.05" hidden="1">
      <c r="A194" s="5" t="s">
        <v>40</v>
      </c>
      <c r="B194" s="5" t="s">
        <v>41</v>
      </c>
      <c r="C194" s="5" t="s">
        <v>133</v>
      </c>
      <c r="D194" s="5" t="s">
        <v>157</v>
      </c>
    </row>
    <row r="195" spans="1:4" ht="15.05" hidden="1">
      <c r="A195" s="5" t="s">
        <v>40</v>
      </c>
      <c r="B195" s="5" t="s">
        <v>41</v>
      </c>
      <c r="C195" s="5" t="s">
        <v>133</v>
      </c>
      <c r="D195" s="5" t="s">
        <v>158</v>
      </c>
    </row>
    <row r="196" spans="1:4" ht="15.05" hidden="1">
      <c r="A196" s="5" t="s">
        <v>40</v>
      </c>
      <c r="B196" s="5" t="s">
        <v>41</v>
      </c>
      <c r="C196" s="5" t="s">
        <v>133</v>
      </c>
      <c r="D196" s="5" t="s">
        <v>159</v>
      </c>
    </row>
    <row r="197" spans="1:4" ht="15.05" hidden="1">
      <c r="A197" s="5" t="s">
        <v>40</v>
      </c>
      <c r="B197" s="5" t="s">
        <v>41</v>
      </c>
      <c r="C197" s="5" t="s">
        <v>133</v>
      </c>
      <c r="D197" s="5" t="s">
        <v>160</v>
      </c>
    </row>
    <row r="198" spans="1:4" ht="15.05" hidden="1">
      <c r="A198" s="5" t="s">
        <v>40</v>
      </c>
      <c r="B198" s="5" t="s">
        <v>41</v>
      </c>
      <c r="C198" s="5" t="s">
        <v>133</v>
      </c>
      <c r="D198" s="5" t="s">
        <v>162</v>
      </c>
    </row>
    <row r="199" spans="1:4" ht="15.05" hidden="1">
      <c r="A199" s="5" t="s">
        <v>40</v>
      </c>
      <c r="B199" s="5" t="s">
        <v>41</v>
      </c>
      <c r="C199" s="5" t="s">
        <v>133</v>
      </c>
      <c r="D199" s="5" t="s">
        <v>163</v>
      </c>
    </row>
    <row r="200" spans="1:4" ht="15.05" hidden="1">
      <c r="A200" s="5" t="s">
        <v>40</v>
      </c>
      <c r="B200" s="5" t="s">
        <v>41</v>
      </c>
      <c r="C200" s="5" t="s">
        <v>133</v>
      </c>
      <c r="D200" s="5" t="s">
        <v>164</v>
      </c>
    </row>
    <row r="201" spans="1:4" ht="15.05" hidden="1">
      <c r="A201" s="5" t="s">
        <v>40</v>
      </c>
      <c r="B201" s="5" t="s">
        <v>41</v>
      </c>
      <c r="C201" s="5" t="s">
        <v>133</v>
      </c>
      <c r="D201" s="5" t="s">
        <v>165</v>
      </c>
    </row>
    <row r="202" spans="1:4" ht="15.05" hidden="1">
      <c r="A202" s="5" t="s">
        <v>40</v>
      </c>
      <c r="B202" s="5" t="s">
        <v>41</v>
      </c>
      <c r="C202" s="5" t="s">
        <v>133</v>
      </c>
      <c r="D202" s="5" t="s">
        <v>166</v>
      </c>
    </row>
    <row r="203" spans="1:4" ht="15.05" hidden="1">
      <c r="A203" s="5" t="s">
        <v>40</v>
      </c>
      <c r="B203" s="5" t="s">
        <v>41</v>
      </c>
      <c r="C203" s="5" t="s">
        <v>133</v>
      </c>
      <c r="D203" s="5" t="s">
        <v>167</v>
      </c>
    </row>
    <row r="204" spans="1:4" ht="15.05" hidden="1">
      <c r="A204" s="5" t="s">
        <v>40</v>
      </c>
      <c r="B204" s="5" t="s">
        <v>41</v>
      </c>
      <c r="C204" s="5" t="s">
        <v>133</v>
      </c>
      <c r="D204" s="5" t="s">
        <v>168</v>
      </c>
    </row>
    <row r="205" spans="1:4" ht="15.05" hidden="1">
      <c r="A205" s="5" t="s">
        <v>40</v>
      </c>
      <c r="B205" s="5" t="s">
        <v>41</v>
      </c>
      <c r="C205" s="5" t="s">
        <v>133</v>
      </c>
      <c r="D205" s="5" t="s">
        <v>169</v>
      </c>
    </row>
    <row r="206" spans="1:4" ht="15.05" hidden="1">
      <c r="A206" s="5" t="s">
        <v>40</v>
      </c>
      <c r="B206" s="5" t="s">
        <v>41</v>
      </c>
      <c r="C206" s="5" t="s">
        <v>133</v>
      </c>
      <c r="D206" s="5" t="s">
        <v>170</v>
      </c>
    </row>
    <row r="207" spans="1:4" ht="12.55" hidden="1"/>
    <row r="208" spans="1:4" ht="15.05" hidden="1">
      <c r="A208" s="5" t="s">
        <v>40</v>
      </c>
      <c r="B208" s="5" t="s">
        <v>41</v>
      </c>
      <c r="C208" s="5" t="s">
        <v>133</v>
      </c>
      <c r="D208" s="5" t="s">
        <v>172</v>
      </c>
    </row>
    <row r="209" spans="1:4" ht="15.05" hidden="1">
      <c r="A209" s="5" t="s">
        <v>40</v>
      </c>
      <c r="B209" s="5" t="s">
        <v>41</v>
      </c>
      <c r="C209" s="5" t="s">
        <v>173</v>
      </c>
      <c r="D209" s="5" t="s">
        <v>174</v>
      </c>
    </row>
    <row r="210" spans="1:4" ht="15.05" hidden="1">
      <c r="A210" s="5" t="s">
        <v>40</v>
      </c>
      <c r="B210" s="5" t="s">
        <v>41</v>
      </c>
      <c r="C210" s="5" t="s">
        <v>173</v>
      </c>
      <c r="D210" s="5" t="s">
        <v>175</v>
      </c>
    </row>
    <row r="211" spans="1:4" ht="15.05" hidden="1">
      <c r="A211" s="5" t="s">
        <v>40</v>
      </c>
      <c r="B211" s="5" t="s">
        <v>41</v>
      </c>
      <c r="C211" s="5" t="s">
        <v>173</v>
      </c>
      <c r="D211" s="5" t="s">
        <v>176</v>
      </c>
    </row>
    <row r="212" spans="1:4" ht="15.05" hidden="1">
      <c r="A212" s="5" t="s">
        <v>40</v>
      </c>
      <c r="B212" s="5" t="s">
        <v>41</v>
      </c>
      <c r="C212" s="5" t="s">
        <v>173</v>
      </c>
      <c r="D212" s="5" t="s">
        <v>177</v>
      </c>
    </row>
    <row r="213" spans="1:4" ht="15.05" hidden="1">
      <c r="A213" s="5" t="s">
        <v>40</v>
      </c>
      <c r="B213" s="5" t="s">
        <v>41</v>
      </c>
      <c r="C213" s="5" t="s">
        <v>173</v>
      </c>
      <c r="D213" s="5" t="s">
        <v>178</v>
      </c>
    </row>
    <row r="214" spans="1:4" ht="15.05" hidden="1">
      <c r="A214" s="5" t="s">
        <v>40</v>
      </c>
      <c r="B214" s="5" t="s">
        <v>41</v>
      </c>
      <c r="C214" s="5" t="s">
        <v>173</v>
      </c>
      <c r="D214" s="5" t="s">
        <v>179</v>
      </c>
    </row>
    <row r="215" spans="1:4" ht="15.05" hidden="1">
      <c r="A215" s="5" t="s">
        <v>40</v>
      </c>
      <c r="B215" s="5" t="s">
        <v>41</v>
      </c>
      <c r="C215" s="5" t="s">
        <v>173</v>
      </c>
      <c r="D215" s="5" t="s">
        <v>180</v>
      </c>
    </row>
    <row r="216" spans="1:4" ht="15.05" hidden="1">
      <c r="A216" s="5" t="s">
        <v>40</v>
      </c>
      <c r="B216" s="5" t="s">
        <v>41</v>
      </c>
      <c r="C216" s="5" t="s">
        <v>173</v>
      </c>
      <c r="D216" s="5" t="s">
        <v>181</v>
      </c>
    </row>
    <row r="217" spans="1:4" ht="15.05" hidden="1">
      <c r="A217" s="5" t="s">
        <v>40</v>
      </c>
      <c r="B217" s="5" t="s">
        <v>41</v>
      </c>
      <c r="C217" s="5" t="s">
        <v>173</v>
      </c>
      <c r="D217" s="5" t="s">
        <v>182</v>
      </c>
    </row>
    <row r="218" spans="1:4" ht="15.05" hidden="1">
      <c r="A218" s="5" t="s">
        <v>40</v>
      </c>
      <c r="B218" s="5" t="s">
        <v>41</v>
      </c>
      <c r="C218" s="5" t="s">
        <v>173</v>
      </c>
      <c r="D218" s="5" t="s">
        <v>183</v>
      </c>
    </row>
    <row r="219" spans="1:4" ht="15.05" hidden="1">
      <c r="A219" s="5" t="s">
        <v>40</v>
      </c>
      <c r="B219" s="5" t="s">
        <v>41</v>
      </c>
      <c r="C219" s="5" t="s">
        <v>173</v>
      </c>
      <c r="D219" s="5" t="s">
        <v>184</v>
      </c>
    </row>
    <row r="220" spans="1:4" ht="15.05" hidden="1">
      <c r="A220" s="5" t="s">
        <v>40</v>
      </c>
      <c r="B220" s="5" t="s">
        <v>41</v>
      </c>
      <c r="C220" s="5" t="s">
        <v>173</v>
      </c>
      <c r="D220" s="5" t="s">
        <v>185</v>
      </c>
    </row>
    <row r="221" spans="1:4" ht="15.05" hidden="1">
      <c r="A221" s="5" t="s">
        <v>40</v>
      </c>
      <c r="B221" s="5" t="s">
        <v>41</v>
      </c>
      <c r="C221" s="5" t="s">
        <v>173</v>
      </c>
      <c r="D221" s="5" t="s">
        <v>186</v>
      </c>
    </row>
    <row r="222" spans="1:4" ht="15.05" hidden="1">
      <c r="A222" s="5" t="s">
        <v>40</v>
      </c>
      <c r="B222" s="5" t="s">
        <v>41</v>
      </c>
      <c r="C222" s="5" t="s">
        <v>173</v>
      </c>
      <c r="D222" s="5" t="s">
        <v>187</v>
      </c>
    </row>
    <row r="223" spans="1:4" ht="15.05" hidden="1">
      <c r="A223" s="5" t="s">
        <v>40</v>
      </c>
      <c r="B223" s="5" t="s">
        <v>41</v>
      </c>
      <c r="C223" s="5" t="s">
        <v>173</v>
      </c>
      <c r="D223" s="5" t="s">
        <v>188</v>
      </c>
    </row>
    <row r="224" spans="1:4" ht="15.05" hidden="1">
      <c r="A224" s="5" t="s">
        <v>40</v>
      </c>
      <c r="B224" s="5" t="s">
        <v>41</v>
      </c>
      <c r="C224" s="5" t="s">
        <v>173</v>
      </c>
      <c r="D224" s="5" t="s">
        <v>189</v>
      </c>
    </row>
    <row r="225" spans="1:4" ht="15.05" hidden="1">
      <c r="A225" s="5" t="s">
        <v>40</v>
      </c>
      <c r="B225" s="5" t="s">
        <v>41</v>
      </c>
      <c r="C225" s="5" t="s">
        <v>173</v>
      </c>
      <c r="D225" s="5" t="s">
        <v>190</v>
      </c>
    </row>
    <row r="226" spans="1:4" ht="15.05" hidden="1">
      <c r="A226" s="5" t="s">
        <v>40</v>
      </c>
      <c r="B226" s="5" t="s">
        <v>41</v>
      </c>
      <c r="C226" s="5" t="s">
        <v>173</v>
      </c>
      <c r="D226" s="5" t="s">
        <v>191</v>
      </c>
    </row>
    <row r="227" spans="1:4" ht="15.05" hidden="1">
      <c r="A227" s="5" t="s">
        <v>40</v>
      </c>
      <c r="B227" s="5" t="s">
        <v>41</v>
      </c>
      <c r="C227" s="5" t="s">
        <v>173</v>
      </c>
      <c r="D227" s="5" t="s">
        <v>192</v>
      </c>
    </row>
    <row r="228" spans="1:4" ht="15.05" hidden="1">
      <c r="A228" s="5" t="s">
        <v>40</v>
      </c>
      <c r="B228" s="5" t="s">
        <v>41</v>
      </c>
      <c r="C228" s="5" t="s">
        <v>173</v>
      </c>
      <c r="D228" s="5" t="s">
        <v>193</v>
      </c>
    </row>
    <row r="229" spans="1:4" ht="15.05" hidden="1">
      <c r="A229" s="5" t="s">
        <v>40</v>
      </c>
      <c r="B229" s="5" t="s">
        <v>41</v>
      </c>
      <c r="C229" s="5" t="s">
        <v>173</v>
      </c>
      <c r="D229" s="5" t="s">
        <v>194</v>
      </c>
    </row>
    <row r="230" spans="1:4" ht="15.05" hidden="1">
      <c r="A230" s="5" t="s">
        <v>40</v>
      </c>
      <c r="B230" s="5" t="s">
        <v>41</v>
      </c>
      <c r="C230" s="5" t="s">
        <v>173</v>
      </c>
      <c r="D230" s="5" t="s">
        <v>195</v>
      </c>
    </row>
    <row r="231" spans="1:4" ht="15.05" hidden="1">
      <c r="A231" s="5" t="s">
        <v>40</v>
      </c>
      <c r="B231" s="5" t="s">
        <v>41</v>
      </c>
      <c r="C231" s="5" t="s">
        <v>173</v>
      </c>
      <c r="D231" s="5" t="s">
        <v>196</v>
      </c>
    </row>
    <row r="232" spans="1:4" ht="15.05" hidden="1">
      <c r="A232" s="5" t="s">
        <v>40</v>
      </c>
      <c r="B232" s="5" t="s">
        <v>41</v>
      </c>
      <c r="C232" s="5" t="s">
        <v>173</v>
      </c>
      <c r="D232" s="5" t="s">
        <v>197</v>
      </c>
    </row>
    <row r="233" spans="1:4" ht="15.05" hidden="1">
      <c r="A233" s="5" t="s">
        <v>40</v>
      </c>
      <c r="B233" s="5" t="s">
        <v>41</v>
      </c>
      <c r="C233" s="5" t="s">
        <v>173</v>
      </c>
      <c r="D233" s="5" t="s">
        <v>198</v>
      </c>
    </row>
    <row r="234" spans="1:4" ht="15.05" hidden="1">
      <c r="A234" s="5" t="s">
        <v>40</v>
      </c>
      <c r="B234" s="5" t="s">
        <v>41</v>
      </c>
      <c r="C234" s="5" t="s">
        <v>173</v>
      </c>
      <c r="D234" s="5" t="s">
        <v>199</v>
      </c>
    </row>
    <row r="235" spans="1:4" ht="15.05" hidden="1">
      <c r="A235" s="5" t="s">
        <v>40</v>
      </c>
      <c r="B235" s="5" t="s">
        <v>41</v>
      </c>
      <c r="C235" s="5" t="s">
        <v>173</v>
      </c>
      <c r="D235" s="5" t="s">
        <v>200</v>
      </c>
    </row>
    <row r="236" spans="1:4" ht="15.05" hidden="1">
      <c r="A236" s="5" t="s">
        <v>40</v>
      </c>
      <c r="B236" s="5" t="s">
        <v>41</v>
      </c>
      <c r="C236" s="5" t="s">
        <v>173</v>
      </c>
      <c r="D236" s="5" t="s">
        <v>201</v>
      </c>
    </row>
    <row r="237" spans="1:4" ht="15.05" hidden="1">
      <c r="A237" s="5" t="s">
        <v>40</v>
      </c>
      <c r="B237" s="5" t="s">
        <v>41</v>
      </c>
      <c r="C237" s="5" t="s">
        <v>173</v>
      </c>
      <c r="D237" s="5" t="s">
        <v>202</v>
      </c>
    </row>
    <row r="238" spans="1:4" ht="15.05" hidden="1">
      <c r="A238" s="5" t="s">
        <v>40</v>
      </c>
      <c r="B238" s="5" t="s">
        <v>41</v>
      </c>
      <c r="C238" s="5" t="s">
        <v>173</v>
      </c>
      <c r="D238" s="5" t="s">
        <v>203</v>
      </c>
    </row>
    <row r="239" spans="1:4" ht="15.05" hidden="1">
      <c r="A239" s="5" t="s">
        <v>40</v>
      </c>
      <c r="B239" s="5" t="s">
        <v>41</v>
      </c>
      <c r="C239" s="5" t="s">
        <v>173</v>
      </c>
      <c r="D239" s="5" t="s">
        <v>204</v>
      </c>
    </row>
    <row r="240" spans="1:4" ht="15.05" hidden="1">
      <c r="A240" s="5" t="s">
        <v>40</v>
      </c>
      <c r="B240" s="5" t="s">
        <v>41</v>
      </c>
      <c r="C240" s="5" t="s">
        <v>205</v>
      </c>
      <c r="D240" s="5" t="s">
        <v>206</v>
      </c>
    </row>
    <row r="241" spans="1:4" ht="15.05" hidden="1">
      <c r="A241" s="5" t="s">
        <v>40</v>
      </c>
      <c r="B241" s="5" t="s">
        <v>41</v>
      </c>
      <c r="C241" s="5" t="s">
        <v>205</v>
      </c>
      <c r="D241" s="5" t="s">
        <v>207</v>
      </c>
    </row>
    <row r="242" spans="1:4" ht="15.05" hidden="1">
      <c r="A242" s="5" t="s">
        <v>40</v>
      </c>
      <c r="B242" s="5" t="s">
        <v>41</v>
      </c>
      <c r="C242" s="5" t="s">
        <v>205</v>
      </c>
      <c r="D242" s="5" t="s">
        <v>208</v>
      </c>
    </row>
    <row r="243" spans="1:4" ht="15.05" hidden="1">
      <c r="A243" s="5" t="s">
        <v>40</v>
      </c>
      <c r="B243" s="5" t="s">
        <v>41</v>
      </c>
      <c r="C243" s="5" t="s">
        <v>205</v>
      </c>
      <c r="D243" s="5" t="s">
        <v>209</v>
      </c>
    </row>
    <row r="244" spans="1:4" ht="15.05" hidden="1">
      <c r="A244" s="5" t="s">
        <v>40</v>
      </c>
      <c r="B244" s="5" t="s">
        <v>41</v>
      </c>
      <c r="C244" s="5" t="s">
        <v>205</v>
      </c>
      <c r="D244" s="5" t="s">
        <v>210</v>
      </c>
    </row>
    <row r="245" spans="1:4" ht="15.05" hidden="1">
      <c r="A245" s="5" t="s">
        <v>40</v>
      </c>
      <c r="B245" s="5" t="s">
        <v>41</v>
      </c>
      <c r="C245" s="5" t="s">
        <v>205</v>
      </c>
      <c r="D245" s="5" t="s">
        <v>211</v>
      </c>
    </row>
    <row r="246" spans="1:4" ht="15.05" hidden="1">
      <c r="A246" s="5" t="s">
        <v>40</v>
      </c>
      <c r="B246" s="5" t="s">
        <v>41</v>
      </c>
      <c r="C246" s="5" t="s">
        <v>205</v>
      </c>
      <c r="D246" s="5" t="s">
        <v>212</v>
      </c>
    </row>
    <row r="247" spans="1:4" ht="15.05" hidden="1">
      <c r="A247" s="5" t="s">
        <v>40</v>
      </c>
      <c r="B247" s="5" t="s">
        <v>41</v>
      </c>
      <c r="C247" s="5" t="s">
        <v>205</v>
      </c>
      <c r="D247" s="5" t="s">
        <v>213</v>
      </c>
    </row>
    <row r="248" spans="1:4" ht="15.05" hidden="1">
      <c r="A248" s="5" t="s">
        <v>40</v>
      </c>
      <c r="B248" s="5" t="s">
        <v>41</v>
      </c>
      <c r="C248" s="5" t="s">
        <v>205</v>
      </c>
      <c r="D248" s="5" t="s">
        <v>214</v>
      </c>
    </row>
    <row r="249" spans="1:4" ht="15.05" hidden="1">
      <c r="A249" s="5" t="s">
        <v>40</v>
      </c>
      <c r="B249" s="5" t="s">
        <v>41</v>
      </c>
      <c r="C249" s="5" t="s">
        <v>205</v>
      </c>
      <c r="D249" s="5" t="s">
        <v>215</v>
      </c>
    </row>
    <row r="250" spans="1:4" ht="15.05" hidden="1">
      <c r="A250" s="5" t="s">
        <v>40</v>
      </c>
      <c r="B250" s="5" t="s">
        <v>41</v>
      </c>
      <c r="C250" s="5" t="s">
        <v>205</v>
      </c>
      <c r="D250" s="5" t="s">
        <v>216</v>
      </c>
    </row>
    <row r="251" spans="1:4" ht="15.05" hidden="1">
      <c r="A251" s="5" t="s">
        <v>40</v>
      </c>
      <c r="B251" s="5" t="s">
        <v>41</v>
      </c>
      <c r="C251" s="5" t="s">
        <v>205</v>
      </c>
      <c r="D251" s="5" t="s">
        <v>217</v>
      </c>
    </row>
    <row r="252" spans="1:4" ht="15.05" hidden="1">
      <c r="A252" s="5" t="s">
        <v>40</v>
      </c>
      <c r="B252" s="5" t="s">
        <v>41</v>
      </c>
      <c r="C252" s="5" t="s">
        <v>205</v>
      </c>
      <c r="D252" s="5" t="s">
        <v>218</v>
      </c>
    </row>
    <row r="253" spans="1:4" ht="15.05" hidden="1">
      <c r="A253" s="5" t="s">
        <v>40</v>
      </c>
      <c r="B253" s="5" t="s">
        <v>41</v>
      </c>
      <c r="C253" s="5" t="s">
        <v>205</v>
      </c>
      <c r="D253" s="5" t="s">
        <v>219</v>
      </c>
    </row>
    <row r="254" spans="1:4" ht="15.05" hidden="1">
      <c r="A254" s="5" t="s">
        <v>40</v>
      </c>
      <c r="B254" s="5" t="s">
        <v>41</v>
      </c>
      <c r="C254" s="5" t="s">
        <v>205</v>
      </c>
      <c r="D254" s="5" t="s">
        <v>220</v>
      </c>
    </row>
    <row r="255" spans="1:4" ht="15.05" hidden="1">
      <c r="A255" s="5" t="s">
        <v>40</v>
      </c>
      <c r="B255" s="5" t="s">
        <v>41</v>
      </c>
      <c r="C255" s="5" t="s">
        <v>205</v>
      </c>
      <c r="D255" s="5" t="s">
        <v>221</v>
      </c>
    </row>
    <row r="256" spans="1:4" ht="15.05" hidden="1">
      <c r="A256" s="5" t="s">
        <v>40</v>
      </c>
      <c r="B256" s="5" t="s">
        <v>41</v>
      </c>
      <c r="C256" s="5" t="s">
        <v>205</v>
      </c>
      <c r="D256" s="5" t="s">
        <v>222</v>
      </c>
    </row>
    <row r="257" spans="1:4" ht="15.05" hidden="1">
      <c r="A257" s="5" t="s">
        <v>40</v>
      </c>
      <c r="B257" s="5" t="s">
        <v>41</v>
      </c>
      <c r="C257" s="5" t="s">
        <v>205</v>
      </c>
      <c r="D257" s="5" t="s">
        <v>223</v>
      </c>
    </row>
    <row r="258" spans="1:4" ht="15.05" hidden="1">
      <c r="A258" s="5" t="s">
        <v>40</v>
      </c>
      <c r="B258" s="5" t="s">
        <v>41</v>
      </c>
      <c r="C258" s="5" t="s">
        <v>205</v>
      </c>
      <c r="D258" s="5" t="s">
        <v>224</v>
      </c>
    </row>
    <row r="259" spans="1:4" ht="15.05" hidden="1">
      <c r="A259" s="5" t="s">
        <v>40</v>
      </c>
      <c r="B259" s="5" t="s">
        <v>41</v>
      </c>
      <c r="C259" s="5" t="s">
        <v>205</v>
      </c>
      <c r="D259" s="5" t="s">
        <v>225</v>
      </c>
    </row>
    <row r="260" spans="1:4" ht="15.05" hidden="1">
      <c r="A260" s="5" t="s">
        <v>40</v>
      </c>
      <c r="B260" s="5" t="s">
        <v>41</v>
      </c>
      <c r="C260" s="5" t="s">
        <v>205</v>
      </c>
      <c r="D260" s="5" t="s">
        <v>226</v>
      </c>
    </row>
    <row r="261" spans="1:4" ht="15.05" hidden="1">
      <c r="A261" s="5" t="s">
        <v>40</v>
      </c>
      <c r="B261" s="5" t="s">
        <v>41</v>
      </c>
      <c r="C261" s="5" t="s">
        <v>205</v>
      </c>
      <c r="D261" s="5" t="s">
        <v>227</v>
      </c>
    </row>
    <row r="262" spans="1:4" ht="15.05" hidden="1">
      <c r="A262" s="5" t="s">
        <v>40</v>
      </c>
      <c r="B262" s="5" t="s">
        <v>41</v>
      </c>
      <c r="C262" s="5" t="s">
        <v>205</v>
      </c>
      <c r="D262" s="5" t="s">
        <v>228</v>
      </c>
    </row>
    <row r="263" spans="1:4" ht="15.05" hidden="1">
      <c r="A263" s="5" t="s">
        <v>40</v>
      </c>
      <c r="B263" s="5" t="s">
        <v>41</v>
      </c>
      <c r="C263" s="5" t="s">
        <v>205</v>
      </c>
      <c r="D263" s="5" t="s">
        <v>229</v>
      </c>
    </row>
    <row r="264" spans="1:4" ht="15.05" hidden="1">
      <c r="A264" s="5" t="s">
        <v>40</v>
      </c>
      <c r="B264" s="5" t="s">
        <v>41</v>
      </c>
      <c r="C264" s="5" t="s">
        <v>205</v>
      </c>
      <c r="D264" s="5" t="s">
        <v>230</v>
      </c>
    </row>
    <row r="265" spans="1:4" ht="15.05" hidden="1">
      <c r="A265" s="5" t="s">
        <v>40</v>
      </c>
      <c r="B265" s="5" t="s">
        <v>41</v>
      </c>
      <c r="C265" s="5" t="s">
        <v>205</v>
      </c>
      <c r="D265" s="5" t="s">
        <v>231</v>
      </c>
    </row>
    <row r="266" spans="1:4" ht="15.05" hidden="1">
      <c r="A266" s="5" t="s">
        <v>40</v>
      </c>
      <c r="B266" s="5" t="s">
        <v>41</v>
      </c>
      <c r="C266" s="5" t="s">
        <v>205</v>
      </c>
      <c r="D266" s="5" t="s">
        <v>232</v>
      </c>
    </row>
    <row r="267" spans="1:4" ht="15.05" hidden="1">
      <c r="A267" s="5" t="s">
        <v>40</v>
      </c>
      <c r="B267" s="5" t="s">
        <v>41</v>
      </c>
      <c r="C267" s="5" t="s">
        <v>205</v>
      </c>
      <c r="D267" s="5" t="s">
        <v>233</v>
      </c>
    </row>
    <row r="268" spans="1:4" ht="15.05" hidden="1">
      <c r="A268" s="5" t="s">
        <v>40</v>
      </c>
      <c r="B268" s="5" t="s">
        <v>41</v>
      </c>
      <c r="C268" s="5" t="s">
        <v>234</v>
      </c>
      <c r="D268" s="5" t="s">
        <v>235</v>
      </c>
    </row>
    <row r="269" spans="1:4" ht="15.05" hidden="1">
      <c r="A269" s="5" t="s">
        <v>40</v>
      </c>
      <c r="B269" s="5" t="s">
        <v>41</v>
      </c>
      <c r="C269" s="5" t="s">
        <v>234</v>
      </c>
      <c r="D269" s="5" t="s">
        <v>236</v>
      </c>
    </row>
    <row r="270" spans="1:4" ht="15.05" hidden="1">
      <c r="A270" s="5" t="s">
        <v>40</v>
      </c>
      <c r="B270" s="5" t="s">
        <v>41</v>
      </c>
      <c r="C270" s="5" t="s">
        <v>234</v>
      </c>
      <c r="D270" s="5" t="s">
        <v>237</v>
      </c>
    </row>
    <row r="271" spans="1:4" ht="15.05" hidden="1">
      <c r="A271" s="5" t="s">
        <v>40</v>
      </c>
      <c r="B271" s="5" t="s">
        <v>41</v>
      </c>
      <c r="C271" s="5" t="s">
        <v>234</v>
      </c>
      <c r="D271" s="5" t="s">
        <v>238</v>
      </c>
    </row>
    <row r="272" spans="1:4" ht="15.05" hidden="1">
      <c r="A272" s="5" t="s">
        <v>40</v>
      </c>
      <c r="B272" s="5" t="s">
        <v>41</v>
      </c>
      <c r="C272" s="5" t="s">
        <v>234</v>
      </c>
      <c r="D272" s="5" t="s">
        <v>239</v>
      </c>
    </row>
    <row r="273" spans="1:4" ht="15.05" hidden="1">
      <c r="A273" s="5" t="s">
        <v>40</v>
      </c>
      <c r="B273" s="5" t="s">
        <v>41</v>
      </c>
      <c r="C273" s="5" t="s">
        <v>234</v>
      </c>
      <c r="D273" s="5" t="s">
        <v>240</v>
      </c>
    </row>
    <row r="274" spans="1:4" ht="15.05" hidden="1">
      <c r="A274" s="5" t="s">
        <v>40</v>
      </c>
      <c r="B274" s="5" t="s">
        <v>41</v>
      </c>
      <c r="C274" s="5" t="s">
        <v>234</v>
      </c>
      <c r="D274" s="5" t="s">
        <v>241</v>
      </c>
    </row>
    <row r="275" spans="1:4" ht="15.05" hidden="1">
      <c r="A275" s="5" t="s">
        <v>40</v>
      </c>
      <c r="B275" s="5" t="s">
        <v>41</v>
      </c>
      <c r="C275" s="5" t="s">
        <v>234</v>
      </c>
      <c r="D275" s="5" t="s">
        <v>242</v>
      </c>
    </row>
    <row r="276" spans="1:4" ht="15.05" hidden="1">
      <c r="A276" s="5" t="s">
        <v>40</v>
      </c>
      <c r="B276" s="5" t="s">
        <v>41</v>
      </c>
      <c r="C276" s="5" t="s">
        <v>234</v>
      </c>
      <c r="D276" s="5" t="s">
        <v>243</v>
      </c>
    </row>
    <row r="277" spans="1:4" ht="15.05" hidden="1">
      <c r="A277" s="5" t="s">
        <v>40</v>
      </c>
      <c r="B277" s="5" t="s">
        <v>41</v>
      </c>
      <c r="C277" s="5" t="s">
        <v>234</v>
      </c>
      <c r="D277" s="5" t="s">
        <v>244</v>
      </c>
    </row>
    <row r="278" spans="1:4" ht="15.05" hidden="1">
      <c r="A278" s="5" t="s">
        <v>40</v>
      </c>
      <c r="B278" s="5" t="s">
        <v>41</v>
      </c>
      <c r="C278" s="5" t="s">
        <v>234</v>
      </c>
      <c r="D278" s="5" t="s">
        <v>245</v>
      </c>
    </row>
    <row r="279" spans="1:4" ht="15.05" hidden="1">
      <c r="A279" s="5" t="s">
        <v>40</v>
      </c>
      <c r="B279" s="5" t="s">
        <v>41</v>
      </c>
      <c r="C279" s="5" t="s">
        <v>234</v>
      </c>
      <c r="D279" s="5" t="s">
        <v>246</v>
      </c>
    </row>
    <row r="280" spans="1:4" ht="15.05" hidden="1">
      <c r="A280" s="5" t="s">
        <v>40</v>
      </c>
      <c r="B280" s="5" t="s">
        <v>41</v>
      </c>
      <c r="C280" s="5" t="s">
        <v>234</v>
      </c>
      <c r="D280" s="5" t="s">
        <v>247</v>
      </c>
    </row>
    <row r="281" spans="1:4" ht="15.05" hidden="1">
      <c r="A281" s="5" t="s">
        <v>40</v>
      </c>
      <c r="B281" s="5" t="s">
        <v>41</v>
      </c>
      <c r="C281" s="5" t="s">
        <v>234</v>
      </c>
      <c r="D281" s="5" t="s">
        <v>248</v>
      </c>
    </row>
    <row r="282" spans="1:4" ht="15.05" hidden="1">
      <c r="A282" s="5" t="s">
        <v>40</v>
      </c>
      <c r="B282" s="5" t="s">
        <v>41</v>
      </c>
      <c r="C282" s="5" t="s">
        <v>234</v>
      </c>
      <c r="D282" s="5" t="s">
        <v>249</v>
      </c>
    </row>
    <row r="283" spans="1:4" ht="15.05" hidden="1">
      <c r="A283" s="5" t="s">
        <v>40</v>
      </c>
      <c r="B283" s="5" t="s">
        <v>41</v>
      </c>
      <c r="C283" s="5" t="s">
        <v>234</v>
      </c>
      <c r="D283" s="5" t="s">
        <v>250</v>
      </c>
    </row>
    <row r="284" spans="1:4" ht="15.05" hidden="1">
      <c r="A284" s="5" t="s">
        <v>40</v>
      </c>
      <c r="B284" s="5" t="s">
        <v>41</v>
      </c>
      <c r="C284" s="5" t="s">
        <v>234</v>
      </c>
      <c r="D284" s="5" t="s">
        <v>251</v>
      </c>
    </row>
    <row r="285" spans="1:4" ht="15.05" hidden="1">
      <c r="A285" s="5" t="s">
        <v>40</v>
      </c>
      <c r="B285" s="5" t="s">
        <v>41</v>
      </c>
      <c r="C285" s="5" t="s">
        <v>234</v>
      </c>
      <c r="D285" s="5" t="s">
        <v>252</v>
      </c>
    </row>
    <row r="286" spans="1:4" ht="15.05" hidden="1">
      <c r="A286" s="5" t="s">
        <v>40</v>
      </c>
      <c r="B286" s="5" t="s">
        <v>41</v>
      </c>
      <c r="C286" s="5" t="s">
        <v>234</v>
      </c>
      <c r="D286" s="5" t="s">
        <v>253</v>
      </c>
    </row>
    <row r="287" spans="1:4" ht="15.05" hidden="1">
      <c r="A287" s="5" t="s">
        <v>40</v>
      </c>
      <c r="B287" s="5" t="s">
        <v>41</v>
      </c>
      <c r="C287" s="5" t="s">
        <v>234</v>
      </c>
      <c r="D287" s="5" t="s">
        <v>254</v>
      </c>
    </row>
    <row r="288" spans="1:4" ht="15.05" hidden="1">
      <c r="A288" s="5" t="s">
        <v>40</v>
      </c>
      <c r="B288" s="5" t="s">
        <v>41</v>
      </c>
      <c r="C288" s="5" t="s">
        <v>234</v>
      </c>
      <c r="D288" s="5" t="s">
        <v>255</v>
      </c>
    </row>
    <row r="289" spans="1:4" ht="15.05" hidden="1">
      <c r="A289" s="5" t="s">
        <v>40</v>
      </c>
      <c r="B289" s="5" t="s">
        <v>41</v>
      </c>
      <c r="C289" s="5" t="s">
        <v>234</v>
      </c>
      <c r="D289" s="5" t="s">
        <v>256</v>
      </c>
    </row>
    <row r="290" spans="1:4" ht="15.05" hidden="1">
      <c r="A290" s="5" t="s">
        <v>40</v>
      </c>
      <c r="B290" s="5" t="s">
        <v>41</v>
      </c>
      <c r="C290" s="5" t="s">
        <v>234</v>
      </c>
      <c r="D290" s="5" t="s">
        <v>257</v>
      </c>
    </row>
    <row r="291" spans="1:4" ht="15.05" hidden="1">
      <c r="A291" s="5" t="s">
        <v>40</v>
      </c>
      <c r="B291" s="5" t="s">
        <v>41</v>
      </c>
      <c r="C291" s="5" t="s">
        <v>234</v>
      </c>
      <c r="D291" s="5" t="s">
        <v>258</v>
      </c>
    </row>
    <row r="292" spans="1:4" ht="15.05" hidden="1">
      <c r="A292" s="5" t="s">
        <v>40</v>
      </c>
      <c r="B292" s="5" t="s">
        <v>41</v>
      </c>
      <c r="C292" s="5" t="s">
        <v>234</v>
      </c>
      <c r="D292" s="5" t="s">
        <v>259</v>
      </c>
    </row>
    <row r="293" spans="1:4" ht="15.05" hidden="1">
      <c r="A293" s="5" t="s">
        <v>40</v>
      </c>
      <c r="B293" s="5" t="s">
        <v>41</v>
      </c>
      <c r="C293" s="5" t="s">
        <v>234</v>
      </c>
      <c r="D293" s="5" t="s">
        <v>260</v>
      </c>
    </row>
    <row r="294" spans="1:4" ht="15.05" hidden="1">
      <c r="A294" s="5" t="s">
        <v>40</v>
      </c>
      <c r="B294" s="5" t="s">
        <v>41</v>
      </c>
      <c r="C294" s="5" t="s">
        <v>234</v>
      </c>
      <c r="D294" s="5" t="s">
        <v>261</v>
      </c>
    </row>
    <row r="295" spans="1:4" ht="15.05" hidden="1">
      <c r="A295" s="5" t="s">
        <v>40</v>
      </c>
      <c r="B295" s="5" t="s">
        <v>41</v>
      </c>
      <c r="C295" s="5" t="s">
        <v>234</v>
      </c>
      <c r="D295" s="5" t="s">
        <v>262</v>
      </c>
    </row>
    <row r="296" spans="1:4" ht="15.05" hidden="1">
      <c r="A296" s="5" t="s">
        <v>40</v>
      </c>
      <c r="B296" s="5" t="s">
        <v>41</v>
      </c>
      <c r="C296" s="5" t="s">
        <v>234</v>
      </c>
      <c r="D296" s="5" t="s">
        <v>263</v>
      </c>
    </row>
    <row r="297" spans="1:4" ht="15.05" hidden="1">
      <c r="A297" s="5" t="s">
        <v>40</v>
      </c>
      <c r="B297" s="5" t="s">
        <v>41</v>
      </c>
      <c r="C297" s="5" t="s">
        <v>234</v>
      </c>
      <c r="D297" s="5" t="s">
        <v>264</v>
      </c>
    </row>
    <row r="298" spans="1:4" ht="15.05" hidden="1">
      <c r="A298" s="5" t="s">
        <v>40</v>
      </c>
      <c r="B298" s="5" t="s">
        <v>41</v>
      </c>
      <c r="C298" s="5" t="s">
        <v>234</v>
      </c>
      <c r="D298" s="5" t="s">
        <v>265</v>
      </c>
    </row>
    <row r="299" spans="1:4" ht="15.05" hidden="1">
      <c r="A299" s="5" t="s">
        <v>40</v>
      </c>
      <c r="B299" s="5" t="s">
        <v>41</v>
      </c>
      <c r="C299" s="5" t="s">
        <v>234</v>
      </c>
      <c r="D299" s="5" t="s">
        <v>266</v>
      </c>
    </row>
    <row r="300" spans="1:4" ht="15.05" hidden="1">
      <c r="A300" s="5" t="s">
        <v>40</v>
      </c>
      <c r="B300" s="5" t="s">
        <v>41</v>
      </c>
      <c r="C300" s="5" t="s">
        <v>234</v>
      </c>
      <c r="D300" s="5" t="s">
        <v>267</v>
      </c>
    </row>
    <row r="301" spans="1:4" ht="15.05" hidden="1">
      <c r="A301" s="5" t="s">
        <v>40</v>
      </c>
      <c r="B301" s="5" t="s">
        <v>41</v>
      </c>
      <c r="C301" s="5" t="s">
        <v>234</v>
      </c>
      <c r="D301" s="5" t="s">
        <v>268</v>
      </c>
    </row>
    <row r="302" spans="1:4" ht="15.05" hidden="1">
      <c r="A302" s="5" t="s">
        <v>40</v>
      </c>
      <c r="B302" s="5" t="s">
        <v>41</v>
      </c>
      <c r="C302" s="5" t="s">
        <v>269</v>
      </c>
      <c r="D302" s="5" t="s">
        <v>270</v>
      </c>
    </row>
    <row r="303" spans="1:4" ht="15.05" hidden="1">
      <c r="A303" s="5" t="s">
        <v>40</v>
      </c>
      <c r="B303" s="5" t="s">
        <v>41</v>
      </c>
      <c r="C303" s="5" t="s">
        <v>269</v>
      </c>
      <c r="D303" s="5" t="s">
        <v>271</v>
      </c>
    </row>
    <row r="304" spans="1:4" ht="15.05" hidden="1">
      <c r="A304" s="5" t="s">
        <v>40</v>
      </c>
      <c r="B304" s="5" t="s">
        <v>41</v>
      </c>
      <c r="C304" s="5" t="s">
        <v>269</v>
      </c>
      <c r="D304" s="5" t="s">
        <v>272</v>
      </c>
    </row>
    <row r="305" spans="1:4" ht="15.05" hidden="1">
      <c r="A305" s="5" t="s">
        <v>40</v>
      </c>
      <c r="B305" s="5" t="s">
        <v>41</v>
      </c>
      <c r="C305" s="5" t="s">
        <v>269</v>
      </c>
      <c r="D305" s="5" t="s">
        <v>273</v>
      </c>
    </row>
    <row r="306" spans="1:4" ht="15.05" hidden="1">
      <c r="A306" s="5" t="s">
        <v>40</v>
      </c>
      <c r="B306" s="5" t="s">
        <v>41</v>
      </c>
      <c r="C306" s="5" t="s">
        <v>269</v>
      </c>
      <c r="D306" s="5" t="s">
        <v>274</v>
      </c>
    </row>
    <row r="307" spans="1:4" ht="15.05" hidden="1">
      <c r="A307" s="5" t="s">
        <v>40</v>
      </c>
      <c r="B307" s="5" t="s">
        <v>41</v>
      </c>
      <c r="C307" s="5" t="s">
        <v>269</v>
      </c>
      <c r="D307" s="5" t="s">
        <v>275</v>
      </c>
    </row>
    <row r="308" spans="1:4" ht="15.05" hidden="1">
      <c r="A308" s="5" t="s">
        <v>40</v>
      </c>
      <c r="B308" s="5" t="s">
        <v>41</v>
      </c>
      <c r="C308" s="5" t="s">
        <v>269</v>
      </c>
      <c r="D308" s="5" t="s">
        <v>276</v>
      </c>
    </row>
    <row r="309" spans="1:4" ht="15.05" hidden="1">
      <c r="A309" s="5" t="s">
        <v>40</v>
      </c>
      <c r="B309" s="5" t="s">
        <v>41</v>
      </c>
      <c r="C309" s="5" t="s">
        <v>269</v>
      </c>
      <c r="D309" s="5" t="s">
        <v>277</v>
      </c>
    </row>
    <row r="310" spans="1:4" ht="15.05" hidden="1">
      <c r="A310" s="5" t="s">
        <v>40</v>
      </c>
      <c r="B310" s="5" t="s">
        <v>41</v>
      </c>
      <c r="C310" s="5" t="s">
        <v>269</v>
      </c>
      <c r="D310" s="5" t="s">
        <v>278</v>
      </c>
    </row>
    <row r="311" spans="1:4" ht="15.05" hidden="1">
      <c r="A311" s="5" t="s">
        <v>40</v>
      </c>
      <c r="B311" s="5" t="s">
        <v>41</v>
      </c>
      <c r="C311" s="5" t="s">
        <v>269</v>
      </c>
      <c r="D311" s="5" t="s">
        <v>279</v>
      </c>
    </row>
    <row r="312" spans="1:4" ht="15.05" hidden="1">
      <c r="A312" s="5" t="s">
        <v>40</v>
      </c>
      <c r="B312" s="5" t="s">
        <v>41</v>
      </c>
      <c r="C312" s="5" t="s">
        <v>269</v>
      </c>
      <c r="D312" s="5" t="s">
        <v>333</v>
      </c>
    </row>
    <row r="313" spans="1:4" ht="15.05" hidden="1">
      <c r="A313" s="5" t="s">
        <v>40</v>
      </c>
      <c r="B313" s="5" t="s">
        <v>41</v>
      </c>
      <c r="C313" s="5" t="s">
        <v>269</v>
      </c>
      <c r="D313" s="5" t="s">
        <v>280</v>
      </c>
    </row>
    <row r="314" spans="1:4" ht="15.05" hidden="1">
      <c r="A314" s="5" t="s">
        <v>40</v>
      </c>
      <c r="B314" s="5" t="s">
        <v>41</v>
      </c>
      <c r="C314" s="5" t="s">
        <v>269</v>
      </c>
      <c r="D314" s="5" t="s">
        <v>281</v>
      </c>
    </row>
    <row r="315" spans="1:4" ht="15.05" hidden="1">
      <c r="A315" s="5" t="s">
        <v>40</v>
      </c>
      <c r="B315" s="5" t="s">
        <v>41</v>
      </c>
      <c r="C315" s="5" t="s">
        <v>269</v>
      </c>
      <c r="D315" s="5" t="s">
        <v>282</v>
      </c>
    </row>
    <row r="316" spans="1:4" ht="15.05" hidden="1">
      <c r="A316" s="5" t="s">
        <v>40</v>
      </c>
      <c r="B316" s="5" t="s">
        <v>41</v>
      </c>
      <c r="C316" s="5" t="s">
        <v>269</v>
      </c>
      <c r="D316" s="5" t="s">
        <v>283</v>
      </c>
    </row>
    <row r="317" spans="1:4" ht="15.05" hidden="1">
      <c r="A317" s="5" t="s">
        <v>40</v>
      </c>
      <c r="B317" s="5" t="s">
        <v>41</v>
      </c>
      <c r="C317" s="5" t="s">
        <v>269</v>
      </c>
      <c r="D317" s="5" t="s">
        <v>284</v>
      </c>
    </row>
    <row r="318" spans="1:4" ht="15.05" hidden="1">
      <c r="A318" s="5" t="s">
        <v>40</v>
      </c>
      <c r="B318" s="5" t="s">
        <v>41</v>
      </c>
      <c r="C318" s="5" t="s">
        <v>269</v>
      </c>
      <c r="D318" s="5" t="s">
        <v>285</v>
      </c>
    </row>
    <row r="319" spans="1:4" ht="15.05" hidden="1">
      <c r="A319" s="5" t="s">
        <v>40</v>
      </c>
      <c r="B319" s="5" t="s">
        <v>41</v>
      </c>
      <c r="C319" s="5" t="s">
        <v>269</v>
      </c>
      <c r="D319" s="5" t="s">
        <v>286</v>
      </c>
    </row>
    <row r="320" spans="1:4" ht="15.05" hidden="1">
      <c r="A320" s="5" t="s">
        <v>40</v>
      </c>
      <c r="B320" s="5" t="s">
        <v>41</v>
      </c>
      <c r="C320" s="5" t="s">
        <v>269</v>
      </c>
      <c r="D320" s="5" t="s">
        <v>287</v>
      </c>
    </row>
    <row r="321" spans="1:4" ht="15.05" hidden="1">
      <c r="A321" s="5" t="s">
        <v>40</v>
      </c>
      <c r="B321" s="5" t="s">
        <v>41</v>
      </c>
      <c r="C321" s="5" t="s">
        <v>269</v>
      </c>
      <c r="D321" s="5" t="s">
        <v>288</v>
      </c>
    </row>
    <row r="322" spans="1:4" ht="15.05" hidden="1">
      <c r="A322" s="5" t="s">
        <v>40</v>
      </c>
      <c r="B322" s="5" t="s">
        <v>41</v>
      </c>
      <c r="C322" s="5" t="s">
        <v>269</v>
      </c>
      <c r="D322" s="5" t="s">
        <v>289</v>
      </c>
    </row>
    <row r="323" spans="1:4" ht="15.05" hidden="1">
      <c r="A323" s="5" t="s">
        <v>40</v>
      </c>
      <c r="B323" s="5" t="s">
        <v>41</v>
      </c>
      <c r="C323" s="5" t="s">
        <v>269</v>
      </c>
      <c r="D323" s="5" t="s">
        <v>290</v>
      </c>
    </row>
    <row r="324" spans="1:4" ht="15.05" hidden="1">
      <c r="A324" s="5" t="s">
        <v>40</v>
      </c>
      <c r="B324" s="5" t="s">
        <v>41</v>
      </c>
      <c r="C324" s="5" t="s">
        <v>269</v>
      </c>
      <c r="D324" s="5" t="s">
        <v>345</v>
      </c>
    </row>
    <row r="325" spans="1:4" ht="15.05" hidden="1">
      <c r="A325" s="5" t="s">
        <v>40</v>
      </c>
      <c r="B325" s="5" t="s">
        <v>41</v>
      </c>
      <c r="C325" s="5" t="s">
        <v>269</v>
      </c>
      <c r="D325" s="5" t="s">
        <v>291</v>
      </c>
    </row>
    <row r="326" spans="1:4" ht="15.05" hidden="1">
      <c r="A326" s="5" t="s">
        <v>40</v>
      </c>
      <c r="B326" s="5" t="s">
        <v>41</v>
      </c>
      <c r="C326" s="5" t="s">
        <v>269</v>
      </c>
      <c r="D326" s="5" t="s">
        <v>292</v>
      </c>
    </row>
    <row r="327" spans="1:4" ht="15.05" hidden="1">
      <c r="A327" s="5" t="s">
        <v>40</v>
      </c>
      <c r="B327" s="5" t="s">
        <v>41</v>
      </c>
      <c r="C327" s="5" t="s">
        <v>269</v>
      </c>
      <c r="D327" s="5" t="s">
        <v>293</v>
      </c>
    </row>
    <row r="328" spans="1:4" ht="15.05" hidden="1">
      <c r="A328" s="5" t="s">
        <v>40</v>
      </c>
      <c r="B328" s="5" t="s">
        <v>41</v>
      </c>
      <c r="C328" s="5" t="s">
        <v>269</v>
      </c>
      <c r="D328" s="5" t="s">
        <v>294</v>
      </c>
    </row>
    <row r="329" spans="1:4" ht="15.05" hidden="1">
      <c r="A329" s="5" t="s">
        <v>40</v>
      </c>
      <c r="B329" s="5" t="s">
        <v>41</v>
      </c>
      <c r="C329" s="5" t="s">
        <v>269</v>
      </c>
      <c r="D329" s="5" t="s">
        <v>295</v>
      </c>
    </row>
    <row r="330" spans="1:4" ht="15.05" hidden="1">
      <c r="A330" s="5" t="s">
        <v>40</v>
      </c>
      <c r="B330" s="5" t="s">
        <v>41</v>
      </c>
      <c r="C330" s="5" t="s">
        <v>269</v>
      </c>
      <c r="D330" s="5" t="s">
        <v>296</v>
      </c>
    </row>
    <row r="331" spans="1:4" ht="15.05" hidden="1">
      <c r="A331" s="5" t="s">
        <v>40</v>
      </c>
      <c r="B331" s="5" t="s">
        <v>41</v>
      </c>
      <c r="C331" s="5" t="s">
        <v>269</v>
      </c>
      <c r="D331" s="5" t="s">
        <v>297</v>
      </c>
    </row>
    <row r="332" spans="1:4" ht="15.05" hidden="1">
      <c r="A332" s="5" t="s">
        <v>40</v>
      </c>
      <c r="B332" s="5" t="s">
        <v>41</v>
      </c>
      <c r="C332" s="5" t="s">
        <v>269</v>
      </c>
      <c r="D332" s="5" t="s">
        <v>298</v>
      </c>
    </row>
    <row r="333" spans="1:4" ht="15.05" hidden="1">
      <c r="A333" s="5" t="s">
        <v>40</v>
      </c>
      <c r="B333" s="5" t="s">
        <v>299</v>
      </c>
      <c r="C333" s="5" t="s">
        <v>25</v>
      </c>
      <c r="D333" s="5" t="s">
        <v>300</v>
      </c>
    </row>
    <row r="334" spans="1:4" ht="15.05" hidden="1">
      <c r="A334" s="5" t="s">
        <v>40</v>
      </c>
      <c r="B334" s="5" t="s">
        <v>299</v>
      </c>
      <c r="C334" s="5" t="s">
        <v>25</v>
      </c>
      <c r="D334" s="5" t="s">
        <v>301</v>
      </c>
    </row>
    <row r="335" spans="1:4" ht="15.05" hidden="1">
      <c r="A335" s="5" t="s">
        <v>40</v>
      </c>
      <c r="B335" s="5" t="s">
        <v>299</v>
      </c>
      <c r="C335" s="5" t="s">
        <v>25</v>
      </c>
      <c r="D335" s="5" t="s">
        <v>302</v>
      </c>
    </row>
    <row r="336" spans="1:4" ht="15.05" hidden="1">
      <c r="A336" s="5" t="s">
        <v>40</v>
      </c>
      <c r="B336" s="5" t="s">
        <v>299</v>
      </c>
      <c r="C336" s="5" t="s">
        <v>25</v>
      </c>
      <c r="D336" s="5" t="s">
        <v>303</v>
      </c>
    </row>
    <row r="337" spans="1:4" ht="15.05" hidden="1">
      <c r="A337" s="5" t="s">
        <v>40</v>
      </c>
      <c r="B337" s="5" t="s">
        <v>299</v>
      </c>
      <c r="C337" s="5" t="s">
        <v>25</v>
      </c>
      <c r="D337" s="5" t="s">
        <v>304</v>
      </c>
    </row>
    <row r="338" spans="1:4" ht="15.05" hidden="1">
      <c r="A338" s="5" t="s">
        <v>40</v>
      </c>
      <c r="B338" s="5" t="s">
        <v>299</v>
      </c>
      <c r="C338" s="5" t="s">
        <v>25</v>
      </c>
      <c r="D338" s="5" t="s">
        <v>305</v>
      </c>
    </row>
    <row r="339" spans="1:4" ht="15.05" hidden="1">
      <c r="A339" s="5" t="s">
        <v>40</v>
      </c>
      <c r="B339" s="5" t="s">
        <v>299</v>
      </c>
      <c r="C339" s="5" t="s">
        <v>25</v>
      </c>
      <c r="D339" s="5" t="s">
        <v>306</v>
      </c>
    </row>
    <row r="340" spans="1:4" ht="15.05" hidden="1">
      <c r="A340" s="5" t="s">
        <v>40</v>
      </c>
      <c r="B340" s="5" t="s">
        <v>299</v>
      </c>
      <c r="C340" s="5" t="s">
        <v>25</v>
      </c>
      <c r="D340" s="5" t="s">
        <v>307</v>
      </c>
    </row>
    <row r="341" spans="1:4" ht="15.05" hidden="1">
      <c r="A341" s="5" t="s">
        <v>40</v>
      </c>
      <c r="B341" s="5" t="s">
        <v>299</v>
      </c>
      <c r="C341" s="5" t="s">
        <v>25</v>
      </c>
      <c r="D341" s="5" t="s">
        <v>308</v>
      </c>
    </row>
    <row r="342" spans="1:4" ht="15.05" hidden="1">
      <c r="A342" s="5" t="s">
        <v>40</v>
      </c>
      <c r="B342" s="5" t="s">
        <v>299</v>
      </c>
      <c r="C342" s="5" t="s">
        <v>25</v>
      </c>
      <c r="D342" s="5" t="s">
        <v>309</v>
      </c>
    </row>
    <row r="343" spans="1:4" ht="15.05" hidden="1">
      <c r="A343" s="5" t="s">
        <v>40</v>
      </c>
      <c r="B343" s="5" t="s">
        <v>299</v>
      </c>
      <c r="C343" s="5" t="s">
        <v>25</v>
      </c>
      <c r="D343" s="5" t="s">
        <v>363</v>
      </c>
    </row>
    <row r="344" spans="1:4" ht="15.05" hidden="1">
      <c r="A344" s="5" t="s">
        <v>40</v>
      </c>
      <c r="B344" s="5" t="s">
        <v>299</v>
      </c>
      <c r="C344" s="5" t="s">
        <v>25</v>
      </c>
      <c r="D344" s="5" t="s">
        <v>310</v>
      </c>
    </row>
    <row r="345" spans="1:4" ht="15.05" hidden="1">
      <c r="A345" s="5" t="s">
        <v>40</v>
      </c>
      <c r="B345" s="5" t="s">
        <v>299</v>
      </c>
      <c r="C345" s="5" t="s">
        <v>25</v>
      </c>
      <c r="D345" s="5" t="s">
        <v>311</v>
      </c>
    </row>
    <row r="346" spans="1:4" ht="15.05" hidden="1">
      <c r="A346" s="5" t="s">
        <v>40</v>
      </c>
      <c r="B346" s="5" t="s">
        <v>299</v>
      </c>
      <c r="C346" s="5" t="s">
        <v>25</v>
      </c>
      <c r="D346" s="5" t="s">
        <v>312</v>
      </c>
    </row>
    <row r="347" spans="1:4" ht="15.05" hidden="1">
      <c r="A347" s="5" t="s">
        <v>40</v>
      </c>
      <c r="B347" s="5" t="s">
        <v>299</v>
      </c>
      <c r="C347" s="5" t="s">
        <v>25</v>
      </c>
      <c r="D347" s="5" t="s">
        <v>313</v>
      </c>
    </row>
    <row r="348" spans="1:4" ht="15.05" hidden="1">
      <c r="A348" s="5" t="s">
        <v>40</v>
      </c>
      <c r="B348" s="5" t="s">
        <v>299</v>
      </c>
      <c r="C348" s="5" t="s">
        <v>25</v>
      </c>
      <c r="D348" s="5" t="s">
        <v>314</v>
      </c>
    </row>
    <row r="349" spans="1:4" ht="15.05" hidden="1">
      <c r="A349" s="5" t="s">
        <v>40</v>
      </c>
      <c r="B349" s="5" t="s">
        <v>299</v>
      </c>
      <c r="C349" s="5" t="s">
        <v>25</v>
      </c>
      <c r="D349" s="5" t="s">
        <v>315</v>
      </c>
    </row>
    <row r="350" spans="1:4" ht="15.05" hidden="1">
      <c r="A350" s="5" t="s">
        <v>40</v>
      </c>
      <c r="B350" s="5" t="s">
        <v>299</v>
      </c>
      <c r="C350" s="5" t="s">
        <v>25</v>
      </c>
      <c r="D350" s="5" t="s">
        <v>316</v>
      </c>
    </row>
    <row r="351" spans="1:4" ht="15.05" hidden="1">
      <c r="A351" s="5" t="s">
        <v>40</v>
      </c>
      <c r="B351" s="5" t="s">
        <v>299</v>
      </c>
      <c r="C351" s="5" t="s">
        <v>25</v>
      </c>
      <c r="D351" s="5" t="s">
        <v>317</v>
      </c>
    </row>
    <row r="352" spans="1:4" ht="15.05" hidden="1">
      <c r="A352" s="5" t="s">
        <v>40</v>
      </c>
      <c r="B352" s="5" t="s">
        <v>299</v>
      </c>
      <c r="C352" s="5" t="s">
        <v>25</v>
      </c>
      <c r="D352" s="5" t="s">
        <v>318</v>
      </c>
    </row>
    <row r="353" spans="1:5" ht="15.05" hidden="1">
      <c r="A353" s="5" t="s">
        <v>40</v>
      </c>
      <c r="B353" s="5" t="s">
        <v>299</v>
      </c>
      <c r="C353" s="5" t="s">
        <v>25</v>
      </c>
      <c r="D353" s="5" t="s">
        <v>319</v>
      </c>
    </row>
    <row r="354" spans="1:5" ht="15.05" hidden="1">
      <c r="A354" s="5" t="s">
        <v>40</v>
      </c>
      <c r="B354" s="5" t="s">
        <v>299</v>
      </c>
      <c r="C354" s="5" t="s">
        <v>25</v>
      </c>
      <c r="D354" s="5" t="s">
        <v>320</v>
      </c>
    </row>
    <row r="355" spans="1:5" ht="15.05" hidden="1">
      <c r="A355" s="5" t="s">
        <v>40</v>
      </c>
      <c r="B355" s="5" t="s">
        <v>299</v>
      </c>
      <c r="C355" s="5" t="s">
        <v>25</v>
      </c>
      <c r="D355" s="5" t="s">
        <v>322</v>
      </c>
    </row>
    <row r="356" spans="1:5" ht="15.05" hidden="1">
      <c r="A356" s="5" t="s">
        <v>40</v>
      </c>
      <c r="B356" s="5" t="s">
        <v>299</v>
      </c>
      <c r="C356" s="5" t="s">
        <v>25</v>
      </c>
      <c r="D356" s="5" t="s">
        <v>323</v>
      </c>
    </row>
    <row r="357" spans="1:5" ht="15.05" hidden="1">
      <c r="A357" s="5" t="s">
        <v>40</v>
      </c>
      <c r="B357" s="5" t="s">
        <v>299</v>
      </c>
      <c r="C357" s="5" t="s">
        <v>25</v>
      </c>
      <c r="D357" s="5" t="s">
        <v>324</v>
      </c>
    </row>
    <row r="358" spans="1:5" ht="15.05" hidden="1">
      <c r="A358" s="5" t="s">
        <v>40</v>
      </c>
      <c r="B358" s="5" t="s">
        <v>299</v>
      </c>
      <c r="C358" s="5" t="s">
        <v>25</v>
      </c>
      <c r="D358" s="5" t="s">
        <v>325</v>
      </c>
    </row>
    <row r="359" spans="1:5" ht="15.05" hidden="1">
      <c r="A359" s="5" t="s">
        <v>40</v>
      </c>
      <c r="B359" s="5" t="s">
        <v>299</v>
      </c>
      <c r="C359" s="5" t="s">
        <v>25</v>
      </c>
      <c r="D359" s="5" t="s">
        <v>326</v>
      </c>
    </row>
    <row r="360" spans="1:5" ht="15.05" hidden="1">
      <c r="A360" s="5" t="s">
        <v>40</v>
      </c>
      <c r="B360" s="5" t="s">
        <v>299</v>
      </c>
      <c r="C360" s="5" t="s">
        <v>25</v>
      </c>
      <c r="D360" s="5" t="s">
        <v>327</v>
      </c>
    </row>
    <row r="361" spans="1:5" ht="15.05" hidden="1">
      <c r="A361" s="5" t="s">
        <v>40</v>
      </c>
      <c r="B361" s="5" t="s">
        <v>299</v>
      </c>
      <c r="C361" s="5" t="s">
        <v>25</v>
      </c>
      <c r="D361" s="5" t="s">
        <v>384</v>
      </c>
    </row>
    <row r="362" spans="1:5" ht="15.05" hidden="1">
      <c r="A362" s="5" t="s">
        <v>40</v>
      </c>
      <c r="B362" s="5" t="s">
        <v>299</v>
      </c>
      <c r="C362" s="5" t="s">
        <v>25</v>
      </c>
      <c r="D362" s="5" t="s">
        <v>328</v>
      </c>
    </row>
    <row r="363" spans="1:5" ht="15.05" hidden="1">
      <c r="A363" s="5" t="s">
        <v>40</v>
      </c>
      <c r="B363" s="5" t="s">
        <v>299</v>
      </c>
      <c r="C363" s="5" t="s">
        <v>25</v>
      </c>
      <c r="D363" s="5" t="s">
        <v>329</v>
      </c>
    </row>
    <row r="364" spans="1:5" ht="15.05" hidden="1">
      <c r="A364" s="5" t="s">
        <v>40</v>
      </c>
      <c r="B364" s="5" t="s">
        <v>299</v>
      </c>
      <c r="C364" s="5" t="s">
        <v>25</v>
      </c>
      <c r="D364" s="5" t="s">
        <v>330</v>
      </c>
    </row>
    <row r="365" spans="1:5" ht="15.05" hidden="1">
      <c r="A365" s="5" t="s">
        <v>40</v>
      </c>
      <c r="B365" s="5" t="s">
        <v>299</v>
      </c>
      <c r="C365" s="5" t="s">
        <v>25</v>
      </c>
      <c r="D365" s="5" t="s">
        <v>331</v>
      </c>
    </row>
    <row r="366" spans="1:5" ht="15.05" hidden="1">
      <c r="A366" s="5" t="s">
        <v>40</v>
      </c>
      <c r="B366" s="5" t="s">
        <v>299</v>
      </c>
      <c r="C366" s="5" t="s">
        <v>27</v>
      </c>
      <c r="D366" s="5" t="s">
        <v>332</v>
      </c>
      <c r="E366" s="3">
        <v>1</v>
      </c>
    </row>
    <row r="367" spans="1:5" ht="15.05" hidden="1">
      <c r="A367" s="5" t="s">
        <v>40</v>
      </c>
      <c r="B367" s="5" t="s">
        <v>299</v>
      </c>
      <c r="C367" s="5" t="s">
        <v>27</v>
      </c>
      <c r="D367" s="5" t="s">
        <v>334</v>
      </c>
      <c r="E367" s="3">
        <v>1</v>
      </c>
    </row>
    <row r="368" spans="1:5" ht="15.05" hidden="1">
      <c r="A368" s="5" t="s">
        <v>40</v>
      </c>
      <c r="B368" s="5" t="s">
        <v>299</v>
      </c>
      <c r="C368" s="5" t="s">
        <v>27</v>
      </c>
      <c r="D368" s="5" t="s">
        <v>335</v>
      </c>
      <c r="E368" s="3">
        <v>1</v>
      </c>
    </row>
    <row r="369" spans="1:5" ht="15.05" hidden="1">
      <c r="A369" s="5" t="s">
        <v>40</v>
      </c>
      <c r="B369" s="5" t="s">
        <v>299</v>
      </c>
      <c r="C369" s="5" t="s">
        <v>27</v>
      </c>
      <c r="D369" s="5" t="s">
        <v>336</v>
      </c>
      <c r="E369" s="3">
        <v>1</v>
      </c>
    </row>
    <row r="370" spans="1:5" ht="15.05" hidden="1">
      <c r="A370" s="5" t="s">
        <v>40</v>
      </c>
      <c r="B370" s="5" t="s">
        <v>299</v>
      </c>
      <c r="C370" s="5" t="s">
        <v>27</v>
      </c>
      <c r="D370" s="5" t="s">
        <v>337</v>
      </c>
      <c r="E370" s="3">
        <v>1</v>
      </c>
    </row>
    <row r="371" spans="1:5" ht="15.05" hidden="1">
      <c r="A371" s="5" t="s">
        <v>40</v>
      </c>
      <c r="B371" s="5" t="s">
        <v>299</v>
      </c>
      <c r="C371" s="5" t="s">
        <v>27</v>
      </c>
      <c r="D371" s="5" t="s">
        <v>338</v>
      </c>
      <c r="E371" s="3">
        <v>1</v>
      </c>
    </row>
    <row r="372" spans="1:5" ht="15.05" hidden="1">
      <c r="A372" s="5" t="s">
        <v>40</v>
      </c>
      <c r="B372" s="5" t="s">
        <v>299</v>
      </c>
      <c r="C372" s="5" t="s">
        <v>27</v>
      </c>
      <c r="D372" s="5" t="s">
        <v>339</v>
      </c>
    </row>
    <row r="373" spans="1:5" ht="15.05" hidden="1">
      <c r="A373" s="5" t="s">
        <v>40</v>
      </c>
      <c r="B373" s="5" t="s">
        <v>299</v>
      </c>
      <c r="C373" s="5" t="s">
        <v>27</v>
      </c>
      <c r="D373" s="5" t="s">
        <v>340</v>
      </c>
      <c r="E373" s="3">
        <v>1</v>
      </c>
    </row>
    <row r="374" spans="1:5" ht="15.05" hidden="1">
      <c r="A374" s="5" t="s">
        <v>40</v>
      </c>
      <c r="B374" s="5" t="s">
        <v>299</v>
      </c>
      <c r="C374" s="5" t="s">
        <v>27</v>
      </c>
      <c r="D374" s="5" t="s">
        <v>341</v>
      </c>
    </row>
    <row r="375" spans="1:5" ht="15.05" hidden="1">
      <c r="A375" s="5" t="s">
        <v>40</v>
      </c>
      <c r="B375" s="5" t="s">
        <v>299</v>
      </c>
      <c r="C375" s="5" t="s">
        <v>27</v>
      </c>
      <c r="D375" s="5" t="s">
        <v>342</v>
      </c>
      <c r="E375" s="3">
        <v>1</v>
      </c>
    </row>
    <row r="376" spans="1:5" ht="15.05" hidden="1">
      <c r="A376" s="5" t="s">
        <v>40</v>
      </c>
      <c r="B376" s="5" t="s">
        <v>299</v>
      </c>
      <c r="C376" s="5" t="s">
        <v>27</v>
      </c>
      <c r="D376" s="5" t="s">
        <v>343</v>
      </c>
      <c r="E376" s="3">
        <v>1</v>
      </c>
    </row>
    <row r="377" spans="1:5" ht="15.05" hidden="1">
      <c r="A377" s="5" t="s">
        <v>40</v>
      </c>
      <c r="B377" s="5" t="s">
        <v>299</v>
      </c>
      <c r="C377" s="5" t="s">
        <v>27</v>
      </c>
      <c r="D377" s="5" t="s">
        <v>344</v>
      </c>
      <c r="E377" s="3">
        <v>1</v>
      </c>
    </row>
    <row r="378" spans="1:5" ht="15.05" hidden="1">
      <c r="A378" s="5" t="s">
        <v>40</v>
      </c>
      <c r="B378" s="5" t="s">
        <v>299</v>
      </c>
      <c r="C378" s="5" t="s">
        <v>27</v>
      </c>
      <c r="D378" s="5" t="s">
        <v>346</v>
      </c>
      <c r="E378" s="3">
        <v>1</v>
      </c>
    </row>
    <row r="379" spans="1:5" ht="15.05" hidden="1">
      <c r="A379" s="5" t="s">
        <v>40</v>
      </c>
      <c r="B379" s="5" t="s">
        <v>299</v>
      </c>
      <c r="C379" s="5" t="s">
        <v>27</v>
      </c>
      <c r="D379" s="5" t="s">
        <v>347</v>
      </c>
    </row>
    <row r="380" spans="1:5" ht="15.05" hidden="1">
      <c r="A380" s="5" t="s">
        <v>40</v>
      </c>
      <c r="B380" s="5" t="s">
        <v>299</v>
      </c>
      <c r="C380" s="5" t="s">
        <v>27</v>
      </c>
      <c r="D380" s="5" t="s">
        <v>348</v>
      </c>
    </row>
    <row r="381" spans="1:5" ht="15.05" hidden="1">
      <c r="A381" s="5" t="s">
        <v>40</v>
      </c>
      <c r="B381" s="5" t="s">
        <v>299</v>
      </c>
      <c r="C381" s="5" t="s">
        <v>27</v>
      </c>
      <c r="D381" s="5" t="s">
        <v>349</v>
      </c>
      <c r="E381" s="3">
        <v>1</v>
      </c>
    </row>
    <row r="382" spans="1:5" ht="15.05" hidden="1">
      <c r="A382" s="5" t="s">
        <v>40</v>
      </c>
      <c r="B382" s="5" t="s">
        <v>299</v>
      </c>
      <c r="C382" s="5" t="s">
        <v>27</v>
      </c>
      <c r="D382" s="5" t="s">
        <v>350</v>
      </c>
      <c r="E382" s="3">
        <v>1</v>
      </c>
    </row>
    <row r="383" spans="1:5" ht="15.05" hidden="1">
      <c r="A383" s="5" t="s">
        <v>40</v>
      </c>
      <c r="B383" s="5" t="s">
        <v>299</v>
      </c>
      <c r="C383" s="5" t="s">
        <v>27</v>
      </c>
      <c r="D383" s="5" t="s">
        <v>351</v>
      </c>
      <c r="E383" s="3">
        <v>1</v>
      </c>
    </row>
    <row r="384" spans="1:5" ht="15.05" hidden="1">
      <c r="A384" s="5" t="s">
        <v>40</v>
      </c>
      <c r="B384" s="5" t="s">
        <v>299</v>
      </c>
      <c r="C384" s="5" t="s">
        <v>27</v>
      </c>
      <c r="D384" s="5" t="s">
        <v>352</v>
      </c>
      <c r="E384" s="3">
        <v>1</v>
      </c>
    </row>
    <row r="385" spans="1:5" ht="15.05" hidden="1">
      <c r="A385" s="5" t="s">
        <v>40</v>
      </c>
      <c r="B385" s="5" t="s">
        <v>299</v>
      </c>
      <c r="C385" s="5" t="s">
        <v>27</v>
      </c>
      <c r="D385" s="5" t="s">
        <v>353</v>
      </c>
      <c r="E385" s="3">
        <v>1</v>
      </c>
    </row>
    <row r="386" spans="1:5" ht="15.05" hidden="1">
      <c r="A386" s="5" t="s">
        <v>40</v>
      </c>
      <c r="B386" s="5" t="s">
        <v>299</v>
      </c>
      <c r="C386" s="5" t="s">
        <v>27</v>
      </c>
      <c r="D386" s="5" t="s">
        <v>354</v>
      </c>
    </row>
    <row r="387" spans="1:5" ht="15.05" hidden="1">
      <c r="A387" s="5" t="s">
        <v>40</v>
      </c>
      <c r="B387" s="5" t="s">
        <v>299</v>
      </c>
      <c r="C387" s="5" t="s">
        <v>27</v>
      </c>
      <c r="D387" s="5" t="s">
        <v>398</v>
      </c>
    </row>
    <row r="388" spans="1:5" ht="15.05" hidden="1">
      <c r="A388" s="5" t="s">
        <v>40</v>
      </c>
      <c r="B388" s="5" t="s">
        <v>299</v>
      </c>
      <c r="C388" s="5" t="s">
        <v>27</v>
      </c>
      <c r="D388" s="5" t="s">
        <v>355</v>
      </c>
      <c r="E388" s="3">
        <v>1</v>
      </c>
    </row>
    <row r="389" spans="1:5" ht="15.05" hidden="1">
      <c r="A389" s="5" t="s">
        <v>40</v>
      </c>
      <c r="B389" s="5" t="s">
        <v>299</v>
      </c>
      <c r="C389" s="5" t="s">
        <v>27</v>
      </c>
      <c r="D389" s="5" t="s">
        <v>356</v>
      </c>
      <c r="E389" s="3">
        <v>1</v>
      </c>
    </row>
    <row r="390" spans="1:5" ht="15.05" hidden="1">
      <c r="A390" s="5" t="s">
        <v>40</v>
      </c>
      <c r="B390" s="5" t="s">
        <v>299</v>
      </c>
      <c r="C390" s="5" t="s">
        <v>27</v>
      </c>
      <c r="D390" s="5" t="s">
        <v>357</v>
      </c>
    </row>
    <row r="391" spans="1:5" ht="15.05" hidden="1">
      <c r="A391" s="5" t="s">
        <v>40</v>
      </c>
      <c r="B391" s="5" t="s">
        <v>299</v>
      </c>
      <c r="C391" s="5" t="s">
        <v>27</v>
      </c>
      <c r="D391" s="5" t="s">
        <v>358</v>
      </c>
    </row>
    <row r="392" spans="1:5" ht="15.05" hidden="1">
      <c r="A392" s="5" t="s">
        <v>40</v>
      </c>
      <c r="B392" s="5" t="s">
        <v>299</v>
      </c>
      <c r="C392" s="5" t="s">
        <v>27</v>
      </c>
      <c r="D392" s="5" t="s">
        <v>359</v>
      </c>
    </row>
    <row r="393" spans="1:5" ht="15.05" hidden="1">
      <c r="A393" s="5" t="s">
        <v>40</v>
      </c>
      <c r="B393" s="5" t="s">
        <v>299</v>
      </c>
      <c r="C393" s="5" t="s">
        <v>27</v>
      </c>
      <c r="D393" s="5" t="s">
        <v>360</v>
      </c>
    </row>
    <row r="394" spans="1:5" ht="15.05" hidden="1">
      <c r="A394" s="5" t="s">
        <v>40</v>
      </c>
      <c r="B394" s="5" t="s">
        <v>299</v>
      </c>
      <c r="C394" s="5" t="s">
        <v>27</v>
      </c>
      <c r="D394" s="5" t="s">
        <v>361</v>
      </c>
    </row>
    <row r="395" spans="1:5" ht="15.05" hidden="1">
      <c r="A395" s="5" t="s">
        <v>40</v>
      </c>
      <c r="B395" s="5" t="s">
        <v>299</v>
      </c>
      <c r="C395" s="5" t="s">
        <v>27</v>
      </c>
      <c r="D395" s="5" t="s">
        <v>362</v>
      </c>
    </row>
    <row r="396" spans="1:5" ht="12.55" hidden="1"/>
    <row r="397" spans="1:5" ht="15.05" hidden="1">
      <c r="A397" s="5" t="s">
        <v>40</v>
      </c>
      <c r="B397" s="5" t="s">
        <v>41</v>
      </c>
      <c r="C397" s="5" t="s">
        <v>205</v>
      </c>
      <c r="D397" s="5" t="s">
        <v>206</v>
      </c>
    </row>
    <row r="398" spans="1:5" ht="15.05" hidden="1">
      <c r="A398" s="5" t="s">
        <v>40</v>
      </c>
      <c r="B398" s="5" t="s">
        <v>41</v>
      </c>
      <c r="C398" s="5" t="s">
        <v>205</v>
      </c>
      <c r="D398" s="5" t="s">
        <v>207</v>
      </c>
    </row>
    <row r="399" spans="1:5" ht="15.05" hidden="1">
      <c r="A399" s="5" t="s">
        <v>40</v>
      </c>
      <c r="B399" s="5" t="s">
        <v>41</v>
      </c>
      <c r="C399" s="5" t="s">
        <v>205</v>
      </c>
      <c r="D399" s="5" t="s">
        <v>208</v>
      </c>
    </row>
    <row r="400" spans="1:5" ht="15.05" hidden="1">
      <c r="A400" s="5" t="s">
        <v>40</v>
      </c>
      <c r="B400" s="5" t="s">
        <v>41</v>
      </c>
      <c r="C400" s="5" t="s">
        <v>205</v>
      </c>
      <c r="D400" s="5" t="s">
        <v>209</v>
      </c>
    </row>
    <row r="401" spans="1:4" ht="15.05" hidden="1">
      <c r="A401" s="5" t="s">
        <v>40</v>
      </c>
      <c r="B401" s="5" t="s">
        <v>41</v>
      </c>
      <c r="C401" s="5" t="s">
        <v>205</v>
      </c>
      <c r="D401" s="5" t="s">
        <v>210</v>
      </c>
    </row>
    <row r="402" spans="1:4" ht="15.05" hidden="1">
      <c r="A402" s="5" t="s">
        <v>40</v>
      </c>
      <c r="B402" s="5" t="s">
        <v>41</v>
      </c>
      <c r="C402" s="5" t="s">
        <v>205</v>
      </c>
      <c r="D402" s="5" t="s">
        <v>211</v>
      </c>
    </row>
    <row r="403" spans="1:4" ht="15.05" hidden="1">
      <c r="A403" s="5" t="s">
        <v>40</v>
      </c>
      <c r="B403" s="5" t="s">
        <v>41</v>
      </c>
      <c r="C403" s="5" t="s">
        <v>205</v>
      </c>
      <c r="D403" s="5" t="s">
        <v>212</v>
      </c>
    </row>
    <row r="404" spans="1:4" ht="15.05" hidden="1">
      <c r="A404" s="5" t="s">
        <v>40</v>
      </c>
      <c r="B404" s="5" t="s">
        <v>41</v>
      </c>
      <c r="C404" s="5" t="s">
        <v>205</v>
      </c>
      <c r="D404" s="5" t="s">
        <v>213</v>
      </c>
    </row>
    <row r="405" spans="1:4" ht="15.05" hidden="1">
      <c r="A405" s="5" t="s">
        <v>40</v>
      </c>
      <c r="B405" s="5" t="s">
        <v>41</v>
      </c>
      <c r="C405" s="5" t="s">
        <v>205</v>
      </c>
      <c r="D405" s="5" t="s">
        <v>214</v>
      </c>
    </row>
    <row r="406" spans="1:4" ht="15.05" hidden="1">
      <c r="A406" s="5" t="s">
        <v>40</v>
      </c>
      <c r="B406" s="5" t="s">
        <v>41</v>
      </c>
      <c r="C406" s="5" t="s">
        <v>205</v>
      </c>
      <c r="D406" s="5" t="s">
        <v>215</v>
      </c>
    </row>
    <row r="407" spans="1:4" ht="15.05" hidden="1">
      <c r="A407" s="5" t="s">
        <v>40</v>
      </c>
      <c r="B407" s="5" t="s">
        <v>41</v>
      </c>
      <c r="C407" s="5" t="s">
        <v>205</v>
      </c>
      <c r="D407" s="5" t="s">
        <v>216</v>
      </c>
    </row>
    <row r="408" spans="1:4" ht="15.05" hidden="1">
      <c r="A408" s="5" t="s">
        <v>40</v>
      </c>
      <c r="B408" s="5" t="s">
        <v>41</v>
      </c>
      <c r="C408" s="5" t="s">
        <v>205</v>
      </c>
      <c r="D408" s="5" t="s">
        <v>217</v>
      </c>
    </row>
    <row r="409" spans="1:4" ht="15.05" hidden="1">
      <c r="A409" s="5" t="s">
        <v>40</v>
      </c>
      <c r="B409" s="5" t="s">
        <v>41</v>
      </c>
      <c r="C409" s="5" t="s">
        <v>205</v>
      </c>
      <c r="D409" s="5" t="s">
        <v>218</v>
      </c>
    </row>
    <row r="410" spans="1:4" ht="15.05" hidden="1">
      <c r="A410" s="5" t="s">
        <v>40</v>
      </c>
      <c r="B410" s="5" t="s">
        <v>41</v>
      </c>
      <c r="C410" s="5" t="s">
        <v>205</v>
      </c>
      <c r="D410" s="5" t="s">
        <v>219</v>
      </c>
    </row>
    <row r="411" spans="1:4" ht="15.05" hidden="1">
      <c r="A411" s="5" t="s">
        <v>40</v>
      </c>
      <c r="B411" s="5" t="s">
        <v>41</v>
      </c>
      <c r="C411" s="5" t="s">
        <v>205</v>
      </c>
      <c r="D411" s="5" t="s">
        <v>220</v>
      </c>
    </row>
    <row r="412" spans="1:4" ht="15.05" hidden="1">
      <c r="A412" s="5" t="s">
        <v>40</v>
      </c>
      <c r="B412" s="5" t="s">
        <v>41</v>
      </c>
      <c r="C412" s="5" t="s">
        <v>205</v>
      </c>
      <c r="D412" s="5" t="s">
        <v>221</v>
      </c>
    </row>
    <row r="413" spans="1:4" ht="15.05" hidden="1">
      <c r="A413" s="5" t="s">
        <v>40</v>
      </c>
      <c r="B413" s="5" t="s">
        <v>41</v>
      </c>
      <c r="C413" s="5" t="s">
        <v>205</v>
      </c>
      <c r="D413" s="5" t="s">
        <v>222</v>
      </c>
    </row>
    <row r="414" spans="1:4" ht="15.05" hidden="1">
      <c r="A414" s="5" t="s">
        <v>40</v>
      </c>
      <c r="B414" s="5" t="s">
        <v>41</v>
      </c>
      <c r="C414" s="5" t="s">
        <v>205</v>
      </c>
      <c r="D414" s="5" t="s">
        <v>223</v>
      </c>
    </row>
    <row r="415" spans="1:4" ht="15.05" hidden="1">
      <c r="A415" s="5" t="s">
        <v>40</v>
      </c>
      <c r="B415" s="5" t="s">
        <v>41</v>
      </c>
      <c r="C415" s="5" t="s">
        <v>205</v>
      </c>
      <c r="D415" s="5" t="s">
        <v>224</v>
      </c>
    </row>
    <row r="416" spans="1:4" ht="15.05" hidden="1">
      <c r="A416" s="5" t="s">
        <v>40</v>
      </c>
      <c r="B416" s="5" t="s">
        <v>41</v>
      </c>
      <c r="C416" s="5" t="s">
        <v>205</v>
      </c>
      <c r="D416" s="5" t="s">
        <v>225</v>
      </c>
    </row>
    <row r="417" spans="1:4" ht="15.05" hidden="1">
      <c r="A417" s="5" t="s">
        <v>40</v>
      </c>
      <c r="B417" s="5" t="s">
        <v>41</v>
      </c>
      <c r="C417" s="5" t="s">
        <v>205</v>
      </c>
      <c r="D417" s="5" t="s">
        <v>226</v>
      </c>
    </row>
    <row r="418" spans="1:4" ht="15.05" hidden="1">
      <c r="A418" s="5" t="s">
        <v>40</v>
      </c>
      <c r="B418" s="5" t="s">
        <v>41</v>
      </c>
      <c r="C418" s="5" t="s">
        <v>205</v>
      </c>
      <c r="D418" s="5" t="s">
        <v>227</v>
      </c>
    </row>
    <row r="419" spans="1:4" ht="15.05" hidden="1">
      <c r="A419" s="5" t="s">
        <v>40</v>
      </c>
      <c r="B419" s="5" t="s">
        <v>41</v>
      </c>
      <c r="C419" s="5" t="s">
        <v>205</v>
      </c>
      <c r="D419" s="5" t="s">
        <v>228</v>
      </c>
    </row>
    <row r="420" spans="1:4" ht="15.05" hidden="1">
      <c r="A420" s="5" t="s">
        <v>40</v>
      </c>
      <c r="B420" s="5" t="s">
        <v>41</v>
      </c>
      <c r="C420" s="5" t="s">
        <v>205</v>
      </c>
      <c r="D420" s="5" t="s">
        <v>229</v>
      </c>
    </row>
    <row r="421" spans="1:4" ht="15.05" hidden="1">
      <c r="A421" s="5" t="s">
        <v>40</v>
      </c>
      <c r="B421" s="5" t="s">
        <v>41</v>
      </c>
      <c r="C421" s="5" t="s">
        <v>205</v>
      </c>
      <c r="D421" s="5" t="s">
        <v>230</v>
      </c>
    </row>
    <row r="422" spans="1:4" ht="15.05" hidden="1">
      <c r="A422" s="5" t="s">
        <v>40</v>
      </c>
      <c r="B422" s="5" t="s">
        <v>41</v>
      </c>
      <c r="C422" s="5" t="s">
        <v>205</v>
      </c>
      <c r="D422" s="5" t="s">
        <v>231</v>
      </c>
    </row>
    <row r="423" spans="1:4" ht="15.05" hidden="1">
      <c r="A423" s="5" t="s">
        <v>40</v>
      </c>
      <c r="B423" s="5" t="s">
        <v>41</v>
      </c>
      <c r="C423" s="5" t="s">
        <v>205</v>
      </c>
      <c r="D423" s="5" t="s">
        <v>232</v>
      </c>
    </row>
    <row r="424" spans="1:4" ht="15.05" hidden="1">
      <c r="A424" s="5" t="s">
        <v>40</v>
      </c>
      <c r="B424" s="5" t="s">
        <v>41</v>
      </c>
      <c r="C424" s="5" t="s">
        <v>205</v>
      </c>
      <c r="D424" s="5" t="s">
        <v>233</v>
      </c>
    </row>
    <row r="425" spans="1:4" ht="15.05" hidden="1">
      <c r="A425" s="5" t="s">
        <v>40</v>
      </c>
      <c r="B425" s="5" t="s">
        <v>299</v>
      </c>
      <c r="C425" s="5" t="s">
        <v>29</v>
      </c>
      <c r="D425" s="5" t="s">
        <v>364</v>
      </c>
    </row>
    <row r="426" spans="1:4" ht="15.05" hidden="1">
      <c r="A426" s="5" t="s">
        <v>40</v>
      </c>
      <c r="B426" s="5" t="s">
        <v>299</v>
      </c>
      <c r="C426" s="5" t="s">
        <v>29</v>
      </c>
      <c r="D426" s="5" t="s">
        <v>365</v>
      </c>
    </row>
    <row r="427" spans="1:4" ht="15.05" hidden="1">
      <c r="A427" s="5" t="s">
        <v>40</v>
      </c>
      <c r="B427" s="5" t="s">
        <v>299</v>
      </c>
      <c r="C427" s="5" t="s">
        <v>29</v>
      </c>
      <c r="D427" s="5" t="s">
        <v>366</v>
      </c>
    </row>
    <row r="428" spans="1:4" ht="15.05" hidden="1">
      <c r="A428" s="5" t="s">
        <v>40</v>
      </c>
      <c r="B428" s="5" t="s">
        <v>299</v>
      </c>
      <c r="C428" s="5" t="s">
        <v>29</v>
      </c>
      <c r="D428" s="5" t="s">
        <v>367</v>
      </c>
    </row>
    <row r="429" spans="1:4" ht="15.05" hidden="1">
      <c r="A429" s="5" t="s">
        <v>40</v>
      </c>
      <c r="B429" s="5" t="s">
        <v>299</v>
      </c>
      <c r="C429" s="5" t="s">
        <v>29</v>
      </c>
      <c r="D429" s="5" t="s">
        <v>368</v>
      </c>
    </row>
    <row r="430" spans="1:4" ht="12.55" hidden="1"/>
    <row r="431" spans="1:4" ht="15.05" hidden="1">
      <c r="A431" s="5" t="s">
        <v>40</v>
      </c>
      <c r="B431" s="5" t="s">
        <v>299</v>
      </c>
      <c r="C431" s="5" t="s">
        <v>29</v>
      </c>
      <c r="D431" s="5" t="s">
        <v>370</v>
      </c>
    </row>
    <row r="432" spans="1:4" ht="15.05" hidden="1">
      <c r="A432" s="5" t="s">
        <v>40</v>
      </c>
      <c r="B432" s="5" t="s">
        <v>299</v>
      </c>
      <c r="C432" s="5" t="s">
        <v>29</v>
      </c>
      <c r="D432" s="5" t="s">
        <v>371</v>
      </c>
    </row>
    <row r="433" spans="1:4" ht="15.05" hidden="1">
      <c r="A433" s="5" t="s">
        <v>40</v>
      </c>
      <c r="B433" s="5" t="s">
        <v>299</v>
      </c>
      <c r="C433" s="5" t="s">
        <v>29</v>
      </c>
      <c r="D433" s="5" t="s">
        <v>372</v>
      </c>
    </row>
    <row r="434" spans="1:4" ht="15.05" hidden="1">
      <c r="A434" s="5" t="s">
        <v>40</v>
      </c>
      <c r="B434" s="5" t="s">
        <v>299</v>
      </c>
      <c r="C434" s="5" t="s">
        <v>29</v>
      </c>
      <c r="D434" s="5" t="s">
        <v>373</v>
      </c>
    </row>
    <row r="435" spans="1:4" ht="15.05" hidden="1">
      <c r="A435" s="5" t="s">
        <v>40</v>
      </c>
      <c r="B435" s="5" t="s">
        <v>299</v>
      </c>
      <c r="C435" s="5" t="s">
        <v>29</v>
      </c>
      <c r="D435" s="5" t="s">
        <v>374</v>
      </c>
    </row>
    <row r="436" spans="1:4" ht="15.05" hidden="1">
      <c r="A436" s="5" t="s">
        <v>40</v>
      </c>
      <c r="B436" s="5" t="s">
        <v>299</v>
      </c>
      <c r="C436" s="5" t="s">
        <v>29</v>
      </c>
      <c r="D436" s="5" t="s">
        <v>375</v>
      </c>
    </row>
    <row r="437" spans="1:4" ht="15.05" hidden="1">
      <c r="A437" s="5" t="s">
        <v>40</v>
      </c>
      <c r="B437" s="5" t="s">
        <v>299</v>
      </c>
      <c r="C437" s="5" t="s">
        <v>29</v>
      </c>
      <c r="D437" s="5" t="s">
        <v>376</v>
      </c>
    </row>
    <row r="438" spans="1:4" ht="15.05" hidden="1">
      <c r="A438" s="5" t="s">
        <v>40</v>
      </c>
      <c r="B438" s="5" t="s">
        <v>299</v>
      </c>
      <c r="C438" s="5" t="s">
        <v>29</v>
      </c>
      <c r="D438" s="5" t="s">
        <v>399</v>
      </c>
    </row>
    <row r="439" spans="1:4" ht="15.05" hidden="1">
      <c r="A439" s="5" t="s">
        <v>40</v>
      </c>
      <c r="B439" s="5" t="s">
        <v>299</v>
      </c>
      <c r="C439" s="5" t="s">
        <v>29</v>
      </c>
      <c r="D439" s="5" t="s">
        <v>377</v>
      </c>
    </row>
    <row r="440" spans="1:4" ht="15.05" hidden="1">
      <c r="A440" s="5" t="s">
        <v>40</v>
      </c>
      <c r="B440" s="5" t="s">
        <v>299</v>
      </c>
      <c r="C440" s="5" t="s">
        <v>29</v>
      </c>
      <c r="D440" s="5" t="s">
        <v>378</v>
      </c>
    </row>
    <row r="441" spans="1:4" ht="15.05" hidden="1">
      <c r="A441" s="5" t="s">
        <v>40</v>
      </c>
      <c r="B441" s="5" t="s">
        <v>299</v>
      </c>
      <c r="C441" s="5" t="s">
        <v>29</v>
      </c>
      <c r="D441" s="5" t="s">
        <v>379</v>
      </c>
    </row>
    <row r="442" spans="1:4" ht="15.05" hidden="1">
      <c r="A442" s="5" t="s">
        <v>40</v>
      </c>
      <c r="B442" s="5" t="s">
        <v>299</v>
      </c>
      <c r="C442" s="5" t="s">
        <v>29</v>
      </c>
      <c r="D442" s="5" t="s">
        <v>380</v>
      </c>
    </row>
    <row r="443" spans="1:4" ht="15.05" hidden="1">
      <c r="A443" s="5" t="s">
        <v>40</v>
      </c>
      <c r="B443" s="5" t="s">
        <v>299</v>
      </c>
      <c r="C443" s="5" t="s">
        <v>29</v>
      </c>
      <c r="D443" s="5" t="s">
        <v>381</v>
      </c>
    </row>
    <row r="444" spans="1:4" ht="15.05" hidden="1">
      <c r="A444" s="5" t="s">
        <v>40</v>
      </c>
      <c r="B444" s="5" t="s">
        <v>299</v>
      </c>
      <c r="C444" s="5" t="s">
        <v>29</v>
      </c>
      <c r="D444" s="5" t="s">
        <v>400</v>
      </c>
    </row>
    <row r="445" spans="1:4" ht="15.05" hidden="1">
      <c r="A445" s="5" t="s">
        <v>40</v>
      </c>
      <c r="B445" s="5" t="s">
        <v>299</v>
      </c>
      <c r="C445" s="5" t="s">
        <v>29</v>
      </c>
      <c r="D445" s="5" t="s">
        <v>382</v>
      </c>
    </row>
    <row r="446" spans="1:4" ht="15.05" hidden="1">
      <c r="A446" s="5" t="s">
        <v>40</v>
      </c>
      <c r="B446" s="5" t="s">
        <v>299</v>
      </c>
      <c r="C446" s="5" t="s">
        <v>29</v>
      </c>
      <c r="D446" s="5" t="s">
        <v>383</v>
      </c>
    </row>
    <row r="447" spans="1:4" ht="15.05" hidden="1">
      <c r="A447" s="5" t="s">
        <v>40</v>
      </c>
      <c r="B447" s="5" t="s">
        <v>299</v>
      </c>
      <c r="C447" s="5" t="s">
        <v>29</v>
      </c>
      <c r="D447" s="5" t="s">
        <v>385</v>
      </c>
    </row>
    <row r="448" spans="1:4" ht="15.05" hidden="1">
      <c r="A448" s="5" t="s">
        <v>40</v>
      </c>
      <c r="B448" s="5" t="s">
        <v>299</v>
      </c>
      <c r="C448" s="5" t="s">
        <v>29</v>
      </c>
      <c r="D448" s="5" t="s">
        <v>386</v>
      </c>
    </row>
    <row r="449" spans="1:4" ht="15.05" hidden="1">
      <c r="A449" s="5" t="s">
        <v>40</v>
      </c>
      <c r="B449" s="5" t="s">
        <v>299</v>
      </c>
      <c r="C449" s="5" t="s">
        <v>29</v>
      </c>
      <c r="D449" s="5" t="s">
        <v>387</v>
      </c>
    </row>
    <row r="450" spans="1:4" ht="15.05" hidden="1">
      <c r="A450" s="5" t="s">
        <v>40</v>
      </c>
      <c r="B450" s="5" t="s">
        <v>299</v>
      </c>
      <c r="C450" s="5" t="s">
        <v>29</v>
      </c>
      <c r="D450" s="5" t="s">
        <v>388</v>
      </c>
    </row>
    <row r="451" spans="1:4" ht="15.05" hidden="1">
      <c r="A451" s="5" t="s">
        <v>40</v>
      </c>
      <c r="B451" s="5" t="s">
        <v>299</v>
      </c>
      <c r="C451" s="5" t="s">
        <v>29</v>
      </c>
      <c r="D451" s="5" t="s">
        <v>389</v>
      </c>
    </row>
    <row r="452" spans="1:4" ht="15.05" hidden="1">
      <c r="A452" s="5" t="s">
        <v>40</v>
      </c>
      <c r="B452" s="5" t="s">
        <v>299</v>
      </c>
      <c r="C452" s="5" t="s">
        <v>29</v>
      </c>
      <c r="D452" s="5" t="s">
        <v>390</v>
      </c>
    </row>
    <row r="453" spans="1:4" ht="15.05" hidden="1">
      <c r="A453" s="5" t="s">
        <v>40</v>
      </c>
      <c r="B453" s="5" t="s">
        <v>299</v>
      </c>
      <c r="C453" s="5" t="s">
        <v>29</v>
      </c>
      <c r="D453" s="5" t="s">
        <v>391</v>
      </c>
    </row>
    <row r="454" spans="1:4" ht="15.05" hidden="1">
      <c r="A454" s="5" t="s">
        <v>40</v>
      </c>
      <c r="B454" s="5" t="s">
        <v>299</v>
      </c>
      <c r="C454" s="5" t="s">
        <v>29</v>
      </c>
      <c r="D454" s="5" t="s">
        <v>392</v>
      </c>
    </row>
    <row r="455" spans="1:4" ht="15.05" hidden="1">
      <c r="A455" s="5" t="s">
        <v>40</v>
      </c>
      <c r="B455" s="5" t="s">
        <v>299</v>
      </c>
      <c r="C455" s="5" t="s">
        <v>29</v>
      </c>
      <c r="D455" s="5" t="s">
        <v>393</v>
      </c>
    </row>
    <row r="456" spans="1:4" ht="15.05" hidden="1">
      <c r="A456" s="5" t="s">
        <v>40</v>
      </c>
      <c r="B456" s="5" t="s">
        <v>299</v>
      </c>
      <c r="C456" s="5" t="s">
        <v>31</v>
      </c>
      <c r="D456" s="5" t="s">
        <v>401</v>
      </c>
    </row>
    <row r="457" spans="1:4" ht="15.05" hidden="1">
      <c r="A457" s="5" t="s">
        <v>40</v>
      </c>
      <c r="B457" s="5" t="s">
        <v>299</v>
      </c>
      <c r="C457" s="5" t="s">
        <v>31</v>
      </c>
      <c r="D457" s="5" t="s">
        <v>402</v>
      </c>
    </row>
    <row r="458" spans="1:4" ht="15.05" hidden="1">
      <c r="A458" s="5" t="s">
        <v>40</v>
      </c>
      <c r="B458" s="5" t="s">
        <v>299</v>
      </c>
      <c r="C458" s="5" t="s">
        <v>31</v>
      </c>
      <c r="D458" s="5" t="s">
        <v>403</v>
      </c>
    </row>
    <row r="459" spans="1:4" ht="15.05" hidden="1">
      <c r="A459" s="5" t="s">
        <v>40</v>
      </c>
      <c r="B459" s="5" t="s">
        <v>299</v>
      </c>
      <c r="C459" s="5" t="s">
        <v>31</v>
      </c>
      <c r="D459" s="5" t="s">
        <v>404</v>
      </c>
    </row>
    <row r="460" spans="1:4" ht="15.05" hidden="1">
      <c r="A460" s="5" t="s">
        <v>40</v>
      </c>
      <c r="B460" s="5" t="s">
        <v>299</v>
      </c>
      <c r="C460" s="5" t="s">
        <v>31</v>
      </c>
      <c r="D460" s="5" t="s">
        <v>405</v>
      </c>
    </row>
    <row r="461" spans="1:4" ht="15.05" hidden="1">
      <c r="A461" s="5" t="s">
        <v>40</v>
      </c>
      <c r="B461" s="5" t="s">
        <v>299</v>
      </c>
      <c r="C461" s="5" t="s">
        <v>31</v>
      </c>
      <c r="D461" s="5" t="s">
        <v>406</v>
      </c>
    </row>
    <row r="462" spans="1:4" ht="15.05" hidden="1">
      <c r="A462" s="5" t="s">
        <v>40</v>
      </c>
      <c r="B462" s="5" t="s">
        <v>299</v>
      </c>
      <c r="C462" s="5" t="s">
        <v>31</v>
      </c>
      <c r="D462" s="5" t="s">
        <v>407</v>
      </c>
    </row>
    <row r="463" spans="1:4" ht="15.05" hidden="1">
      <c r="A463" s="5" t="s">
        <v>40</v>
      </c>
      <c r="B463" s="5" t="s">
        <v>299</v>
      </c>
      <c r="C463" s="5" t="s">
        <v>31</v>
      </c>
      <c r="D463" s="5" t="s">
        <v>409</v>
      </c>
    </row>
    <row r="464" spans="1:4" ht="15.05" hidden="1">
      <c r="A464" s="5" t="s">
        <v>40</v>
      </c>
      <c r="B464" s="5" t="s">
        <v>299</v>
      </c>
      <c r="C464" s="5" t="s">
        <v>31</v>
      </c>
      <c r="D464" s="5" t="s">
        <v>410</v>
      </c>
    </row>
    <row r="465" spans="1:4" ht="15.05" hidden="1">
      <c r="A465" s="5" t="s">
        <v>40</v>
      </c>
      <c r="B465" s="5" t="s">
        <v>299</v>
      </c>
      <c r="C465" s="5" t="s">
        <v>31</v>
      </c>
      <c r="D465" s="5" t="s">
        <v>411</v>
      </c>
    </row>
    <row r="466" spans="1:4" ht="15.05" hidden="1">
      <c r="A466" s="5" t="s">
        <v>40</v>
      </c>
      <c r="B466" s="5" t="s">
        <v>299</v>
      </c>
      <c r="C466" s="5" t="s">
        <v>31</v>
      </c>
      <c r="D466" s="5" t="s">
        <v>412</v>
      </c>
    </row>
    <row r="467" spans="1:4" ht="15.05" hidden="1">
      <c r="A467" s="5" t="s">
        <v>40</v>
      </c>
      <c r="B467" s="5" t="s">
        <v>299</v>
      </c>
      <c r="C467" s="5" t="s">
        <v>31</v>
      </c>
      <c r="D467" s="5" t="s">
        <v>415</v>
      </c>
    </row>
    <row r="468" spans="1:4" ht="15.05" hidden="1">
      <c r="A468" s="5" t="s">
        <v>40</v>
      </c>
      <c r="B468" s="5" t="s">
        <v>299</v>
      </c>
      <c r="C468" s="5" t="s">
        <v>31</v>
      </c>
      <c r="D468" s="5" t="s">
        <v>416</v>
      </c>
    </row>
    <row r="469" spans="1:4" ht="15.05" hidden="1">
      <c r="A469" s="5" t="s">
        <v>40</v>
      </c>
      <c r="B469" s="5" t="s">
        <v>299</v>
      </c>
      <c r="C469" s="5" t="s">
        <v>31</v>
      </c>
      <c r="D469" s="5" t="s">
        <v>418</v>
      </c>
    </row>
    <row r="470" spans="1:4" ht="15.05" hidden="1">
      <c r="A470" s="5" t="s">
        <v>40</v>
      </c>
      <c r="B470" s="5" t="s">
        <v>299</v>
      </c>
      <c r="C470" s="5" t="s">
        <v>31</v>
      </c>
      <c r="D470" s="5" t="s">
        <v>419</v>
      </c>
    </row>
    <row r="471" spans="1:4" ht="15.05" hidden="1">
      <c r="A471" s="5" t="s">
        <v>40</v>
      </c>
      <c r="B471" s="5" t="s">
        <v>299</v>
      </c>
      <c r="C471" s="5" t="s">
        <v>31</v>
      </c>
      <c r="D471" s="5" t="s">
        <v>421</v>
      </c>
    </row>
    <row r="472" spans="1:4" ht="15.05" hidden="1">
      <c r="A472" s="5" t="s">
        <v>40</v>
      </c>
      <c r="B472" s="5" t="s">
        <v>299</v>
      </c>
      <c r="C472" s="5" t="s">
        <v>31</v>
      </c>
      <c r="D472" s="5" t="s">
        <v>420</v>
      </c>
    </row>
    <row r="473" spans="1:4" ht="15.05" hidden="1">
      <c r="A473" s="5" t="s">
        <v>40</v>
      </c>
      <c r="B473" s="5" t="s">
        <v>299</v>
      </c>
      <c r="C473" s="5" t="s">
        <v>31</v>
      </c>
      <c r="D473" s="5" t="s">
        <v>422</v>
      </c>
    </row>
    <row r="474" spans="1:4" ht="15.05" hidden="1">
      <c r="A474" s="5" t="s">
        <v>40</v>
      </c>
      <c r="B474" s="5" t="s">
        <v>299</v>
      </c>
      <c r="C474" s="5" t="s">
        <v>31</v>
      </c>
      <c r="D474" s="5" t="s">
        <v>423</v>
      </c>
    </row>
    <row r="475" spans="1:4" ht="15.05" hidden="1">
      <c r="A475" s="5" t="s">
        <v>40</v>
      </c>
      <c r="B475" s="5" t="s">
        <v>299</v>
      </c>
      <c r="C475" s="5" t="s">
        <v>31</v>
      </c>
      <c r="D475" s="5" t="s">
        <v>425</v>
      </c>
    </row>
    <row r="476" spans="1:4" ht="15.05" hidden="1">
      <c r="A476" s="5" t="s">
        <v>40</v>
      </c>
      <c r="B476" s="5" t="s">
        <v>299</v>
      </c>
      <c r="C476" s="5" t="s">
        <v>31</v>
      </c>
      <c r="D476" s="5" t="s">
        <v>428</v>
      </c>
    </row>
    <row r="477" spans="1:4" ht="15.05" hidden="1">
      <c r="A477" s="5" t="s">
        <v>40</v>
      </c>
      <c r="B477" s="5" t="s">
        <v>299</v>
      </c>
      <c r="C477" s="5" t="s">
        <v>31</v>
      </c>
      <c r="D477" s="5" t="s">
        <v>429</v>
      </c>
    </row>
    <row r="478" spans="1:4" ht="15.05" hidden="1">
      <c r="A478" s="5" t="s">
        <v>40</v>
      </c>
      <c r="B478" s="5" t="s">
        <v>299</v>
      </c>
      <c r="C478" s="5" t="s">
        <v>31</v>
      </c>
      <c r="D478" s="5" t="s">
        <v>430</v>
      </c>
    </row>
    <row r="479" spans="1:4" ht="15.05" hidden="1">
      <c r="A479" s="5" t="s">
        <v>40</v>
      </c>
      <c r="B479" s="5" t="s">
        <v>299</v>
      </c>
      <c r="C479" s="5" t="s">
        <v>31</v>
      </c>
      <c r="D479" s="5" t="s">
        <v>431</v>
      </c>
    </row>
    <row r="480" spans="1:4" ht="15.05" hidden="1">
      <c r="A480" s="5" t="s">
        <v>40</v>
      </c>
      <c r="B480" s="5" t="s">
        <v>299</v>
      </c>
      <c r="C480" s="5" t="s">
        <v>31</v>
      </c>
      <c r="D480" s="5" t="s">
        <v>432</v>
      </c>
    </row>
    <row r="481" spans="1:4" ht="15.05" hidden="1">
      <c r="A481" s="5" t="s">
        <v>40</v>
      </c>
      <c r="B481" s="5" t="s">
        <v>299</v>
      </c>
      <c r="C481" s="5" t="s">
        <v>31</v>
      </c>
      <c r="D481" s="5" t="s">
        <v>433</v>
      </c>
    </row>
    <row r="482" spans="1:4" ht="15.05" hidden="1">
      <c r="A482" s="5" t="s">
        <v>40</v>
      </c>
      <c r="B482" s="5" t="s">
        <v>299</v>
      </c>
      <c r="C482" s="5" t="s">
        <v>31</v>
      </c>
      <c r="D482" s="5" t="s">
        <v>413</v>
      </c>
    </row>
    <row r="483" spans="1:4" ht="15.05" hidden="1">
      <c r="A483" s="5" t="s">
        <v>40</v>
      </c>
      <c r="B483" s="5" t="s">
        <v>299</v>
      </c>
      <c r="C483" s="5" t="s">
        <v>31</v>
      </c>
      <c r="D483" s="5" t="s">
        <v>408</v>
      </c>
    </row>
    <row r="484" spans="1:4" ht="15.05" hidden="1">
      <c r="A484" s="5" t="s">
        <v>40</v>
      </c>
      <c r="B484" s="5" t="s">
        <v>299</v>
      </c>
      <c r="C484" s="5" t="s">
        <v>31</v>
      </c>
      <c r="D484" s="5" t="s">
        <v>417</v>
      </c>
    </row>
    <row r="485" spans="1:4" ht="15.05" hidden="1">
      <c r="A485" s="5" t="s">
        <v>40</v>
      </c>
      <c r="B485" s="5" t="s">
        <v>299</v>
      </c>
      <c r="C485" s="5" t="s">
        <v>31</v>
      </c>
      <c r="D485" s="5" t="s">
        <v>424</v>
      </c>
    </row>
    <row r="486" spans="1:4" ht="15.05" hidden="1">
      <c r="A486" s="5" t="s">
        <v>40</v>
      </c>
      <c r="B486" s="5" t="s">
        <v>299</v>
      </c>
      <c r="C486" s="5" t="s">
        <v>31</v>
      </c>
      <c r="D486" s="5" t="s">
        <v>427</v>
      </c>
    </row>
    <row r="487" spans="1:4" ht="15.05" hidden="1">
      <c r="A487" s="5" t="s">
        <v>40</v>
      </c>
      <c r="B487" s="5" t="s">
        <v>299</v>
      </c>
      <c r="C487" s="5" t="s">
        <v>31</v>
      </c>
      <c r="D487" s="5" t="s">
        <v>426</v>
      </c>
    </row>
    <row r="488" spans="1:4" ht="15.05" hidden="1">
      <c r="A488" s="5" t="s">
        <v>40</v>
      </c>
      <c r="B488" s="5" t="s">
        <v>299</v>
      </c>
      <c r="C488" s="5" t="s">
        <v>31</v>
      </c>
      <c r="D488" s="5" t="s">
        <v>414</v>
      </c>
    </row>
    <row r="489" spans="1:4" ht="15.05" hidden="1">
      <c r="A489" s="5" t="s">
        <v>40</v>
      </c>
      <c r="B489" s="5" t="s">
        <v>299</v>
      </c>
      <c r="C489" s="5" t="s">
        <v>33</v>
      </c>
      <c r="D489" s="5" t="s">
        <v>434</v>
      </c>
    </row>
    <row r="490" spans="1:4" ht="15.05" hidden="1">
      <c r="A490" s="5" t="s">
        <v>40</v>
      </c>
      <c r="B490" s="5" t="s">
        <v>299</v>
      </c>
      <c r="C490" s="5" t="s">
        <v>33</v>
      </c>
      <c r="D490" s="5" t="s">
        <v>435</v>
      </c>
    </row>
    <row r="491" spans="1:4" ht="15.05" hidden="1">
      <c r="A491" s="5" t="s">
        <v>40</v>
      </c>
      <c r="B491" s="5" t="s">
        <v>299</v>
      </c>
      <c r="C491" s="5" t="s">
        <v>33</v>
      </c>
      <c r="D491" s="5" t="s">
        <v>436</v>
      </c>
    </row>
    <row r="492" spans="1:4" ht="15.05" hidden="1">
      <c r="A492" s="5" t="s">
        <v>40</v>
      </c>
      <c r="B492" s="5" t="s">
        <v>299</v>
      </c>
      <c r="C492" s="5" t="s">
        <v>33</v>
      </c>
      <c r="D492" s="5" t="s">
        <v>438</v>
      </c>
    </row>
    <row r="493" spans="1:4" ht="15.05" hidden="1">
      <c r="A493" s="5" t="s">
        <v>40</v>
      </c>
      <c r="B493" s="5" t="s">
        <v>299</v>
      </c>
      <c r="C493" s="5" t="s">
        <v>33</v>
      </c>
      <c r="D493" s="5" t="s">
        <v>441</v>
      </c>
    </row>
    <row r="494" spans="1:4" ht="15.05" hidden="1">
      <c r="A494" s="5" t="s">
        <v>40</v>
      </c>
      <c r="B494" s="5" t="s">
        <v>299</v>
      </c>
      <c r="C494" s="5" t="s">
        <v>33</v>
      </c>
      <c r="D494" s="5" t="s">
        <v>442</v>
      </c>
    </row>
    <row r="495" spans="1:4" ht="15.05" hidden="1">
      <c r="A495" s="5" t="s">
        <v>40</v>
      </c>
      <c r="B495" s="5" t="s">
        <v>299</v>
      </c>
      <c r="C495" s="5" t="s">
        <v>33</v>
      </c>
      <c r="D495" s="5" t="s">
        <v>444</v>
      </c>
    </row>
    <row r="496" spans="1:4" ht="15.05" hidden="1">
      <c r="A496" s="5" t="s">
        <v>40</v>
      </c>
      <c r="B496" s="5" t="s">
        <v>299</v>
      </c>
      <c r="C496" s="5" t="s">
        <v>33</v>
      </c>
      <c r="D496" s="5" t="s">
        <v>445</v>
      </c>
    </row>
    <row r="497" spans="1:4" ht="15.05" hidden="1">
      <c r="A497" s="5" t="s">
        <v>40</v>
      </c>
      <c r="B497" s="5" t="s">
        <v>299</v>
      </c>
      <c r="C497" s="5" t="s">
        <v>33</v>
      </c>
      <c r="D497" s="5" t="s">
        <v>448</v>
      </c>
    </row>
    <row r="498" spans="1:4" ht="15.05" hidden="1">
      <c r="A498" s="5" t="s">
        <v>40</v>
      </c>
      <c r="B498" s="5" t="s">
        <v>299</v>
      </c>
      <c r="C498" s="5" t="s">
        <v>33</v>
      </c>
      <c r="D498" s="5" t="s">
        <v>450</v>
      </c>
    </row>
    <row r="499" spans="1:4" ht="15.05" hidden="1">
      <c r="A499" s="5" t="s">
        <v>40</v>
      </c>
      <c r="B499" s="5" t="s">
        <v>299</v>
      </c>
      <c r="C499" s="5" t="s">
        <v>33</v>
      </c>
      <c r="D499" s="5" t="s">
        <v>451</v>
      </c>
    </row>
    <row r="500" spans="1:4" ht="15.05" hidden="1">
      <c r="A500" s="5" t="s">
        <v>40</v>
      </c>
      <c r="B500" s="5" t="s">
        <v>299</v>
      </c>
      <c r="C500" s="5" t="s">
        <v>33</v>
      </c>
      <c r="D500" s="5" t="s">
        <v>452</v>
      </c>
    </row>
    <row r="501" spans="1:4" ht="15.05" hidden="1">
      <c r="A501" s="5" t="s">
        <v>40</v>
      </c>
      <c r="B501" s="5" t="s">
        <v>299</v>
      </c>
      <c r="C501" s="5" t="s">
        <v>33</v>
      </c>
      <c r="D501" s="5" t="s">
        <v>454</v>
      </c>
    </row>
    <row r="502" spans="1:4" ht="15.05" hidden="1">
      <c r="A502" s="5" t="s">
        <v>40</v>
      </c>
      <c r="B502" s="5" t="s">
        <v>299</v>
      </c>
      <c r="C502" s="5" t="s">
        <v>33</v>
      </c>
      <c r="D502" s="5" t="s">
        <v>456</v>
      </c>
    </row>
    <row r="503" spans="1:4" ht="15.05" hidden="1">
      <c r="A503" s="5" t="s">
        <v>40</v>
      </c>
      <c r="B503" s="5" t="s">
        <v>299</v>
      </c>
      <c r="C503" s="5" t="s">
        <v>33</v>
      </c>
      <c r="D503" s="5" t="s">
        <v>457</v>
      </c>
    </row>
    <row r="504" spans="1:4" ht="15.05" hidden="1">
      <c r="A504" s="5" t="s">
        <v>40</v>
      </c>
      <c r="B504" s="5" t="s">
        <v>299</v>
      </c>
      <c r="C504" s="5" t="s">
        <v>33</v>
      </c>
      <c r="D504" s="5" t="s">
        <v>458</v>
      </c>
    </row>
    <row r="505" spans="1:4" ht="15.05" hidden="1">
      <c r="A505" s="5" t="s">
        <v>40</v>
      </c>
      <c r="B505" s="5" t="s">
        <v>299</v>
      </c>
      <c r="C505" s="5" t="s">
        <v>33</v>
      </c>
      <c r="D505" s="5" t="s">
        <v>459</v>
      </c>
    </row>
    <row r="506" spans="1:4" ht="15.05" hidden="1">
      <c r="A506" s="5" t="s">
        <v>40</v>
      </c>
      <c r="B506" s="5" t="s">
        <v>299</v>
      </c>
      <c r="C506" s="5" t="s">
        <v>33</v>
      </c>
      <c r="D506" s="5" t="s">
        <v>460</v>
      </c>
    </row>
    <row r="507" spans="1:4" ht="15.05" hidden="1">
      <c r="A507" s="5" t="s">
        <v>40</v>
      </c>
      <c r="B507" s="5" t="s">
        <v>299</v>
      </c>
      <c r="C507" s="5" t="s">
        <v>33</v>
      </c>
      <c r="D507" s="5" t="s">
        <v>461</v>
      </c>
    </row>
    <row r="508" spans="1:4" ht="15.05" hidden="1">
      <c r="A508" s="5" t="s">
        <v>40</v>
      </c>
      <c r="B508" s="5" t="s">
        <v>299</v>
      </c>
      <c r="C508" s="5" t="s">
        <v>33</v>
      </c>
      <c r="D508" s="5" t="s">
        <v>462</v>
      </c>
    </row>
    <row r="509" spans="1:4" ht="15.05" hidden="1">
      <c r="A509" s="5" t="s">
        <v>40</v>
      </c>
      <c r="B509" s="5" t="s">
        <v>299</v>
      </c>
      <c r="C509" s="5" t="s">
        <v>33</v>
      </c>
      <c r="D509" s="5" t="s">
        <v>463</v>
      </c>
    </row>
    <row r="510" spans="1:4" ht="15.05" hidden="1">
      <c r="A510" s="5" t="s">
        <v>40</v>
      </c>
      <c r="B510" s="5" t="s">
        <v>299</v>
      </c>
      <c r="C510" s="5" t="s">
        <v>33</v>
      </c>
      <c r="D510" s="5" t="s">
        <v>449</v>
      </c>
    </row>
    <row r="511" spans="1:4" ht="15.05" hidden="1">
      <c r="A511" s="5" t="s">
        <v>40</v>
      </c>
      <c r="B511" s="5" t="s">
        <v>299</v>
      </c>
      <c r="C511" s="5" t="s">
        <v>33</v>
      </c>
      <c r="D511" s="5" t="s">
        <v>437</v>
      </c>
    </row>
    <row r="512" spans="1:4" ht="15.05" hidden="1">
      <c r="A512" s="5" t="s">
        <v>40</v>
      </c>
      <c r="B512" s="5" t="s">
        <v>299</v>
      </c>
      <c r="C512" s="5" t="s">
        <v>33</v>
      </c>
      <c r="D512" s="5" t="s">
        <v>446</v>
      </c>
    </row>
    <row r="513" spans="1:4" ht="15.05" hidden="1">
      <c r="A513" s="5" t="s">
        <v>40</v>
      </c>
      <c r="B513" s="5" t="s">
        <v>299</v>
      </c>
      <c r="C513" s="5" t="s">
        <v>33</v>
      </c>
      <c r="D513" s="5" t="s">
        <v>440</v>
      </c>
    </row>
    <row r="514" spans="1:4" ht="15.05" hidden="1">
      <c r="A514" s="5" t="s">
        <v>40</v>
      </c>
      <c r="B514" s="5" t="s">
        <v>299</v>
      </c>
      <c r="C514" s="5" t="s">
        <v>33</v>
      </c>
      <c r="D514" s="5" t="s">
        <v>447</v>
      </c>
    </row>
    <row r="515" spans="1:4" ht="15.05" hidden="1">
      <c r="A515" s="5" t="s">
        <v>40</v>
      </c>
      <c r="B515" s="5" t="s">
        <v>299</v>
      </c>
      <c r="C515" s="5" t="s">
        <v>33</v>
      </c>
      <c r="D515" s="5" t="s">
        <v>464</v>
      </c>
    </row>
    <row r="516" spans="1:4" ht="15.05" hidden="1">
      <c r="A516" s="5" t="s">
        <v>40</v>
      </c>
      <c r="B516" s="5" t="s">
        <v>299</v>
      </c>
      <c r="C516" s="5" t="s">
        <v>33</v>
      </c>
      <c r="D516" s="5" t="s">
        <v>465</v>
      </c>
    </row>
    <row r="517" spans="1:4" ht="15.05" hidden="1">
      <c r="A517" s="5" t="s">
        <v>40</v>
      </c>
      <c r="B517" s="5" t="s">
        <v>299</v>
      </c>
      <c r="C517" s="5" t="s">
        <v>33</v>
      </c>
      <c r="D517" s="5" t="s">
        <v>467</v>
      </c>
    </row>
    <row r="518" spans="1:4" ht="15.05" hidden="1">
      <c r="A518" s="5" t="s">
        <v>40</v>
      </c>
      <c r="B518" s="5" t="s">
        <v>299</v>
      </c>
      <c r="C518" s="5" t="s">
        <v>33</v>
      </c>
      <c r="D518" s="5" t="s">
        <v>466</v>
      </c>
    </row>
    <row r="519" spans="1:4" ht="15.05" hidden="1">
      <c r="A519" s="5" t="s">
        <v>40</v>
      </c>
      <c r="B519" s="5" t="s">
        <v>299</v>
      </c>
      <c r="C519" s="5" t="s">
        <v>33</v>
      </c>
      <c r="D519" s="5" t="s">
        <v>443</v>
      </c>
    </row>
    <row r="520" spans="1:4" ht="12.55" hidden="1"/>
    <row r="521" spans="1:4" ht="15.05" hidden="1">
      <c r="A521" s="5" t="s">
        <v>40</v>
      </c>
      <c r="B521" s="5" t="s">
        <v>299</v>
      </c>
      <c r="C521" s="5" t="s">
        <v>33</v>
      </c>
      <c r="D521" s="5" t="s">
        <v>455</v>
      </c>
    </row>
    <row r="522" spans="1:4" ht="15.05" hidden="1">
      <c r="A522" s="5" t="s">
        <v>40</v>
      </c>
      <c r="B522" s="5" t="s">
        <v>299</v>
      </c>
      <c r="C522" s="5" t="s">
        <v>33</v>
      </c>
      <c r="D522" s="5" t="s">
        <v>439</v>
      </c>
    </row>
    <row r="523" spans="1:4" ht="15.05" hidden="1">
      <c r="A523" s="5" t="s">
        <v>40</v>
      </c>
      <c r="B523" s="5" t="s">
        <v>299</v>
      </c>
      <c r="C523" s="5" t="s">
        <v>35</v>
      </c>
      <c r="D523" s="5" t="s">
        <v>468</v>
      </c>
    </row>
    <row r="524" spans="1:4" ht="15.05" hidden="1">
      <c r="A524" s="5" t="s">
        <v>40</v>
      </c>
      <c r="B524" s="5" t="s">
        <v>299</v>
      </c>
      <c r="C524" s="5" t="s">
        <v>35</v>
      </c>
      <c r="D524" s="5" t="s">
        <v>469</v>
      </c>
    </row>
    <row r="525" spans="1:4" ht="15.05" hidden="1">
      <c r="A525" s="5" t="s">
        <v>40</v>
      </c>
      <c r="B525" s="5" t="s">
        <v>299</v>
      </c>
      <c r="C525" s="5" t="s">
        <v>35</v>
      </c>
      <c r="D525" s="5" t="s">
        <v>470</v>
      </c>
    </row>
    <row r="526" spans="1:4" ht="15.05" hidden="1">
      <c r="A526" s="5" t="s">
        <v>40</v>
      </c>
      <c r="B526" s="5" t="s">
        <v>299</v>
      </c>
      <c r="C526" s="5" t="s">
        <v>35</v>
      </c>
      <c r="D526" s="5" t="s">
        <v>471</v>
      </c>
    </row>
    <row r="527" spans="1:4" ht="15.05" hidden="1">
      <c r="A527" s="5" t="s">
        <v>40</v>
      </c>
      <c r="B527" s="5" t="s">
        <v>299</v>
      </c>
      <c r="C527" s="5" t="s">
        <v>35</v>
      </c>
      <c r="D527" s="5" t="s">
        <v>472</v>
      </c>
    </row>
    <row r="528" spans="1:4" ht="15.05" hidden="1">
      <c r="A528" s="5" t="s">
        <v>40</v>
      </c>
      <c r="B528" s="5" t="s">
        <v>299</v>
      </c>
      <c r="C528" s="5" t="s">
        <v>35</v>
      </c>
      <c r="D528" s="5" t="s">
        <v>473</v>
      </c>
    </row>
    <row r="529" spans="1:4" ht="15.05" hidden="1">
      <c r="A529" s="5" t="s">
        <v>40</v>
      </c>
      <c r="B529" s="5" t="s">
        <v>299</v>
      </c>
      <c r="C529" s="5" t="s">
        <v>35</v>
      </c>
      <c r="D529" s="5" t="s">
        <v>474</v>
      </c>
    </row>
    <row r="530" spans="1:4" ht="15.05" hidden="1">
      <c r="A530" s="5" t="s">
        <v>40</v>
      </c>
      <c r="B530" s="5" t="s">
        <v>299</v>
      </c>
      <c r="C530" s="5" t="s">
        <v>35</v>
      </c>
      <c r="D530" s="5" t="s">
        <v>475</v>
      </c>
    </row>
    <row r="531" spans="1:4" ht="15.05" hidden="1">
      <c r="A531" s="5" t="s">
        <v>40</v>
      </c>
      <c r="B531" s="5" t="s">
        <v>299</v>
      </c>
      <c r="C531" s="5" t="s">
        <v>35</v>
      </c>
      <c r="D531" s="5" t="s">
        <v>476</v>
      </c>
    </row>
    <row r="532" spans="1:4" ht="15.05" hidden="1">
      <c r="A532" s="5" t="s">
        <v>40</v>
      </c>
      <c r="B532" s="5" t="s">
        <v>299</v>
      </c>
      <c r="C532" s="5" t="s">
        <v>35</v>
      </c>
      <c r="D532" s="5" t="s">
        <v>477</v>
      </c>
    </row>
    <row r="533" spans="1:4" ht="15.05" hidden="1">
      <c r="A533" s="5" t="s">
        <v>40</v>
      </c>
      <c r="B533" s="5" t="s">
        <v>299</v>
      </c>
      <c r="C533" s="5" t="s">
        <v>35</v>
      </c>
      <c r="D533" s="5" t="s">
        <v>478</v>
      </c>
    </row>
    <row r="534" spans="1:4" ht="15.05" hidden="1">
      <c r="A534" s="5" t="s">
        <v>40</v>
      </c>
      <c r="B534" s="5" t="s">
        <v>299</v>
      </c>
      <c r="C534" s="5" t="s">
        <v>35</v>
      </c>
      <c r="D534" s="5" t="s">
        <v>479</v>
      </c>
    </row>
    <row r="535" spans="1:4" ht="15.05" hidden="1">
      <c r="A535" s="5" t="s">
        <v>40</v>
      </c>
      <c r="B535" s="5" t="s">
        <v>299</v>
      </c>
      <c r="C535" s="5" t="s">
        <v>35</v>
      </c>
      <c r="D535" s="5" t="s">
        <v>480</v>
      </c>
    </row>
    <row r="536" spans="1:4" ht="15.05" hidden="1">
      <c r="A536" s="5" t="s">
        <v>40</v>
      </c>
      <c r="B536" s="5" t="s">
        <v>299</v>
      </c>
      <c r="C536" s="5" t="s">
        <v>35</v>
      </c>
      <c r="D536" s="5" t="s">
        <v>481</v>
      </c>
    </row>
    <row r="537" spans="1:4" ht="15.05" hidden="1">
      <c r="A537" s="5" t="s">
        <v>40</v>
      </c>
      <c r="B537" s="5" t="s">
        <v>299</v>
      </c>
      <c r="C537" s="5" t="s">
        <v>35</v>
      </c>
      <c r="D537" s="5" t="s">
        <v>482</v>
      </c>
    </row>
    <row r="538" spans="1:4" ht="15.05" hidden="1">
      <c r="A538" s="5" t="s">
        <v>40</v>
      </c>
      <c r="B538" s="5" t="s">
        <v>299</v>
      </c>
      <c r="C538" s="5" t="s">
        <v>35</v>
      </c>
      <c r="D538" s="5" t="s">
        <v>483</v>
      </c>
    </row>
    <row r="539" spans="1:4" ht="15.05" hidden="1">
      <c r="A539" s="5" t="s">
        <v>40</v>
      </c>
      <c r="B539" s="5" t="s">
        <v>299</v>
      </c>
      <c r="C539" s="5" t="s">
        <v>35</v>
      </c>
      <c r="D539" s="5" t="s">
        <v>484</v>
      </c>
    </row>
    <row r="540" spans="1:4" ht="15.05" hidden="1">
      <c r="A540" s="5" t="s">
        <v>40</v>
      </c>
      <c r="B540" s="5" t="s">
        <v>299</v>
      </c>
      <c r="C540" s="5" t="s">
        <v>35</v>
      </c>
      <c r="D540" s="5" t="s">
        <v>486</v>
      </c>
    </row>
    <row r="541" spans="1:4" ht="15.05" hidden="1">
      <c r="A541" s="5" t="s">
        <v>40</v>
      </c>
      <c r="B541" s="5" t="s">
        <v>299</v>
      </c>
      <c r="C541" s="5" t="s">
        <v>35</v>
      </c>
      <c r="D541" s="5" t="s">
        <v>487</v>
      </c>
    </row>
    <row r="542" spans="1:4" ht="15.05" hidden="1">
      <c r="A542" s="5" t="s">
        <v>40</v>
      </c>
      <c r="B542" s="5" t="s">
        <v>299</v>
      </c>
      <c r="C542" s="5" t="s">
        <v>35</v>
      </c>
      <c r="D542" s="5" t="s">
        <v>488</v>
      </c>
    </row>
    <row r="543" spans="1:4" ht="15.05" hidden="1">
      <c r="A543" s="5" t="s">
        <v>40</v>
      </c>
      <c r="B543" s="5" t="s">
        <v>299</v>
      </c>
      <c r="C543" s="5" t="s">
        <v>35</v>
      </c>
      <c r="D543" s="5" t="s">
        <v>489</v>
      </c>
    </row>
    <row r="544" spans="1:4" ht="15.05" hidden="1">
      <c r="A544" s="5" t="s">
        <v>40</v>
      </c>
      <c r="B544" s="5" t="s">
        <v>299</v>
      </c>
      <c r="C544" s="5" t="s">
        <v>35</v>
      </c>
      <c r="D544" s="5" t="s">
        <v>490</v>
      </c>
    </row>
    <row r="545" spans="1:4" ht="15.05" hidden="1">
      <c r="A545" s="5" t="s">
        <v>40</v>
      </c>
      <c r="B545" s="5" t="s">
        <v>299</v>
      </c>
      <c r="C545" s="5" t="s">
        <v>35</v>
      </c>
      <c r="D545" s="5" t="s">
        <v>491</v>
      </c>
    </row>
    <row r="546" spans="1:4" ht="15.05" hidden="1">
      <c r="A546" s="5" t="s">
        <v>40</v>
      </c>
      <c r="B546" s="5" t="s">
        <v>299</v>
      </c>
      <c r="C546" s="5" t="s">
        <v>35</v>
      </c>
      <c r="D546" s="5" t="s">
        <v>492</v>
      </c>
    </row>
    <row r="547" spans="1:4" ht="15.05" hidden="1">
      <c r="A547" s="5" t="s">
        <v>40</v>
      </c>
      <c r="B547" s="5" t="s">
        <v>299</v>
      </c>
      <c r="C547" s="5" t="s">
        <v>35</v>
      </c>
      <c r="D547" s="5" t="s">
        <v>493</v>
      </c>
    </row>
    <row r="548" spans="1:4" ht="15.05" hidden="1">
      <c r="A548" s="5" t="s">
        <v>40</v>
      </c>
      <c r="B548" s="5" t="s">
        <v>299</v>
      </c>
      <c r="C548" s="5" t="s">
        <v>35</v>
      </c>
      <c r="D548" s="5" t="s">
        <v>494</v>
      </c>
    </row>
    <row r="549" spans="1:4" ht="15.05" hidden="1">
      <c r="A549" s="5" t="s">
        <v>40</v>
      </c>
      <c r="B549" s="5" t="s">
        <v>299</v>
      </c>
      <c r="C549" s="5" t="s">
        <v>35</v>
      </c>
      <c r="D549" s="5" t="s">
        <v>495</v>
      </c>
    </row>
    <row r="550" spans="1:4" ht="15.05" hidden="1">
      <c r="A550" s="5" t="s">
        <v>40</v>
      </c>
      <c r="B550" s="5" t="s">
        <v>299</v>
      </c>
      <c r="C550" s="5" t="s">
        <v>35</v>
      </c>
      <c r="D550" s="5" t="s">
        <v>496</v>
      </c>
    </row>
    <row r="551" spans="1:4" ht="15.05" hidden="1">
      <c r="A551" s="5" t="s">
        <v>40</v>
      </c>
      <c r="B551" s="5" t="s">
        <v>299</v>
      </c>
      <c r="C551" s="5" t="s">
        <v>35</v>
      </c>
      <c r="D551" s="5" t="s">
        <v>497</v>
      </c>
    </row>
    <row r="552" spans="1:4" ht="15.05" hidden="1">
      <c r="A552" s="5" t="s">
        <v>40</v>
      </c>
      <c r="B552" s="5" t="s">
        <v>299</v>
      </c>
      <c r="C552" s="5" t="s">
        <v>35</v>
      </c>
      <c r="D552" s="5" t="s">
        <v>485</v>
      </c>
    </row>
    <row r="553" spans="1:4" ht="15.05" hidden="1">
      <c r="A553" s="5" t="s">
        <v>40</v>
      </c>
      <c r="B553" s="5" t="s">
        <v>299</v>
      </c>
      <c r="C553" s="5" t="s">
        <v>37</v>
      </c>
      <c r="D553" s="5" t="s">
        <v>498</v>
      </c>
    </row>
    <row r="554" spans="1:4" ht="15.05" hidden="1">
      <c r="A554" s="5" t="s">
        <v>40</v>
      </c>
      <c r="B554" s="5" t="s">
        <v>299</v>
      </c>
      <c r="C554" s="5" t="s">
        <v>37</v>
      </c>
      <c r="D554" s="5" t="s">
        <v>499</v>
      </c>
    </row>
    <row r="555" spans="1:4" ht="15.05" hidden="1">
      <c r="A555" s="5" t="s">
        <v>40</v>
      </c>
      <c r="B555" s="5" t="s">
        <v>299</v>
      </c>
      <c r="C555" s="5" t="s">
        <v>37</v>
      </c>
      <c r="D555" s="5" t="s">
        <v>500</v>
      </c>
    </row>
    <row r="556" spans="1:4" ht="15.05" hidden="1">
      <c r="A556" s="5" t="s">
        <v>40</v>
      </c>
      <c r="B556" s="5" t="s">
        <v>299</v>
      </c>
      <c r="C556" s="5" t="s">
        <v>37</v>
      </c>
      <c r="D556" s="5" t="s">
        <v>501</v>
      </c>
    </row>
    <row r="557" spans="1:4" ht="15.05" hidden="1">
      <c r="A557" s="5" t="s">
        <v>40</v>
      </c>
      <c r="B557" s="5" t="s">
        <v>299</v>
      </c>
      <c r="C557" s="5" t="s">
        <v>37</v>
      </c>
      <c r="D557" s="5" t="s">
        <v>502</v>
      </c>
    </row>
    <row r="558" spans="1:4" ht="15.05" hidden="1">
      <c r="A558" s="5" t="s">
        <v>40</v>
      </c>
      <c r="B558" s="5" t="s">
        <v>299</v>
      </c>
      <c r="C558" s="5" t="s">
        <v>37</v>
      </c>
      <c r="D558" s="5" t="s">
        <v>503</v>
      </c>
    </row>
    <row r="559" spans="1:4" ht="15.05" hidden="1">
      <c r="A559" s="5" t="s">
        <v>40</v>
      </c>
      <c r="B559" s="5" t="s">
        <v>299</v>
      </c>
      <c r="C559" s="5" t="s">
        <v>37</v>
      </c>
      <c r="D559" s="5" t="s">
        <v>504</v>
      </c>
    </row>
    <row r="560" spans="1:4" ht="15.05" hidden="1">
      <c r="A560" s="5" t="s">
        <v>40</v>
      </c>
      <c r="B560" s="5" t="s">
        <v>299</v>
      </c>
      <c r="C560" s="5" t="s">
        <v>37</v>
      </c>
      <c r="D560" s="5" t="s">
        <v>505</v>
      </c>
    </row>
    <row r="561" spans="1:4" ht="15.05" hidden="1">
      <c r="A561" s="5" t="s">
        <v>40</v>
      </c>
      <c r="B561" s="5" t="s">
        <v>299</v>
      </c>
      <c r="C561" s="5" t="s">
        <v>37</v>
      </c>
      <c r="D561" s="5" t="s">
        <v>506</v>
      </c>
    </row>
    <row r="562" spans="1:4" ht="15.05" hidden="1">
      <c r="A562" s="5" t="s">
        <v>40</v>
      </c>
      <c r="B562" s="5" t="s">
        <v>299</v>
      </c>
      <c r="C562" s="5" t="s">
        <v>37</v>
      </c>
      <c r="D562" s="5" t="s">
        <v>507</v>
      </c>
    </row>
    <row r="563" spans="1:4" ht="15.05" hidden="1">
      <c r="A563" s="5" t="s">
        <v>40</v>
      </c>
      <c r="B563" s="5" t="s">
        <v>299</v>
      </c>
      <c r="C563" s="5" t="s">
        <v>37</v>
      </c>
      <c r="D563" s="5" t="s">
        <v>508</v>
      </c>
    </row>
    <row r="564" spans="1:4" ht="15.05" hidden="1">
      <c r="A564" s="5" t="s">
        <v>40</v>
      </c>
      <c r="B564" s="5" t="s">
        <v>299</v>
      </c>
      <c r="C564" s="5" t="s">
        <v>37</v>
      </c>
      <c r="D564" s="5" t="s">
        <v>509</v>
      </c>
    </row>
    <row r="565" spans="1:4" ht="15.05" hidden="1">
      <c r="A565" s="5" t="s">
        <v>40</v>
      </c>
      <c r="B565" s="5" t="s">
        <v>299</v>
      </c>
      <c r="C565" s="5" t="s">
        <v>37</v>
      </c>
      <c r="D565" s="5" t="s">
        <v>510</v>
      </c>
    </row>
    <row r="566" spans="1:4" ht="15.05" hidden="1">
      <c r="A566" s="5" t="s">
        <v>40</v>
      </c>
      <c r="B566" s="5" t="s">
        <v>299</v>
      </c>
      <c r="C566" s="5" t="s">
        <v>37</v>
      </c>
      <c r="D566" s="5" t="s">
        <v>511</v>
      </c>
    </row>
    <row r="567" spans="1:4" ht="15.05" hidden="1">
      <c r="A567" s="5" t="s">
        <v>40</v>
      </c>
      <c r="B567" s="5" t="s">
        <v>299</v>
      </c>
      <c r="C567" s="5" t="s">
        <v>37</v>
      </c>
      <c r="D567" s="5" t="s">
        <v>512</v>
      </c>
    </row>
    <row r="568" spans="1:4" ht="15.05" hidden="1">
      <c r="A568" s="5" t="s">
        <v>40</v>
      </c>
      <c r="B568" s="5" t="s">
        <v>299</v>
      </c>
      <c r="C568" s="5" t="s">
        <v>37</v>
      </c>
      <c r="D568" s="5" t="s">
        <v>513</v>
      </c>
    </row>
    <row r="569" spans="1:4" ht="15.05" hidden="1">
      <c r="A569" s="5" t="s">
        <v>40</v>
      </c>
      <c r="B569" s="5" t="s">
        <v>299</v>
      </c>
      <c r="C569" s="5" t="s">
        <v>37</v>
      </c>
      <c r="D569" s="5" t="s">
        <v>514</v>
      </c>
    </row>
    <row r="570" spans="1:4" ht="15.05" hidden="1">
      <c r="A570" s="5" t="s">
        <v>40</v>
      </c>
      <c r="B570" s="5" t="s">
        <v>299</v>
      </c>
      <c r="C570" s="5" t="s">
        <v>37</v>
      </c>
      <c r="D570" s="5" t="s">
        <v>515</v>
      </c>
    </row>
    <row r="571" spans="1:4" ht="15.05" hidden="1">
      <c r="A571" s="5" t="s">
        <v>40</v>
      </c>
      <c r="B571" s="5" t="s">
        <v>299</v>
      </c>
      <c r="C571" s="5" t="s">
        <v>37</v>
      </c>
      <c r="D571" s="5" t="s">
        <v>516</v>
      </c>
    </row>
    <row r="572" spans="1:4" ht="15.05" hidden="1">
      <c r="A572" s="5" t="s">
        <v>40</v>
      </c>
      <c r="B572" s="5" t="s">
        <v>299</v>
      </c>
      <c r="C572" s="5" t="s">
        <v>37</v>
      </c>
      <c r="D572" s="5" t="s">
        <v>517</v>
      </c>
    </row>
    <row r="573" spans="1:4" ht="15.05" hidden="1">
      <c r="A573" s="5" t="s">
        <v>40</v>
      </c>
      <c r="B573" s="5" t="s">
        <v>299</v>
      </c>
      <c r="C573" s="5" t="s">
        <v>37</v>
      </c>
      <c r="D573" s="5" t="s">
        <v>518</v>
      </c>
    </row>
    <row r="574" spans="1:4" ht="15.05" hidden="1">
      <c r="A574" s="5" t="s">
        <v>40</v>
      </c>
      <c r="B574" s="5" t="s">
        <v>299</v>
      </c>
      <c r="C574" s="5" t="s">
        <v>37</v>
      </c>
      <c r="D574" s="5" t="s">
        <v>519</v>
      </c>
    </row>
    <row r="575" spans="1:4" ht="15.05" hidden="1">
      <c r="A575" s="5" t="s">
        <v>40</v>
      </c>
      <c r="B575" s="5" t="s">
        <v>299</v>
      </c>
      <c r="C575" s="5" t="s">
        <v>37</v>
      </c>
      <c r="D575" s="5" t="s">
        <v>520</v>
      </c>
    </row>
    <row r="576" spans="1:4" ht="15.05" hidden="1">
      <c r="A576" s="5" t="s">
        <v>40</v>
      </c>
      <c r="B576" s="5" t="s">
        <v>299</v>
      </c>
      <c r="C576" s="5" t="s">
        <v>37</v>
      </c>
      <c r="D576" s="5" t="s">
        <v>521</v>
      </c>
    </row>
    <row r="577" spans="1:4" ht="15.05" hidden="1">
      <c r="A577" s="5" t="s">
        <v>40</v>
      </c>
      <c r="B577" s="5" t="s">
        <v>299</v>
      </c>
      <c r="C577" s="5" t="s">
        <v>37</v>
      </c>
      <c r="D577" s="5" t="s">
        <v>522</v>
      </c>
    </row>
    <row r="578" spans="1:4" ht="15.05" hidden="1">
      <c r="A578" s="5" t="s">
        <v>40</v>
      </c>
      <c r="B578" s="5" t="s">
        <v>299</v>
      </c>
      <c r="C578" s="5" t="s">
        <v>37</v>
      </c>
      <c r="D578" s="5" t="s">
        <v>523</v>
      </c>
    </row>
    <row r="579" spans="1:4" ht="15.05" hidden="1">
      <c r="A579" s="5" t="s">
        <v>40</v>
      </c>
      <c r="B579" s="5" t="s">
        <v>299</v>
      </c>
      <c r="C579" s="5" t="s">
        <v>37</v>
      </c>
      <c r="D579" s="5" t="s">
        <v>524</v>
      </c>
    </row>
    <row r="580" spans="1:4" ht="15.05" hidden="1">
      <c r="A580" s="5" t="s">
        <v>40</v>
      </c>
      <c r="B580" s="5" t="s">
        <v>299</v>
      </c>
      <c r="C580" s="5" t="s">
        <v>37</v>
      </c>
      <c r="D580" s="5" t="s">
        <v>525</v>
      </c>
    </row>
    <row r="581" spans="1:4" ht="15.05" hidden="1">
      <c r="A581" s="5" t="s">
        <v>40</v>
      </c>
      <c r="B581" s="5" t="s">
        <v>299</v>
      </c>
      <c r="C581" s="5" t="s">
        <v>37</v>
      </c>
      <c r="D581" s="5" t="s">
        <v>526</v>
      </c>
    </row>
    <row r="582" spans="1:4" ht="15.05" hidden="1">
      <c r="A582" s="5" t="s">
        <v>40</v>
      </c>
      <c r="B582" s="5" t="s">
        <v>299</v>
      </c>
      <c r="C582" s="5" t="s">
        <v>37</v>
      </c>
      <c r="D582" s="5" t="s">
        <v>527</v>
      </c>
    </row>
    <row r="583" spans="1:4" ht="15.05" hidden="1">
      <c r="A583" s="5" t="s">
        <v>40</v>
      </c>
      <c r="B583" s="5" t="s">
        <v>299</v>
      </c>
      <c r="C583" s="5" t="s">
        <v>37</v>
      </c>
      <c r="D583" s="5" t="s">
        <v>528</v>
      </c>
    </row>
    <row r="584" spans="1:4" ht="15.05" hidden="1">
      <c r="A584" s="5" t="s">
        <v>40</v>
      </c>
      <c r="B584" s="5" t="s">
        <v>299</v>
      </c>
      <c r="C584" s="5" t="s">
        <v>37</v>
      </c>
      <c r="D584" s="5" t="s">
        <v>529</v>
      </c>
    </row>
    <row r="585" spans="1:4" ht="15.05" hidden="1">
      <c r="A585" s="5" t="s">
        <v>40</v>
      </c>
      <c r="B585" s="5" t="s">
        <v>299</v>
      </c>
      <c r="C585" s="5" t="s">
        <v>37</v>
      </c>
      <c r="D585" s="5" t="s">
        <v>530</v>
      </c>
    </row>
    <row r="586" spans="1:4" ht="15.05" hidden="1">
      <c r="A586" s="5" t="s">
        <v>40</v>
      </c>
      <c r="B586" s="5" t="s">
        <v>394</v>
      </c>
      <c r="C586" s="5" t="s">
        <v>395</v>
      </c>
      <c r="D586" s="5" t="s">
        <v>531</v>
      </c>
    </row>
    <row r="587" spans="1:4" ht="15.05" hidden="1">
      <c r="A587" s="5" t="s">
        <v>40</v>
      </c>
      <c r="B587" s="5" t="s">
        <v>394</v>
      </c>
      <c r="C587" s="5" t="s">
        <v>395</v>
      </c>
      <c r="D587" s="5" t="s">
        <v>532</v>
      </c>
    </row>
    <row r="588" spans="1:4" ht="15.05" hidden="1">
      <c r="A588" s="5" t="s">
        <v>40</v>
      </c>
      <c r="B588" s="5" t="s">
        <v>394</v>
      </c>
      <c r="C588" s="5" t="s">
        <v>395</v>
      </c>
      <c r="D588" s="5" t="s">
        <v>533</v>
      </c>
    </row>
    <row r="589" spans="1:4" ht="15.05" hidden="1">
      <c r="A589" s="5" t="s">
        <v>40</v>
      </c>
      <c r="B589" s="5" t="s">
        <v>394</v>
      </c>
      <c r="C589" s="5" t="s">
        <v>395</v>
      </c>
      <c r="D589" s="5" t="s">
        <v>534</v>
      </c>
    </row>
    <row r="590" spans="1:4" ht="15.05" hidden="1">
      <c r="A590" s="5" t="s">
        <v>40</v>
      </c>
      <c r="B590" s="5" t="s">
        <v>394</v>
      </c>
      <c r="C590" s="5" t="s">
        <v>395</v>
      </c>
      <c r="D590" s="5" t="s">
        <v>535</v>
      </c>
    </row>
    <row r="591" spans="1:4" ht="15.05" hidden="1">
      <c r="A591" s="5" t="s">
        <v>40</v>
      </c>
      <c r="B591" s="5" t="s">
        <v>394</v>
      </c>
      <c r="C591" s="5" t="s">
        <v>395</v>
      </c>
      <c r="D591" s="5" t="s">
        <v>536</v>
      </c>
    </row>
    <row r="592" spans="1:4" ht="15.05" hidden="1">
      <c r="A592" s="5" t="s">
        <v>40</v>
      </c>
      <c r="B592" s="5" t="s">
        <v>394</v>
      </c>
      <c r="C592" s="5" t="s">
        <v>395</v>
      </c>
      <c r="D592" s="5" t="s">
        <v>537</v>
      </c>
    </row>
    <row r="593" spans="1:4" ht="15.05" hidden="1">
      <c r="A593" s="5" t="s">
        <v>40</v>
      </c>
      <c r="B593" s="5" t="s">
        <v>394</v>
      </c>
      <c r="C593" s="5" t="s">
        <v>395</v>
      </c>
      <c r="D593" s="5" t="s">
        <v>538</v>
      </c>
    </row>
    <row r="594" spans="1:4" ht="15.05" hidden="1">
      <c r="A594" s="5" t="s">
        <v>40</v>
      </c>
      <c r="B594" s="5" t="s">
        <v>394</v>
      </c>
      <c r="C594" s="5" t="s">
        <v>395</v>
      </c>
      <c r="D594" s="5" t="s">
        <v>539</v>
      </c>
    </row>
    <row r="595" spans="1:4" ht="15.05" hidden="1">
      <c r="A595" s="5" t="s">
        <v>40</v>
      </c>
      <c r="B595" s="5" t="s">
        <v>394</v>
      </c>
      <c r="C595" s="5" t="s">
        <v>395</v>
      </c>
      <c r="D595" s="5" t="s">
        <v>540</v>
      </c>
    </row>
    <row r="596" spans="1:4" ht="15.05" hidden="1">
      <c r="A596" s="5" t="s">
        <v>40</v>
      </c>
      <c r="B596" s="5" t="s">
        <v>394</v>
      </c>
      <c r="C596" s="5" t="s">
        <v>395</v>
      </c>
      <c r="D596" s="5" t="s">
        <v>541</v>
      </c>
    </row>
    <row r="597" spans="1:4" ht="15.05" hidden="1">
      <c r="A597" s="5" t="s">
        <v>40</v>
      </c>
      <c r="B597" s="5" t="s">
        <v>394</v>
      </c>
      <c r="C597" s="5" t="s">
        <v>395</v>
      </c>
      <c r="D597" s="5" t="s">
        <v>542</v>
      </c>
    </row>
    <row r="598" spans="1:4" ht="15.05" hidden="1">
      <c r="A598" s="5" t="s">
        <v>40</v>
      </c>
      <c r="B598" s="5" t="s">
        <v>394</v>
      </c>
      <c r="C598" s="5" t="s">
        <v>395</v>
      </c>
      <c r="D598" s="5" t="s">
        <v>543</v>
      </c>
    </row>
    <row r="599" spans="1:4" ht="15.05" hidden="1">
      <c r="A599" s="5" t="s">
        <v>40</v>
      </c>
      <c r="B599" s="5" t="s">
        <v>394</v>
      </c>
      <c r="C599" s="5" t="s">
        <v>395</v>
      </c>
      <c r="D599" s="5" t="s">
        <v>544</v>
      </c>
    </row>
    <row r="600" spans="1:4" ht="15.05" hidden="1">
      <c r="A600" s="5" t="s">
        <v>40</v>
      </c>
      <c r="B600" s="5" t="s">
        <v>394</v>
      </c>
      <c r="C600" s="5" t="s">
        <v>395</v>
      </c>
      <c r="D600" s="5" t="s">
        <v>545</v>
      </c>
    </row>
    <row r="601" spans="1:4" ht="15.05" hidden="1">
      <c r="A601" s="5" t="s">
        <v>40</v>
      </c>
      <c r="B601" s="5" t="s">
        <v>394</v>
      </c>
      <c r="C601" s="5" t="s">
        <v>395</v>
      </c>
      <c r="D601" s="5" t="s">
        <v>546</v>
      </c>
    </row>
    <row r="602" spans="1:4" ht="15.05" hidden="1">
      <c r="A602" s="5" t="s">
        <v>40</v>
      </c>
      <c r="B602" s="5" t="s">
        <v>394</v>
      </c>
      <c r="C602" s="5" t="s">
        <v>395</v>
      </c>
      <c r="D602" s="5" t="s">
        <v>547</v>
      </c>
    </row>
    <row r="603" spans="1:4" ht="15.05" hidden="1">
      <c r="A603" s="5" t="s">
        <v>40</v>
      </c>
      <c r="B603" s="5" t="s">
        <v>394</v>
      </c>
      <c r="C603" s="5" t="s">
        <v>395</v>
      </c>
      <c r="D603" s="5" t="s">
        <v>548</v>
      </c>
    </row>
    <row r="604" spans="1:4" ht="15.05" hidden="1">
      <c r="A604" s="5" t="s">
        <v>40</v>
      </c>
      <c r="B604" s="5" t="s">
        <v>394</v>
      </c>
      <c r="C604" s="5" t="s">
        <v>395</v>
      </c>
      <c r="D604" s="5" t="s">
        <v>549</v>
      </c>
    </row>
    <row r="605" spans="1:4" ht="15.05" hidden="1">
      <c r="A605" s="5" t="s">
        <v>40</v>
      </c>
      <c r="B605" s="5" t="s">
        <v>394</v>
      </c>
      <c r="C605" s="5" t="s">
        <v>395</v>
      </c>
      <c r="D605" s="5" t="s">
        <v>550</v>
      </c>
    </row>
    <row r="606" spans="1:4" ht="15.05" hidden="1">
      <c r="A606" s="5" t="s">
        <v>40</v>
      </c>
      <c r="B606" s="5" t="s">
        <v>394</v>
      </c>
      <c r="C606" s="5" t="s">
        <v>395</v>
      </c>
      <c r="D606" s="5" t="s">
        <v>551</v>
      </c>
    </row>
    <row r="607" spans="1:4" ht="15.05" hidden="1">
      <c r="A607" s="5" t="s">
        <v>40</v>
      </c>
      <c r="B607" s="5" t="s">
        <v>394</v>
      </c>
      <c r="C607" s="5" t="s">
        <v>395</v>
      </c>
      <c r="D607" s="5" t="s">
        <v>552</v>
      </c>
    </row>
    <row r="608" spans="1:4" ht="15.05" hidden="1">
      <c r="A608" s="5" t="s">
        <v>40</v>
      </c>
      <c r="B608" s="5" t="s">
        <v>394</v>
      </c>
      <c r="C608" s="5" t="s">
        <v>395</v>
      </c>
      <c r="D608" s="5" t="s">
        <v>553</v>
      </c>
    </row>
    <row r="609" spans="1:4" ht="15.05" hidden="1">
      <c r="A609" s="5" t="s">
        <v>40</v>
      </c>
      <c r="B609" s="5" t="s">
        <v>394</v>
      </c>
      <c r="C609" s="5" t="s">
        <v>395</v>
      </c>
      <c r="D609" s="5" t="s">
        <v>554</v>
      </c>
    </row>
    <row r="610" spans="1:4" ht="15.05" hidden="1">
      <c r="A610" s="5" t="s">
        <v>40</v>
      </c>
      <c r="B610" s="5" t="s">
        <v>394</v>
      </c>
      <c r="C610" s="5" t="s">
        <v>395</v>
      </c>
      <c r="D610" s="5" t="s">
        <v>555</v>
      </c>
    </row>
    <row r="611" spans="1:4" ht="15.05" hidden="1">
      <c r="A611" s="5" t="s">
        <v>40</v>
      </c>
      <c r="B611" s="5" t="s">
        <v>394</v>
      </c>
      <c r="C611" s="5" t="s">
        <v>395</v>
      </c>
      <c r="D611" s="5" t="s">
        <v>556</v>
      </c>
    </row>
    <row r="612" spans="1:4" ht="15.05" hidden="1">
      <c r="A612" s="5" t="s">
        <v>40</v>
      </c>
      <c r="B612" s="5" t="s">
        <v>394</v>
      </c>
      <c r="C612" s="5" t="s">
        <v>395</v>
      </c>
      <c r="D612" s="5" t="s">
        <v>557</v>
      </c>
    </row>
    <row r="613" spans="1:4" ht="15.05" hidden="1">
      <c r="A613" s="5" t="s">
        <v>40</v>
      </c>
      <c r="B613" s="5" t="s">
        <v>394</v>
      </c>
      <c r="C613" s="5" t="s">
        <v>395</v>
      </c>
      <c r="D613" s="5" t="s">
        <v>558</v>
      </c>
    </row>
    <row r="614" spans="1:4" ht="15.05" hidden="1">
      <c r="A614" s="5" t="s">
        <v>40</v>
      </c>
      <c r="B614" s="5" t="s">
        <v>394</v>
      </c>
      <c r="C614" s="5" t="s">
        <v>395</v>
      </c>
      <c r="D614" s="5" t="s">
        <v>559</v>
      </c>
    </row>
    <row r="615" spans="1:4" ht="15.05" hidden="1">
      <c r="A615" s="5" t="s">
        <v>40</v>
      </c>
      <c r="B615" s="5" t="s">
        <v>394</v>
      </c>
      <c r="C615" s="5" t="s">
        <v>395</v>
      </c>
      <c r="D615" s="5" t="s">
        <v>560</v>
      </c>
    </row>
    <row r="616" spans="1:4" ht="15.05" hidden="1">
      <c r="A616" s="5" t="s">
        <v>40</v>
      </c>
      <c r="B616" s="5" t="s">
        <v>394</v>
      </c>
      <c r="C616" s="5" t="s">
        <v>395</v>
      </c>
      <c r="D616" s="5" t="s">
        <v>561</v>
      </c>
    </row>
    <row r="617" spans="1:4" ht="15.05" hidden="1">
      <c r="A617" s="5" t="s">
        <v>40</v>
      </c>
      <c r="B617" s="5" t="s">
        <v>394</v>
      </c>
      <c r="C617" s="5" t="s">
        <v>395</v>
      </c>
      <c r="D617" s="5" t="s">
        <v>562</v>
      </c>
    </row>
    <row r="618" spans="1:4" ht="15.05" hidden="1">
      <c r="A618" s="5" t="s">
        <v>40</v>
      </c>
      <c r="B618" s="5" t="s">
        <v>394</v>
      </c>
      <c r="C618" s="5" t="s">
        <v>395</v>
      </c>
      <c r="D618" s="5" t="s">
        <v>563</v>
      </c>
    </row>
    <row r="619" spans="1:4" ht="15.05" hidden="1">
      <c r="A619" s="5" t="s">
        <v>40</v>
      </c>
      <c r="B619" s="5" t="s">
        <v>394</v>
      </c>
      <c r="C619" s="5" t="s">
        <v>395</v>
      </c>
      <c r="D619" s="5" t="s">
        <v>564</v>
      </c>
    </row>
    <row r="620" spans="1:4" ht="15.05" hidden="1">
      <c r="A620" s="5" t="s">
        <v>40</v>
      </c>
      <c r="B620" s="5" t="s">
        <v>394</v>
      </c>
      <c r="C620" s="5" t="s">
        <v>395</v>
      </c>
      <c r="D620" s="5" t="s">
        <v>565</v>
      </c>
    </row>
    <row r="621" spans="1:4" ht="15.05" hidden="1">
      <c r="A621" s="5" t="s">
        <v>40</v>
      </c>
      <c r="B621" s="5" t="s">
        <v>394</v>
      </c>
      <c r="C621" s="5" t="s">
        <v>395</v>
      </c>
      <c r="D621" s="5" t="s">
        <v>566</v>
      </c>
    </row>
    <row r="622" spans="1:4" ht="15.05" hidden="1">
      <c r="A622" s="5" t="s">
        <v>40</v>
      </c>
      <c r="B622" s="5" t="s">
        <v>394</v>
      </c>
      <c r="C622" s="5" t="s">
        <v>395</v>
      </c>
      <c r="D622" s="5" t="s">
        <v>567</v>
      </c>
    </row>
    <row r="623" spans="1:4" ht="15.05" hidden="1">
      <c r="A623" s="5" t="s">
        <v>40</v>
      </c>
      <c r="B623" s="5" t="s">
        <v>394</v>
      </c>
      <c r="C623" s="5" t="s">
        <v>395</v>
      </c>
      <c r="D623" s="5" t="s">
        <v>568</v>
      </c>
    </row>
    <row r="624" spans="1:4" ht="15.05" hidden="1">
      <c r="A624" s="5" t="s">
        <v>40</v>
      </c>
      <c r="B624" s="5" t="s">
        <v>394</v>
      </c>
      <c r="C624" s="5" t="s">
        <v>395</v>
      </c>
      <c r="D624" s="5" t="s">
        <v>569</v>
      </c>
    </row>
    <row r="625" spans="1:4" ht="15.05" hidden="1">
      <c r="A625" s="5" t="s">
        <v>40</v>
      </c>
      <c r="B625" s="5" t="s">
        <v>394</v>
      </c>
      <c r="C625" s="5" t="s">
        <v>395</v>
      </c>
      <c r="D625" s="5" t="s">
        <v>570</v>
      </c>
    </row>
    <row r="626" spans="1:4" ht="15.05" hidden="1">
      <c r="A626" s="5" t="s">
        <v>40</v>
      </c>
      <c r="B626" s="5" t="s">
        <v>394</v>
      </c>
      <c r="C626" s="5" t="s">
        <v>395</v>
      </c>
      <c r="D626" s="5" t="s">
        <v>571</v>
      </c>
    </row>
    <row r="627" spans="1:4" ht="15.05" hidden="1">
      <c r="A627" s="5" t="s">
        <v>40</v>
      </c>
      <c r="B627" s="5" t="s">
        <v>394</v>
      </c>
      <c r="C627" s="5" t="s">
        <v>395</v>
      </c>
      <c r="D627" s="5" t="s">
        <v>572</v>
      </c>
    </row>
    <row r="628" spans="1:4" ht="15.05" hidden="1">
      <c r="A628" s="5" t="s">
        <v>40</v>
      </c>
      <c r="B628" s="5" t="s">
        <v>394</v>
      </c>
      <c r="C628" s="5" t="s">
        <v>395</v>
      </c>
      <c r="D628" s="5" t="s">
        <v>573</v>
      </c>
    </row>
    <row r="629" spans="1:4" ht="15.05" hidden="1">
      <c r="A629" s="5" t="s">
        <v>40</v>
      </c>
      <c r="B629" s="5" t="s">
        <v>394</v>
      </c>
      <c r="C629" s="5" t="s">
        <v>395</v>
      </c>
      <c r="D629" s="5" t="s">
        <v>574</v>
      </c>
    </row>
    <row r="630" spans="1:4" ht="15.05" hidden="1">
      <c r="A630" s="5" t="s">
        <v>40</v>
      </c>
      <c r="B630" s="5" t="s">
        <v>394</v>
      </c>
      <c r="C630" s="5" t="s">
        <v>395</v>
      </c>
      <c r="D630" s="5" t="s">
        <v>575</v>
      </c>
    </row>
    <row r="631" spans="1:4" ht="15.05" hidden="1">
      <c r="A631" s="5" t="s">
        <v>40</v>
      </c>
      <c r="B631" s="5" t="s">
        <v>394</v>
      </c>
      <c r="C631" s="5" t="s">
        <v>395</v>
      </c>
      <c r="D631" s="5" t="s">
        <v>576</v>
      </c>
    </row>
    <row r="632" spans="1:4" ht="15.05" hidden="1">
      <c r="A632" s="5" t="s">
        <v>40</v>
      </c>
      <c r="B632" s="5" t="s">
        <v>394</v>
      </c>
      <c r="C632" s="5" t="s">
        <v>395</v>
      </c>
      <c r="D632" s="5" t="s">
        <v>577</v>
      </c>
    </row>
    <row r="633" spans="1:4" ht="15.05" hidden="1">
      <c r="A633" s="5" t="s">
        <v>40</v>
      </c>
      <c r="B633" s="5" t="s">
        <v>394</v>
      </c>
      <c r="C633" s="5" t="s">
        <v>395</v>
      </c>
      <c r="D633" s="5" t="s">
        <v>578</v>
      </c>
    </row>
    <row r="634" spans="1:4" ht="15.05" hidden="1">
      <c r="A634" s="5" t="s">
        <v>40</v>
      </c>
      <c r="B634" s="5" t="s">
        <v>394</v>
      </c>
      <c r="C634" s="5" t="s">
        <v>395</v>
      </c>
      <c r="D634" s="5" t="s">
        <v>579</v>
      </c>
    </row>
    <row r="635" spans="1:4" ht="15.05" hidden="1">
      <c r="A635" s="5" t="s">
        <v>40</v>
      </c>
      <c r="B635" s="5" t="s">
        <v>394</v>
      </c>
      <c r="C635" s="5" t="s">
        <v>395</v>
      </c>
      <c r="D635" s="5" t="s">
        <v>580</v>
      </c>
    </row>
    <row r="636" spans="1:4" ht="15.05" hidden="1">
      <c r="A636" s="5" t="s">
        <v>40</v>
      </c>
      <c r="B636" s="5" t="s">
        <v>394</v>
      </c>
      <c r="C636" s="5" t="s">
        <v>395</v>
      </c>
      <c r="D636" s="5" t="s">
        <v>581</v>
      </c>
    </row>
    <row r="637" spans="1:4" ht="15.05" hidden="1">
      <c r="A637" s="5" t="s">
        <v>40</v>
      </c>
      <c r="B637" s="5" t="s">
        <v>394</v>
      </c>
      <c r="C637" s="5" t="s">
        <v>395</v>
      </c>
      <c r="D637" s="5" t="s">
        <v>582</v>
      </c>
    </row>
    <row r="638" spans="1:4" ht="15.05" hidden="1">
      <c r="A638" s="5" t="s">
        <v>40</v>
      </c>
      <c r="B638" s="5" t="s">
        <v>394</v>
      </c>
      <c r="C638" s="5" t="s">
        <v>395</v>
      </c>
      <c r="D638" s="5" t="s">
        <v>583</v>
      </c>
    </row>
    <row r="639" spans="1:4" ht="15.05" hidden="1">
      <c r="A639" s="5" t="s">
        <v>40</v>
      </c>
      <c r="B639" s="5" t="s">
        <v>394</v>
      </c>
      <c r="C639" s="5" t="s">
        <v>395</v>
      </c>
      <c r="D639" s="5" t="s">
        <v>584</v>
      </c>
    </row>
    <row r="640" spans="1:4" ht="15.05" hidden="1">
      <c r="A640" s="5" t="s">
        <v>40</v>
      </c>
      <c r="B640" s="5" t="s">
        <v>394</v>
      </c>
      <c r="C640" s="5" t="s">
        <v>395</v>
      </c>
      <c r="D640" s="5" t="s">
        <v>585</v>
      </c>
    </row>
    <row r="641" spans="1:4" ht="15.05" hidden="1">
      <c r="A641" s="5" t="s">
        <v>40</v>
      </c>
      <c r="B641" s="5" t="s">
        <v>394</v>
      </c>
      <c r="C641" s="5" t="s">
        <v>395</v>
      </c>
      <c r="D641" s="5" t="s">
        <v>586</v>
      </c>
    </row>
    <row r="642" spans="1:4" ht="15.05" hidden="1">
      <c r="A642" s="5" t="s">
        <v>40</v>
      </c>
      <c r="B642" s="5" t="s">
        <v>394</v>
      </c>
      <c r="C642" s="5" t="s">
        <v>395</v>
      </c>
      <c r="D642" s="5" t="s">
        <v>397</v>
      </c>
    </row>
    <row r="643" spans="1:4" ht="15.05" hidden="1">
      <c r="A643" s="5" t="s">
        <v>40</v>
      </c>
      <c r="B643" s="5" t="s">
        <v>394</v>
      </c>
      <c r="C643" s="5" t="s">
        <v>395</v>
      </c>
      <c r="D643" s="5" t="s">
        <v>587</v>
      </c>
    </row>
    <row r="644" spans="1:4" ht="15.05" hidden="1">
      <c r="A644" s="5" t="s">
        <v>40</v>
      </c>
      <c r="B644" s="5" t="s">
        <v>394</v>
      </c>
      <c r="C644" s="5" t="s">
        <v>395</v>
      </c>
      <c r="D644" s="5" t="s">
        <v>588</v>
      </c>
    </row>
    <row r="645" spans="1:4" ht="15.05" hidden="1">
      <c r="A645" s="5" t="s">
        <v>40</v>
      </c>
      <c r="B645" s="5" t="s">
        <v>394</v>
      </c>
      <c r="C645" s="5" t="s">
        <v>395</v>
      </c>
      <c r="D645" s="5" t="s">
        <v>589</v>
      </c>
    </row>
    <row r="646" spans="1:4" ht="15.05" hidden="1">
      <c r="A646" s="5" t="s">
        <v>40</v>
      </c>
      <c r="B646" s="5" t="s">
        <v>394</v>
      </c>
      <c r="C646" s="5" t="s">
        <v>395</v>
      </c>
      <c r="D646" s="5" t="s">
        <v>590</v>
      </c>
    </row>
    <row r="647" spans="1:4" ht="15.05" hidden="1">
      <c r="A647" s="5" t="s">
        <v>40</v>
      </c>
      <c r="B647" s="5" t="s">
        <v>394</v>
      </c>
      <c r="C647" s="5" t="s">
        <v>395</v>
      </c>
      <c r="D647" s="5" t="s">
        <v>591</v>
      </c>
    </row>
    <row r="648" spans="1:4" ht="15.05" hidden="1">
      <c r="A648" s="5" t="s">
        <v>40</v>
      </c>
      <c r="B648" s="5" t="s">
        <v>394</v>
      </c>
      <c r="C648" s="5" t="s">
        <v>395</v>
      </c>
      <c r="D648" s="5" t="s">
        <v>592</v>
      </c>
    </row>
    <row r="649" spans="1:4" ht="15.05" hidden="1">
      <c r="A649" s="5" t="s">
        <v>40</v>
      </c>
      <c r="B649" s="5" t="s">
        <v>394</v>
      </c>
      <c r="C649" s="5" t="s">
        <v>395</v>
      </c>
      <c r="D649" s="5" t="s">
        <v>593</v>
      </c>
    </row>
    <row r="650" spans="1:4" ht="15.05" hidden="1">
      <c r="A650" s="5" t="s">
        <v>40</v>
      </c>
      <c r="B650" s="5" t="s">
        <v>394</v>
      </c>
      <c r="C650" s="5" t="s">
        <v>395</v>
      </c>
      <c r="D650" s="5" t="s">
        <v>594</v>
      </c>
    </row>
    <row r="651" spans="1:4" ht="15.05" hidden="1">
      <c r="A651" s="5" t="s">
        <v>40</v>
      </c>
      <c r="B651" s="5" t="s">
        <v>394</v>
      </c>
      <c r="C651" s="5" t="s">
        <v>395</v>
      </c>
      <c r="D651" s="5" t="s">
        <v>595</v>
      </c>
    </row>
    <row r="652" spans="1:4" ht="15.05" hidden="1">
      <c r="A652" s="5" t="s">
        <v>40</v>
      </c>
      <c r="B652" s="5" t="s">
        <v>394</v>
      </c>
      <c r="C652" s="5" t="s">
        <v>395</v>
      </c>
      <c r="D652" s="5" t="s">
        <v>596</v>
      </c>
    </row>
    <row r="653" spans="1:4" ht="15.05" hidden="1">
      <c r="A653" s="5" t="s">
        <v>40</v>
      </c>
      <c r="B653" s="5" t="s">
        <v>394</v>
      </c>
      <c r="C653" s="5" t="s">
        <v>395</v>
      </c>
      <c r="D653" s="5" t="s">
        <v>597</v>
      </c>
    </row>
    <row r="654" spans="1:4" ht="15.05" hidden="1">
      <c r="A654" s="5" t="s">
        <v>40</v>
      </c>
      <c r="B654" s="5" t="s">
        <v>394</v>
      </c>
      <c r="C654" s="5" t="s">
        <v>395</v>
      </c>
      <c r="D654" s="5" t="s">
        <v>598</v>
      </c>
    </row>
    <row r="655" spans="1:4" ht="15.05" hidden="1">
      <c r="A655" s="5" t="s">
        <v>40</v>
      </c>
      <c r="B655" s="5" t="s">
        <v>394</v>
      </c>
      <c r="C655" s="5" t="s">
        <v>395</v>
      </c>
      <c r="D655" s="5" t="s">
        <v>599</v>
      </c>
    </row>
    <row r="656" spans="1:4" ht="15.05" hidden="1">
      <c r="A656" s="5" t="s">
        <v>40</v>
      </c>
      <c r="B656" s="5" t="s">
        <v>394</v>
      </c>
      <c r="C656" s="5" t="s">
        <v>395</v>
      </c>
      <c r="D656" s="5" t="s">
        <v>600</v>
      </c>
    </row>
    <row r="657" spans="1:4" ht="15.05" hidden="1">
      <c r="A657" s="5" t="s">
        <v>40</v>
      </c>
      <c r="B657" s="5" t="s">
        <v>394</v>
      </c>
      <c r="C657" s="5" t="s">
        <v>395</v>
      </c>
      <c r="D657" s="5" t="s">
        <v>601</v>
      </c>
    </row>
    <row r="658" spans="1:4" ht="15.05" hidden="1">
      <c r="A658" s="5" t="s">
        <v>40</v>
      </c>
      <c r="B658" s="5" t="s">
        <v>394</v>
      </c>
      <c r="C658" s="5" t="s">
        <v>395</v>
      </c>
      <c r="D658" s="5" t="s">
        <v>396</v>
      </c>
    </row>
    <row r="659" spans="1:4" ht="15.05" hidden="1">
      <c r="A659" s="5" t="s">
        <v>40</v>
      </c>
      <c r="B659" s="5" t="s">
        <v>394</v>
      </c>
      <c r="C659" s="5" t="s">
        <v>395</v>
      </c>
      <c r="D659" s="5" t="s">
        <v>602</v>
      </c>
    </row>
    <row r="660" spans="1:4" ht="15.05" hidden="1">
      <c r="A660" s="5" t="s">
        <v>40</v>
      </c>
      <c r="B660" s="5" t="s">
        <v>394</v>
      </c>
      <c r="C660" s="5" t="s">
        <v>395</v>
      </c>
      <c r="D660" s="5" t="s">
        <v>603</v>
      </c>
    </row>
    <row r="661" spans="1:4" ht="15.05" hidden="1">
      <c r="A661" s="5" t="s">
        <v>40</v>
      </c>
      <c r="B661" s="5" t="s">
        <v>394</v>
      </c>
      <c r="C661" s="5" t="s">
        <v>395</v>
      </c>
      <c r="D661" s="5" t="s">
        <v>604</v>
      </c>
    </row>
    <row r="662" spans="1:4" ht="15.05" hidden="1">
      <c r="A662" s="5" t="s">
        <v>40</v>
      </c>
      <c r="B662" s="5" t="s">
        <v>394</v>
      </c>
      <c r="C662" s="5" t="s">
        <v>395</v>
      </c>
      <c r="D662" s="5" t="s">
        <v>605</v>
      </c>
    </row>
    <row r="663" spans="1:4" ht="15.05" hidden="1">
      <c r="A663" s="5" t="s">
        <v>40</v>
      </c>
      <c r="B663" s="5" t="s">
        <v>394</v>
      </c>
      <c r="C663" s="5" t="s">
        <v>395</v>
      </c>
      <c r="D663" s="5" t="s">
        <v>606</v>
      </c>
    </row>
    <row r="664" spans="1:4" ht="15.05" hidden="1">
      <c r="A664" s="5" t="s">
        <v>40</v>
      </c>
      <c r="B664" s="5" t="s">
        <v>394</v>
      </c>
      <c r="C664" s="5" t="s">
        <v>395</v>
      </c>
      <c r="D664" s="5" t="s">
        <v>607</v>
      </c>
    </row>
    <row r="665" spans="1:4" ht="15.05" hidden="1">
      <c r="A665" s="5" t="s">
        <v>40</v>
      </c>
      <c r="B665" s="5" t="s">
        <v>394</v>
      </c>
      <c r="C665" s="5" t="s">
        <v>395</v>
      </c>
      <c r="D665" s="5" t="s">
        <v>608</v>
      </c>
    </row>
    <row r="666" spans="1:4" ht="15.05" hidden="1">
      <c r="A666" s="5" t="s">
        <v>40</v>
      </c>
      <c r="B666" s="5" t="s">
        <v>394</v>
      </c>
      <c r="C666" s="5" t="s">
        <v>395</v>
      </c>
      <c r="D666" s="5" t="s">
        <v>609</v>
      </c>
    </row>
    <row r="667" spans="1:4" ht="15.05" hidden="1">
      <c r="A667" s="5" t="s">
        <v>40</v>
      </c>
      <c r="B667" s="5" t="s">
        <v>394</v>
      </c>
      <c r="C667" s="5" t="s">
        <v>395</v>
      </c>
      <c r="D667" s="5" t="s">
        <v>610</v>
      </c>
    </row>
    <row r="668" spans="1:4" ht="15.05" hidden="1">
      <c r="A668" s="5" t="s">
        <v>40</v>
      </c>
      <c r="B668" s="5" t="s">
        <v>394</v>
      </c>
      <c r="C668" s="5" t="s">
        <v>395</v>
      </c>
      <c r="D668" s="5" t="s">
        <v>611</v>
      </c>
    </row>
    <row r="669" spans="1:4" ht="15.05" hidden="1">
      <c r="A669" s="5" t="s">
        <v>40</v>
      </c>
      <c r="B669" s="5" t="s">
        <v>394</v>
      </c>
      <c r="C669" s="5" t="s">
        <v>395</v>
      </c>
      <c r="D669" s="5" t="s">
        <v>612</v>
      </c>
    </row>
    <row r="670" spans="1:4" ht="15.05" hidden="1">
      <c r="A670" s="5" t="s">
        <v>40</v>
      </c>
      <c r="B670" s="5" t="s">
        <v>394</v>
      </c>
      <c r="C670" s="5" t="s">
        <v>395</v>
      </c>
      <c r="D670" s="5" t="s">
        <v>613</v>
      </c>
    </row>
    <row r="671" spans="1:4" ht="15.05" hidden="1">
      <c r="A671" s="5" t="s">
        <v>40</v>
      </c>
      <c r="B671" s="5" t="s">
        <v>394</v>
      </c>
      <c r="C671" s="5" t="s">
        <v>395</v>
      </c>
      <c r="D671" s="5" t="s">
        <v>614</v>
      </c>
    </row>
    <row r="672" spans="1:4" ht="15.05" hidden="1">
      <c r="A672" s="5" t="s">
        <v>40</v>
      </c>
      <c r="B672" s="5" t="s">
        <v>394</v>
      </c>
      <c r="C672" s="5" t="s">
        <v>395</v>
      </c>
      <c r="D672" s="5" t="s">
        <v>615</v>
      </c>
    </row>
    <row r="673" spans="1:4" ht="15.05" hidden="1">
      <c r="A673" s="5" t="s">
        <v>40</v>
      </c>
      <c r="B673" s="5" t="s">
        <v>394</v>
      </c>
      <c r="C673" s="5" t="s">
        <v>395</v>
      </c>
      <c r="D673" s="5" t="s">
        <v>616</v>
      </c>
    </row>
    <row r="674" spans="1:4" ht="15.05" hidden="1">
      <c r="A674" s="5" t="s">
        <v>40</v>
      </c>
      <c r="B674" s="5" t="s">
        <v>394</v>
      </c>
      <c r="C674" s="5" t="s">
        <v>395</v>
      </c>
      <c r="D674" s="5" t="s">
        <v>617</v>
      </c>
    </row>
    <row r="675" spans="1:4" ht="15.05" hidden="1">
      <c r="A675" s="5" t="s">
        <v>40</v>
      </c>
      <c r="B675" s="5" t="s">
        <v>394</v>
      </c>
      <c r="C675" s="5" t="s">
        <v>395</v>
      </c>
      <c r="D675" s="5" t="s">
        <v>618</v>
      </c>
    </row>
    <row r="676" spans="1:4" ht="15.05" hidden="1">
      <c r="A676" s="5" t="s">
        <v>40</v>
      </c>
      <c r="B676" s="5" t="s">
        <v>394</v>
      </c>
      <c r="C676" s="5" t="s">
        <v>395</v>
      </c>
      <c r="D676" s="5" t="s">
        <v>619</v>
      </c>
    </row>
    <row r="677" spans="1:4" ht="15.05" hidden="1">
      <c r="A677" s="5" t="s">
        <v>40</v>
      </c>
      <c r="B677" s="5" t="s">
        <v>394</v>
      </c>
      <c r="C677" s="5" t="s">
        <v>395</v>
      </c>
      <c r="D677" s="5" t="s">
        <v>620</v>
      </c>
    </row>
    <row r="678" spans="1:4" ht="15.05" hidden="1">
      <c r="A678" s="5" t="s">
        <v>40</v>
      </c>
      <c r="B678" s="5" t="s">
        <v>394</v>
      </c>
      <c r="C678" s="5" t="s">
        <v>395</v>
      </c>
      <c r="D678" s="5" t="s">
        <v>621</v>
      </c>
    </row>
    <row r="679" spans="1:4" ht="15.05" hidden="1">
      <c r="A679" s="5" t="s">
        <v>40</v>
      </c>
      <c r="B679" s="5" t="s">
        <v>394</v>
      </c>
      <c r="C679" s="5" t="s">
        <v>395</v>
      </c>
      <c r="D679" s="5" t="s">
        <v>622</v>
      </c>
    </row>
    <row r="680" spans="1:4" ht="15.05" hidden="1">
      <c r="A680" s="5" t="s">
        <v>40</v>
      </c>
      <c r="B680" s="5" t="s">
        <v>394</v>
      </c>
      <c r="C680" s="5" t="s">
        <v>395</v>
      </c>
      <c r="D680" s="5" t="s">
        <v>623</v>
      </c>
    </row>
    <row r="681" spans="1:4" ht="15.05" hidden="1">
      <c r="A681" s="5" t="s">
        <v>40</v>
      </c>
      <c r="B681" s="5" t="s">
        <v>394</v>
      </c>
      <c r="C681" s="5" t="s">
        <v>395</v>
      </c>
      <c r="D681" s="5" t="s">
        <v>624</v>
      </c>
    </row>
    <row r="682" spans="1:4" ht="15.05" hidden="1">
      <c r="A682" s="5" t="s">
        <v>40</v>
      </c>
      <c r="B682" s="5" t="s">
        <v>394</v>
      </c>
      <c r="C682" s="5" t="s">
        <v>395</v>
      </c>
      <c r="D682" s="5" t="s">
        <v>625</v>
      </c>
    </row>
    <row r="683" spans="1:4" ht="15.05" hidden="1">
      <c r="A683" s="5" t="s">
        <v>40</v>
      </c>
      <c r="B683" s="5" t="s">
        <v>394</v>
      </c>
      <c r="C683" s="5" t="s">
        <v>395</v>
      </c>
      <c r="D683" s="5" t="s">
        <v>626</v>
      </c>
    </row>
    <row r="684" spans="1:4" ht="15.05" hidden="1">
      <c r="A684" s="5" t="s">
        <v>40</v>
      </c>
      <c r="B684" s="5" t="s">
        <v>394</v>
      </c>
      <c r="C684" s="5" t="s">
        <v>395</v>
      </c>
      <c r="D684" s="5" t="s">
        <v>627</v>
      </c>
    </row>
    <row r="685" spans="1:4" ht="15.05" hidden="1">
      <c r="A685" s="5" t="s">
        <v>40</v>
      </c>
      <c r="B685" s="5" t="s">
        <v>394</v>
      </c>
      <c r="C685" s="5" t="s">
        <v>395</v>
      </c>
      <c r="D685" s="5" t="s">
        <v>628</v>
      </c>
    </row>
    <row r="686" spans="1:4" ht="15.05" hidden="1">
      <c r="A686" s="5" t="s">
        <v>40</v>
      </c>
      <c r="B686" s="5" t="s">
        <v>394</v>
      </c>
      <c r="C686" s="5" t="s">
        <v>395</v>
      </c>
      <c r="D686" s="5" t="s">
        <v>629</v>
      </c>
    </row>
    <row r="687" spans="1:4" ht="15.05" hidden="1">
      <c r="A687" s="5" t="s">
        <v>40</v>
      </c>
      <c r="B687" s="5" t="s">
        <v>394</v>
      </c>
      <c r="C687" s="5" t="s">
        <v>395</v>
      </c>
      <c r="D687" s="5" t="s">
        <v>630</v>
      </c>
    </row>
    <row r="688" spans="1:4" ht="12.55" hidden="1"/>
    <row r="689" spans="1:4" ht="15.05" hidden="1">
      <c r="A689" s="5" t="s">
        <v>40</v>
      </c>
      <c r="B689" s="5" t="s">
        <v>394</v>
      </c>
      <c r="C689" s="5" t="s">
        <v>395</v>
      </c>
      <c r="D689" s="5" t="s">
        <v>632</v>
      </c>
    </row>
    <row r="690" spans="1:4" ht="15.05" hidden="1">
      <c r="A690" s="5" t="s">
        <v>40</v>
      </c>
      <c r="B690" s="5" t="s">
        <v>394</v>
      </c>
      <c r="C690" s="5" t="s">
        <v>395</v>
      </c>
      <c r="D690" s="5" t="s">
        <v>633</v>
      </c>
    </row>
    <row r="691" spans="1:4" ht="15.05" hidden="1">
      <c r="A691" s="5" t="s">
        <v>40</v>
      </c>
      <c r="B691" s="5" t="s">
        <v>394</v>
      </c>
      <c r="C691" s="5" t="s">
        <v>395</v>
      </c>
      <c r="D691" s="5" t="s">
        <v>634</v>
      </c>
    </row>
    <row r="692" spans="1:4" ht="15.05" hidden="1">
      <c r="A692" s="5" t="s">
        <v>40</v>
      </c>
      <c r="B692" s="5" t="s">
        <v>394</v>
      </c>
      <c r="C692" s="5" t="s">
        <v>395</v>
      </c>
      <c r="D692" s="5" t="s">
        <v>635</v>
      </c>
    </row>
    <row r="693" spans="1:4" ht="15.05" hidden="1">
      <c r="A693" s="5" t="s">
        <v>40</v>
      </c>
      <c r="B693" s="5" t="s">
        <v>394</v>
      </c>
      <c r="C693" s="5" t="s">
        <v>395</v>
      </c>
      <c r="D693" s="5" t="s">
        <v>636</v>
      </c>
    </row>
    <row r="694" spans="1:4" ht="15.05" hidden="1">
      <c r="A694" s="5" t="s">
        <v>40</v>
      </c>
      <c r="B694" s="5" t="s">
        <v>394</v>
      </c>
      <c r="C694" s="5" t="s">
        <v>395</v>
      </c>
      <c r="D694" s="5" t="s">
        <v>637</v>
      </c>
    </row>
    <row r="695" spans="1:4" ht="15.05" hidden="1">
      <c r="A695" s="5" t="s">
        <v>40</v>
      </c>
      <c r="B695" s="5" t="s">
        <v>394</v>
      </c>
      <c r="C695" s="5" t="s">
        <v>395</v>
      </c>
      <c r="D695" s="5" t="s">
        <v>638</v>
      </c>
    </row>
    <row r="696" spans="1:4" ht="15.05" hidden="1">
      <c r="A696" s="5" t="s">
        <v>40</v>
      </c>
      <c r="B696" s="5" t="s">
        <v>394</v>
      </c>
      <c r="C696" s="5" t="s">
        <v>395</v>
      </c>
      <c r="D696" s="5" t="s">
        <v>639</v>
      </c>
    </row>
    <row r="697" spans="1:4" ht="15.05" hidden="1">
      <c r="A697" s="5" t="s">
        <v>40</v>
      </c>
      <c r="B697" s="5" t="s">
        <v>394</v>
      </c>
      <c r="C697" s="5" t="s">
        <v>395</v>
      </c>
      <c r="D697" s="5" t="s">
        <v>640</v>
      </c>
    </row>
    <row r="698" spans="1:4" ht="15.05" hidden="1">
      <c r="A698" s="5" t="s">
        <v>40</v>
      </c>
      <c r="B698" s="5" t="s">
        <v>394</v>
      </c>
      <c r="C698" s="5" t="s">
        <v>395</v>
      </c>
      <c r="D698" s="5" t="s">
        <v>641</v>
      </c>
    </row>
    <row r="699" spans="1:4" ht="15.05" hidden="1">
      <c r="A699" s="5" t="s">
        <v>40</v>
      </c>
      <c r="B699" s="5" t="s">
        <v>394</v>
      </c>
      <c r="C699" s="5" t="s">
        <v>395</v>
      </c>
      <c r="D699" s="5" t="s">
        <v>642</v>
      </c>
    </row>
    <row r="700" spans="1:4" ht="15.05" hidden="1">
      <c r="A700" s="5" t="s">
        <v>40</v>
      </c>
      <c r="B700" s="5" t="s">
        <v>394</v>
      </c>
      <c r="C700" s="5" t="s">
        <v>395</v>
      </c>
      <c r="D700" s="5" t="s">
        <v>643</v>
      </c>
    </row>
    <row r="701" spans="1:4" ht="15.05" hidden="1">
      <c r="A701" s="5" t="s">
        <v>40</v>
      </c>
      <c r="B701" s="5" t="s">
        <v>394</v>
      </c>
      <c r="C701" s="5" t="s">
        <v>395</v>
      </c>
      <c r="D701" s="5" t="s">
        <v>644</v>
      </c>
    </row>
    <row r="702" spans="1:4" ht="15.05" hidden="1">
      <c r="A702" s="5" t="s">
        <v>40</v>
      </c>
      <c r="B702" s="5" t="s">
        <v>394</v>
      </c>
      <c r="C702" s="5" t="s">
        <v>395</v>
      </c>
      <c r="D702" s="5" t="s">
        <v>645</v>
      </c>
    </row>
    <row r="703" spans="1:4" ht="15.05" hidden="1">
      <c r="A703" s="5" t="s">
        <v>40</v>
      </c>
      <c r="B703" s="5" t="s">
        <v>394</v>
      </c>
      <c r="C703" s="5" t="s">
        <v>395</v>
      </c>
      <c r="D703" s="5" t="s">
        <v>646</v>
      </c>
    </row>
    <row r="704" spans="1:4" ht="15.05" hidden="1">
      <c r="A704" s="5" t="s">
        <v>40</v>
      </c>
      <c r="B704" s="5" t="s">
        <v>394</v>
      </c>
      <c r="C704" s="5" t="s">
        <v>647</v>
      </c>
      <c r="D704" s="5" t="s">
        <v>648</v>
      </c>
    </row>
    <row r="705" spans="1:4" ht="15.05" hidden="1">
      <c r="A705" s="5" t="s">
        <v>40</v>
      </c>
      <c r="B705" s="5" t="s">
        <v>394</v>
      </c>
      <c r="C705" s="5" t="s">
        <v>647</v>
      </c>
      <c r="D705" s="5" t="s">
        <v>649</v>
      </c>
    </row>
    <row r="706" spans="1:4" ht="15.05" hidden="1">
      <c r="A706" s="5" t="s">
        <v>40</v>
      </c>
      <c r="B706" s="5" t="s">
        <v>394</v>
      </c>
      <c r="C706" s="5" t="s">
        <v>647</v>
      </c>
      <c r="D706" s="5" t="s">
        <v>650</v>
      </c>
    </row>
    <row r="707" spans="1:4" ht="15.05" hidden="1">
      <c r="A707" s="5" t="s">
        <v>40</v>
      </c>
      <c r="B707" s="5" t="s">
        <v>394</v>
      </c>
      <c r="C707" s="5" t="s">
        <v>647</v>
      </c>
      <c r="D707" s="5" t="s">
        <v>651</v>
      </c>
    </row>
    <row r="708" spans="1:4" ht="15.05" hidden="1">
      <c r="A708" s="5" t="s">
        <v>40</v>
      </c>
      <c r="B708" s="5" t="s">
        <v>394</v>
      </c>
      <c r="C708" s="5" t="s">
        <v>647</v>
      </c>
      <c r="D708" s="5" t="s">
        <v>652</v>
      </c>
    </row>
    <row r="709" spans="1:4" ht="15.05" hidden="1">
      <c r="A709" s="5" t="s">
        <v>40</v>
      </c>
      <c r="B709" s="5" t="s">
        <v>394</v>
      </c>
      <c r="C709" s="5" t="s">
        <v>647</v>
      </c>
      <c r="D709" s="5" t="s">
        <v>653</v>
      </c>
    </row>
    <row r="710" spans="1:4" ht="15.05" hidden="1">
      <c r="A710" s="5" t="s">
        <v>40</v>
      </c>
      <c r="B710" s="5" t="s">
        <v>394</v>
      </c>
      <c r="C710" s="5" t="s">
        <v>647</v>
      </c>
      <c r="D710" s="5" t="s">
        <v>654</v>
      </c>
    </row>
    <row r="711" spans="1:4" ht="15.05" hidden="1">
      <c r="A711" s="5" t="s">
        <v>40</v>
      </c>
      <c r="B711" s="5" t="s">
        <v>394</v>
      </c>
      <c r="C711" s="5" t="s">
        <v>647</v>
      </c>
      <c r="D711" s="5" t="s">
        <v>655</v>
      </c>
    </row>
    <row r="712" spans="1:4" ht="15.05" hidden="1">
      <c r="A712" s="5" t="s">
        <v>40</v>
      </c>
      <c r="B712" s="5" t="s">
        <v>394</v>
      </c>
      <c r="C712" s="5" t="s">
        <v>647</v>
      </c>
      <c r="D712" s="5" t="s">
        <v>656</v>
      </c>
    </row>
    <row r="713" spans="1:4" ht="15.05" hidden="1">
      <c r="A713" s="5" t="s">
        <v>40</v>
      </c>
      <c r="B713" s="5" t="s">
        <v>394</v>
      </c>
      <c r="C713" s="5" t="s">
        <v>647</v>
      </c>
      <c r="D713" s="5" t="s">
        <v>657</v>
      </c>
    </row>
    <row r="714" spans="1:4" ht="15.05" hidden="1">
      <c r="A714" s="5" t="s">
        <v>40</v>
      </c>
      <c r="B714" s="5" t="s">
        <v>394</v>
      </c>
      <c r="C714" s="5" t="s">
        <v>647</v>
      </c>
      <c r="D714" s="5" t="s">
        <v>658</v>
      </c>
    </row>
    <row r="715" spans="1:4" ht="15.05" hidden="1">
      <c r="A715" s="5" t="s">
        <v>40</v>
      </c>
      <c r="B715" s="5" t="s">
        <v>394</v>
      </c>
      <c r="C715" s="5" t="s">
        <v>647</v>
      </c>
      <c r="D715" s="5" t="s">
        <v>659</v>
      </c>
    </row>
    <row r="716" spans="1:4" ht="15.05" hidden="1">
      <c r="A716" s="5" t="s">
        <v>40</v>
      </c>
      <c r="B716" s="5" t="s">
        <v>394</v>
      </c>
      <c r="C716" s="5" t="s">
        <v>647</v>
      </c>
      <c r="D716" s="5" t="s">
        <v>660</v>
      </c>
    </row>
    <row r="717" spans="1:4" ht="15.05" hidden="1">
      <c r="A717" s="5" t="s">
        <v>40</v>
      </c>
      <c r="B717" s="5" t="s">
        <v>394</v>
      </c>
      <c r="C717" s="5" t="s">
        <v>647</v>
      </c>
      <c r="D717" s="5" t="s">
        <v>661</v>
      </c>
    </row>
    <row r="718" spans="1:4" ht="15.05" hidden="1">
      <c r="A718" s="5" t="s">
        <v>40</v>
      </c>
      <c r="B718" s="5" t="s">
        <v>394</v>
      </c>
      <c r="C718" s="5" t="s">
        <v>647</v>
      </c>
      <c r="D718" s="5" t="s">
        <v>662</v>
      </c>
    </row>
    <row r="719" spans="1:4" ht="15.05" hidden="1">
      <c r="A719" s="5" t="s">
        <v>40</v>
      </c>
      <c r="B719" s="5" t="s">
        <v>394</v>
      </c>
      <c r="C719" s="5" t="s">
        <v>647</v>
      </c>
      <c r="D719" s="5" t="s">
        <v>663</v>
      </c>
    </row>
    <row r="720" spans="1:4" ht="15.05" hidden="1">
      <c r="A720" s="5" t="s">
        <v>40</v>
      </c>
      <c r="B720" s="5" t="s">
        <v>394</v>
      </c>
      <c r="C720" s="5" t="s">
        <v>647</v>
      </c>
      <c r="D720" s="5" t="s">
        <v>664</v>
      </c>
    </row>
    <row r="721" spans="1:4" ht="15.05" hidden="1">
      <c r="A721" s="5" t="s">
        <v>40</v>
      </c>
      <c r="B721" s="5" t="s">
        <v>394</v>
      </c>
      <c r="C721" s="5" t="s">
        <v>647</v>
      </c>
      <c r="D721" s="5" t="s">
        <v>665</v>
      </c>
    </row>
    <row r="722" spans="1:4" ht="15.05" hidden="1">
      <c r="A722" s="5" t="s">
        <v>40</v>
      </c>
      <c r="B722" s="5" t="s">
        <v>394</v>
      </c>
      <c r="C722" s="5" t="s">
        <v>647</v>
      </c>
      <c r="D722" s="5" t="s">
        <v>666</v>
      </c>
    </row>
    <row r="723" spans="1:4" ht="15.05" hidden="1">
      <c r="A723" s="5" t="s">
        <v>40</v>
      </c>
      <c r="B723" s="5" t="s">
        <v>394</v>
      </c>
      <c r="C723" s="5" t="s">
        <v>647</v>
      </c>
      <c r="D723" s="5" t="s">
        <v>667</v>
      </c>
    </row>
    <row r="724" spans="1:4" ht="15.05" hidden="1">
      <c r="A724" s="5" t="s">
        <v>40</v>
      </c>
      <c r="B724" s="5" t="s">
        <v>394</v>
      </c>
      <c r="C724" s="5" t="s">
        <v>647</v>
      </c>
      <c r="D724" s="5" t="s">
        <v>668</v>
      </c>
    </row>
    <row r="725" spans="1:4" ht="15.05" hidden="1">
      <c r="A725" s="5" t="s">
        <v>40</v>
      </c>
      <c r="B725" s="5" t="s">
        <v>394</v>
      </c>
      <c r="C725" s="5" t="s">
        <v>647</v>
      </c>
      <c r="D725" s="5" t="s">
        <v>669</v>
      </c>
    </row>
  </sheetData>
  <mergeCells count="2">
    <mergeCell ref="E1:Q1"/>
    <mergeCell ref="S1:A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00"/>
  <sheetViews>
    <sheetView tabSelected="1" workbookViewId="0">
      <pane xSplit="4" ySplit="2" topLeftCell="E15" activePane="bottomRight" state="frozen"/>
      <selection pane="topRight" activeCell="F1" sqref="F1"/>
      <selection pane="bottomLeft" activeCell="A3" sqref="A3"/>
      <selection pane="bottomRight" activeCell="D1" sqref="D1:D1048576"/>
    </sheetView>
  </sheetViews>
  <sheetFormatPr defaultColWidth="14.44140625" defaultRowHeight="15.85" customHeight="1"/>
  <cols>
    <col min="1" max="1" width="13.33203125" hidden="1" customWidth="1"/>
    <col min="2" max="2" width="16.109375" hidden="1" customWidth="1"/>
    <col min="3" max="3" width="8.6640625" customWidth="1"/>
    <col min="4" max="4" width="21.44140625" customWidth="1"/>
    <col min="5" max="17" width="3.6640625" customWidth="1"/>
    <col min="18" max="18" width="13.109375" customWidth="1"/>
    <col min="19" max="52" width="4.44140625" customWidth="1"/>
    <col min="53" max="53" width="5.5546875" customWidth="1"/>
    <col min="54" max="54" width="19.44140625" customWidth="1"/>
    <col min="55" max="55" width="9.44140625" customWidth="1"/>
    <col min="56" max="56" width="13.44140625" customWidth="1"/>
    <col min="57" max="57" width="9.6640625" customWidth="1"/>
    <col min="58" max="58" width="14" customWidth="1"/>
    <col min="59" max="59" width="7.88671875" customWidth="1"/>
  </cols>
  <sheetData>
    <row r="1" spans="1:59" ht="15.85" customHeight="1">
      <c r="A1" s="49"/>
      <c r="B1" s="50"/>
      <c r="C1" s="50"/>
      <c r="D1" s="50"/>
      <c r="E1" s="152" t="s">
        <v>0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  <c r="R1" s="52" t="s">
        <v>1</v>
      </c>
      <c r="S1" s="152" t="s">
        <v>2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4"/>
      <c r="AY1" s="53"/>
      <c r="AZ1" s="53"/>
      <c r="BA1" s="53"/>
      <c r="BB1" s="53" t="s">
        <v>4</v>
      </c>
      <c r="BC1" s="53" t="s">
        <v>5</v>
      </c>
      <c r="BD1" s="53" t="s">
        <v>6</v>
      </c>
      <c r="BE1" s="53" t="s">
        <v>7</v>
      </c>
      <c r="BF1" s="51" t="s">
        <v>8</v>
      </c>
      <c r="BG1" s="53" t="s">
        <v>670</v>
      </c>
    </row>
    <row r="2" spans="1:59" ht="15.85" customHeight="1">
      <c r="A2" s="55"/>
      <c r="B2" s="56"/>
      <c r="C2" s="57" t="s">
        <v>9</v>
      </c>
      <c r="D2" s="57" t="s">
        <v>10</v>
      </c>
      <c r="E2" s="58" t="s">
        <v>11</v>
      </c>
      <c r="F2" s="58" t="s">
        <v>12</v>
      </c>
      <c r="G2" s="58" t="s">
        <v>13</v>
      </c>
      <c r="H2" s="58" t="s">
        <v>14</v>
      </c>
      <c r="I2" s="58" t="s">
        <v>15</v>
      </c>
      <c r="J2" s="58" t="s">
        <v>16</v>
      </c>
      <c r="K2" s="58" t="s">
        <v>17</v>
      </c>
      <c r="L2" s="58" t="s">
        <v>18</v>
      </c>
      <c r="M2" s="58" t="s">
        <v>19</v>
      </c>
      <c r="N2" s="58" t="s">
        <v>20</v>
      </c>
      <c r="O2" s="58" t="s">
        <v>21</v>
      </c>
      <c r="P2" s="58" t="s">
        <v>22</v>
      </c>
      <c r="Q2" s="58" t="s">
        <v>23</v>
      </c>
      <c r="R2" s="56"/>
      <c r="S2" s="58" t="s">
        <v>24</v>
      </c>
      <c r="T2" s="58" t="s">
        <v>671</v>
      </c>
      <c r="U2" s="58" t="s">
        <v>672</v>
      </c>
      <c r="V2" s="58" t="s">
        <v>25</v>
      </c>
      <c r="W2" s="58" t="s">
        <v>673</v>
      </c>
      <c r="X2" s="58" t="s">
        <v>26</v>
      </c>
      <c r="Y2" s="58" t="s">
        <v>674</v>
      </c>
      <c r="Z2" s="58" t="s">
        <v>675</v>
      </c>
      <c r="AA2" s="58" t="s">
        <v>676</v>
      </c>
      <c r="AB2" s="58" t="s">
        <v>28</v>
      </c>
      <c r="AC2" s="58" t="s">
        <v>677</v>
      </c>
      <c r="AD2" s="58" t="s">
        <v>678</v>
      </c>
      <c r="AE2" s="58" t="s">
        <v>679</v>
      </c>
      <c r="AF2" s="58" t="s">
        <v>30</v>
      </c>
      <c r="AG2" s="58" t="s">
        <v>680</v>
      </c>
      <c r="AH2" s="58" t="s">
        <v>681</v>
      </c>
      <c r="AI2" s="58" t="s">
        <v>31</v>
      </c>
      <c r="AJ2" s="58" t="s">
        <v>682</v>
      </c>
      <c r="AK2" s="58" t="s">
        <v>32</v>
      </c>
      <c r="AL2" s="58" t="s">
        <v>683</v>
      </c>
      <c r="AM2" s="58" t="s">
        <v>684</v>
      </c>
      <c r="AN2" s="58" t="s">
        <v>33</v>
      </c>
      <c r="AO2" s="58" t="s">
        <v>34</v>
      </c>
      <c r="AP2" s="58" t="s">
        <v>685</v>
      </c>
      <c r="AQ2" s="58" t="s">
        <v>686</v>
      </c>
      <c r="AR2" s="58" t="s">
        <v>35</v>
      </c>
      <c r="AS2" s="58" t="s">
        <v>36</v>
      </c>
      <c r="AT2" s="58" t="s">
        <v>687</v>
      </c>
      <c r="AU2" s="58" t="s">
        <v>688</v>
      </c>
      <c r="AV2" s="58" t="s">
        <v>37</v>
      </c>
      <c r="AW2" s="58" t="s">
        <v>38</v>
      </c>
      <c r="AX2" s="58" t="s">
        <v>689</v>
      </c>
      <c r="AY2" s="58" t="s">
        <v>690</v>
      </c>
      <c r="AZ2" s="58" t="s">
        <v>39</v>
      </c>
      <c r="BA2" s="58" t="s">
        <v>691</v>
      </c>
      <c r="BB2" s="58"/>
      <c r="BC2" s="58"/>
      <c r="BD2" s="58"/>
      <c r="BE2" s="58"/>
      <c r="BF2" s="59"/>
      <c r="BG2" s="58"/>
    </row>
    <row r="3" spans="1:59" ht="15.85" customHeight="1">
      <c r="A3" s="60" t="s">
        <v>40</v>
      </c>
      <c r="B3" s="61" t="s">
        <v>41</v>
      </c>
      <c r="C3" s="61" t="s">
        <v>205</v>
      </c>
      <c r="D3" s="61" t="s">
        <v>216</v>
      </c>
      <c r="E3" s="62">
        <v>1</v>
      </c>
      <c r="F3" s="62">
        <v>1</v>
      </c>
      <c r="G3" s="62">
        <v>1</v>
      </c>
      <c r="H3" s="62">
        <v>1</v>
      </c>
      <c r="I3" s="62">
        <v>1</v>
      </c>
      <c r="J3" s="62"/>
      <c r="K3" s="62"/>
      <c r="L3" s="62"/>
      <c r="M3" s="62"/>
      <c r="N3" s="62"/>
      <c r="O3" s="62"/>
      <c r="P3" s="62"/>
      <c r="Q3" s="62"/>
      <c r="R3" s="62">
        <f t="shared" ref="R3:R4" si="0">SUM(E3:Q3)</f>
        <v>5</v>
      </c>
      <c r="S3" s="62">
        <v>45</v>
      </c>
      <c r="T3" s="62">
        <v>5</v>
      </c>
      <c r="U3" s="62">
        <v>5</v>
      </c>
      <c r="V3" s="62">
        <v>5</v>
      </c>
      <c r="W3" s="62">
        <v>17</v>
      </c>
      <c r="X3" s="62">
        <v>50</v>
      </c>
      <c r="Y3" s="62">
        <v>5</v>
      </c>
      <c r="Z3" s="62">
        <v>5</v>
      </c>
      <c r="AA3" s="62">
        <v>10</v>
      </c>
      <c r="AB3" s="62">
        <v>65</v>
      </c>
      <c r="AC3" s="62">
        <v>5</v>
      </c>
      <c r="AD3" s="62">
        <v>5</v>
      </c>
      <c r="AE3" s="62">
        <v>25</v>
      </c>
      <c r="AF3" s="62">
        <v>45</v>
      </c>
      <c r="AG3" s="62">
        <v>5</v>
      </c>
      <c r="AH3" s="62">
        <v>5</v>
      </c>
      <c r="AI3" s="62">
        <v>40</v>
      </c>
      <c r="AJ3" s="62">
        <v>25</v>
      </c>
      <c r="AK3" s="62">
        <v>60</v>
      </c>
      <c r="AL3" s="62">
        <v>5</v>
      </c>
      <c r="AM3" s="62">
        <v>5</v>
      </c>
      <c r="AN3" s="62">
        <v>15</v>
      </c>
      <c r="AO3" s="62">
        <v>50</v>
      </c>
      <c r="AP3" s="62">
        <v>5</v>
      </c>
      <c r="AQ3" s="62">
        <v>5</v>
      </c>
      <c r="AR3" s="62">
        <v>30</v>
      </c>
      <c r="AS3" s="62">
        <v>55</v>
      </c>
      <c r="AT3" s="62">
        <v>5</v>
      </c>
      <c r="AU3" s="62">
        <v>5</v>
      </c>
      <c r="AV3" s="62">
        <v>25</v>
      </c>
      <c r="AW3" s="62">
        <v>45</v>
      </c>
      <c r="AX3" s="62">
        <v>5</v>
      </c>
      <c r="AY3" s="62">
        <v>5</v>
      </c>
      <c r="AZ3" s="62">
        <v>20</v>
      </c>
      <c r="BA3" s="62">
        <v>25</v>
      </c>
      <c r="BB3" s="62">
        <f t="shared" ref="BB3:BB102" si="1">SUM(S3:BA3)</f>
        <v>732</v>
      </c>
      <c r="BC3" s="62"/>
      <c r="BD3" s="62"/>
      <c r="BE3" s="62"/>
      <c r="BF3" s="63"/>
      <c r="BG3" s="62" t="s">
        <v>692</v>
      </c>
    </row>
    <row r="4" spans="1:59" ht="15.85" customHeight="1">
      <c r="A4" s="60" t="s">
        <v>40</v>
      </c>
      <c r="B4" s="61" t="s">
        <v>693</v>
      </c>
      <c r="C4" s="61" t="s">
        <v>694</v>
      </c>
      <c r="D4" s="61" t="s">
        <v>695</v>
      </c>
      <c r="E4" s="62">
        <v>1</v>
      </c>
      <c r="F4" s="62">
        <v>1</v>
      </c>
      <c r="G4" s="62">
        <v>1</v>
      </c>
      <c r="H4" s="62">
        <v>1</v>
      </c>
      <c r="I4" s="62">
        <v>1</v>
      </c>
      <c r="J4" s="62"/>
      <c r="K4" s="62"/>
      <c r="L4" s="62"/>
      <c r="M4" s="62"/>
      <c r="N4" s="62"/>
      <c r="O4" s="62"/>
      <c r="P4" s="62"/>
      <c r="Q4" s="62"/>
      <c r="R4" s="62">
        <f t="shared" si="0"/>
        <v>5</v>
      </c>
      <c r="S4" s="62">
        <v>45</v>
      </c>
      <c r="T4" s="62">
        <v>5</v>
      </c>
      <c r="U4" s="62">
        <v>5</v>
      </c>
      <c r="V4" s="62">
        <v>5</v>
      </c>
      <c r="W4" s="62">
        <v>17</v>
      </c>
      <c r="X4" s="62">
        <v>50</v>
      </c>
      <c r="Y4" s="62">
        <v>5</v>
      </c>
      <c r="Z4" s="62">
        <v>5</v>
      </c>
      <c r="AA4" s="62">
        <v>10</v>
      </c>
      <c r="AB4" s="62">
        <v>65</v>
      </c>
      <c r="AC4" s="62">
        <v>5</v>
      </c>
      <c r="AD4" s="62">
        <v>5</v>
      </c>
      <c r="AE4" s="62">
        <v>25</v>
      </c>
      <c r="AF4" s="62">
        <v>45</v>
      </c>
      <c r="AG4" s="62">
        <v>5</v>
      </c>
      <c r="AH4" s="62">
        <v>5</v>
      </c>
      <c r="AI4" s="62">
        <v>40</v>
      </c>
      <c r="AJ4" s="62">
        <v>25</v>
      </c>
      <c r="AK4" s="62">
        <v>60</v>
      </c>
      <c r="AL4" s="62">
        <v>5</v>
      </c>
      <c r="AM4" s="62">
        <v>5</v>
      </c>
      <c r="AN4" s="62">
        <v>15</v>
      </c>
      <c r="AO4" s="62">
        <v>50</v>
      </c>
      <c r="AP4" s="62">
        <v>5</v>
      </c>
      <c r="AQ4" s="62">
        <v>5</v>
      </c>
      <c r="AR4" s="62">
        <v>30</v>
      </c>
      <c r="AS4" s="62">
        <v>55</v>
      </c>
      <c r="AT4" s="62">
        <v>5</v>
      </c>
      <c r="AU4" s="62">
        <v>5</v>
      </c>
      <c r="AV4" s="62">
        <v>25</v>
      </c>
      <c r="AW4" s="62">
        <v>45</v>
      </c>
      <c r="AX4" s="62">
        <v>5</v>
      </c>
      <c r="AY4" s="62">
        <v>5</v>
      </c>
      <c r="AZ4" s="62">
        <v>20</v>
      </c>
      <c r="BA4" s="62">
        <v>25</v>
      </c>
      <c r="BB4" s="62">
        <f t="shared" si="1"/>
        <v>732</v>
      </c>
      <c r="BC4" s="62"/>
      <c r="BD4" s="62"/>
      <c r="BE4" s="62"/>
      <c r="BF4" s="63"/>
      <c r="BG4" s="62" t="s">
        <v>692</v>
      </c>
    </row>
    <row r="5" spans="1:59" ht="15.85" customHeight="1">
      <c r="A5" s="64" t="s">
        <v>40</v>
      </c>
      <c r="B5" s="65" t="s">
        <v>693</v>
      </c>
      <c r="C5" s="65" t="s">
        <v>694</v>
      </c>
      <c r="D5" s="65" t="s">
        <v>696</v>
      </c>
      <c r="E5" s="66">
        <v>1</v>
      </c>
      <c r="F5" s="66">
        <v>1</v>
      </c>
      <c r="G5" s="66">
        <v>1</v>
      </c>
      <c r="H5" s="66">
        <v>1</v>
      </c>
      <c r="I5" s="66"/>
      <c r="J5" s="66">
        <v>1</v>
      </c>
      <c r="K5" s="66"/>
      <c r="L5" s="66"/>
      <c r="M5" s="66"/>
      <c r="N5" s="66"/>
      <c r="O5" s="66"/>
      <c r="P5" s="66"/>
      <c r="Q5" s="66"/>
      <c r="R5" s="66">
        <f t="shared" ref="R5:R102" si="2">SUM(E5:Q5)</f>
        <v>5</v>
      </c>
      <c r="S5" s="66">
        <v>45</v>
      </c>
      <c r="T5" s="66">
        <v>5</v>
      </c>
      <c r="U5" s="66">
        <v>3</v>
      </c>
      <c r="V5" s="66">
        <v>5</v>
      </c>
      <c r="W5" s="66">
        <v>5</v>
      </c>
      <c r="X5" s="66">
        <v>50</v>
      </c>
      <c r="Y5" s="66">
        <v>5</v>
      </c>
      <c r="Z5" s="66">
        <v>3</v>
      </c>
      <c r="AA5" s="66">
        <v>2</v>
      </c>
      <c r="AB5" s="66">
        <v>65</v>
      </c>
      <c r="AC5" s="66">
        <v>5</v>
      </c>
      <c r="AD5" s="66">
        <v>3</v>
      </c>
      <c r="AE5" s="66"/>
      <c r="AF5" s="66">
        <v>45</v>
      </c>
      <c r="AG5" s="66">
        <v>5</v>
      </c>
      <c r="AH5" s="66">
        <v>3</v>
      </c>
      <c r="AI5" s="66">
        <v>40</v>
      </c>
      <c r="AJ5" s="66"/>
      <c r="AK5" s="66">
        <v>60</v>
      </c>
      <c r="AL5" s="66">
        <v>5</v>
      </c>
      <c r="AM5" s="66">
        <v>3</v>
      </c>
      <c r="AN5" s="66"/>
      <c r="AO5" s="66">
        <v>50</v>
      </c>
      <c r="AP5" s="66">
        <v>5</v>
      </c>
      <c r="AQ5" s="66">
        <v>3</v>
      </c>
      <c r="AR5" s="66"/>
      <c r="AS5" s="66">
        <v>55</v>
      </c>
      <c r="AT5" s="66">
        <v>5</v>
      </c>
      <c r="AU5" s="66">
        <v>3</v>
      </c>
      <c r="AV5" s="66"/>
      <c r="AW5" s="66">
        <v>45</v>
      </c>
      <c r="AX5" s="66">
        <v>5</v>
      </c>
      <c r="AY5" s="66">
        <v>3</v>
      </c>
      <c r="AZ5" s="67">
        <v>5</v>
      </c>
      <c r="BA5" s="66">
        <v>25</v>
      </c>
      <c r="BB5" s="66">
        <f t="shared" si="1"/>
        <v>561</v>
      </c>
      <c r="BC5" s="66"/>
      <c r="BD5" s="66"/>
      <c r="BE5" s="66"/>
      <c r="BF5" s="68"/>
      <c r="BG5" s="66" t="s">
        <v>697</v>
      </c>
    </row>
    <row r="6" spans="1:59" ht="15.85" customHeight="1">
      <c r="A6" s="60" t="s">
        <v>40</v>
      </c>
      <c r="B6" s="61" t="s">
        <v>693</v>
      </c>
      <c r="C6" s="61" t="s">
        <v>694</v>
      </c>
      <c r="D6" s="61" t="s">
        <v>698</v>
      </c>
      <c r="E6" s="62">
        <v>1</v>
      </c>
      <c r="F6" s="62">
        <v>1</v>
      </c>
      <c r="G6" s="62">
        <v>1</v>
      </c>
      <c r="H6" s="62"/>
      <c r="I6" s="62"/>
      <c r="J6" s="62">
        <v>1</v>
      </c>
      <c r="K6" s="62">
        <v>1</v>
      </c>
      <c r="L6" s="62"/>
      <c r="M6" s="62"/>
      <c r="N6" s="62"/>
      <c r="O6" s="62"/>
      <c r="P6" s="62"/>
      <c r="Q6" s="62"/>
      <c r="R6" s="62">
        <f t="shared" si="2"/>
        <v>5</v>
      </c>
      <c r="S6" s="62">
        <v>45</v>
      </c>
      <c r="T6" s="62">
        <v>5</v>
      </c>
      <c r="U6" s="62">
        <v>5</v>
      </c>
      <c r="V6" s="62">
        <v>5</v>
      </c>
      <c r="W6" s="62">
        <v>5</v>
      </c>
      <c r="X6" s="62">
        <v>50</v>
      </c>
      <c r="Y6" s="62">
        <v>5</v>
      </c>
      <c r="Z6" s="62">
        <v>5</v>
      </c>
      <c r="AA6" s="62">
        <v>15</v>
      </c>
      <c r="AB6" s="62">
        <v>65</v>
      </c>
      <c r="AC6" s="62">
        <v>5</v>
      </c>
      <c r="AD6" s="62">
        <v>5</v>
      </c>
      <c r="AE6" s="62">
        <v>15</v>
      </c>
      <c r="AF6" s="62">
        <v>45</v>
      </c>
      <c r="AG6" s="62">
        <v>5</v>
      </c>
      <c r="AH6" s="62">
        <v>5</v>
      </c>
      <c r="AI6" s="62">
        <v>40</v>
      </c>
      <c r="AJ6" s="62">
        <v>15</v>
      </c>
      <c r="AK6" s="62">
        <v>60</v>
      </c>
      <c r="AL6" s="62">
        <v>5</v>
      </c>
      <c r="AM6" s="62">
        <v>5</v>
      </c>
      <c r="AN6" s="62">
        <v>15</v>
      </c>
      <c r="AO6" s="62">
        <v>50</v>
      </c>
      <c r="AP6" s="62">
        <v>5</v>
      </c>
      <c r="AQ6" s="62">
        <v>5</v>
      </c>
      <c r="AR6" s="62">
        <v>25</v>
      </c>
      <c r="AS6" s="62">
        <v>55</v>
      </c>
      <c r="AT6" s="62">
        <v>5</v>
      </c>
      <c r="AU6" s="62">
        <v>5</v>
      </c>
      <c r="AV6" s="62">
        <v>25</v>
      </c>
      <c r="AW6" s="62">
        <v>45</v>
      </c>
      <c r="AX6" s="62">
        <v>5</v>
      </c>
      <c r="AY6" s="62">
        <v>5</v>
      </c>
      <c r="AZ6" s="62">
        <v>20</v>
      </c>
      <c r="BA6" s="62">
        <v>15</v>
      </c>
      <c r="BB6" s="62">
        <f t="shared" si="1"/>
        <v>690</v>
      </c>
      <c r="BC6" s="62"/>
      <c r="BD6" s="62"/>
      <c r="BE6" s="62"/>
      <c r="BF6" s="63"/>
      <c r="BG6" s="62" t="s">
        <v>699</v>
      </c>
    </row>
    <row r="7" spans="1:59" ht="15.85" customHeight="1">
      <c r="A7" s="60" t="s">
        <v>40</v>
      </c>
      <c r="B7" s="61" t="s">
        <v>41</v>
      </c>
      <c r="C7" s="61" t="s">
        <v>44</v>
      </c>
      <c r="D7" s="61" t="s">
        <v>70</v>
      </c>
      <c r="E7" s="62">
        <v>1</v>
      </c>
      <c r="F7" s="62">
        <v>1</v>
      </c>
      <c r="G7" s="62">
        <v>1</v>
      </c>
      <c r="H7" s="62"/>
      <c r="I7" s="62"/>
      <c r="J7" s="62">
        <v>1</v>
      </c>
      <c r="K7" s="62">
        <v>1</v>
      </c>
      <c r="L7" s="62"/>
      <c r="M7" s="62"/>
      <c r="N7" s="62"/>
      <c r="O7" s="62"/>
      <c r="P7" s="62"/>
      <c r="Q7" s="62"/>
      <c r="R7" s="62">
        <f t="shared" si="2"/>
        <v>5</v>
      </c>
      <c r="S7" s="62">
        <v>45</v>
      </c>
      <c r="T7" s="62">
        <v>5</v>
      </c>
      <c r="U7" s="62">
        <v>5</v>
      </c>
      <c r="V7" s="62">
        <v>5</v>
      </c>
      <c r="W7" s="62">
        <v>5</v>
      </c>
      <c r="X7" s="62">
        <v>50</v>
      </c>
      <c r="Y7" s="62">
        <v>5</v>
      </c>
      <c r="Z7" s="62">
        <v>5</v>
      </c>
      <c r="AA7" s="62">
        <v>15</v>
      </c>
      <c r="AB7" s="62">
        <v>65</v>
      </c>
      <c r="AC7" s="62">
        <v>5</v>
      </c>
      <c r="AD7" s="62">
        <v>5</v>
      </c>
      <c r="AE7" s="62">
        <v>15</v>
      </c>
      <c r="AF7" s="62">
        <v>45</v>
      </c>
      <c r="AG7" s="62">
        <v>5</v>
      </c>
      <c r="AH7" s="62">
        <v>5</v>
      </c>
      <c r="AI7" s="62">
        <v>40</v>
      </c>
      <c r="AJ7" s="62">
        <v>15</v>
      </c>
      <c r="AK7" s="62">
        <v>60</v>
      </c>
      <c r="AL7" s="62">
        <v>5</v>
      </c>
      <c r="AM7" s="62">
        <v>5</v>
      </c>
      <c r="AN7" s="62">
        <v>15</v>
      </c>
      <c r="AO7" s="62">
        <v>50</v>
      </c>
      <c r="AP7" s="62">
        <v>5</v>
      </c>
      <c r="AQ7" s="62">
        <v>5</v>
      </c>
      <c r="AR7" s="62">
        <v>25</v>
      </c>
      <c r="AS7" s="62">
        <v>55</v>
      </c>
      <c r="AT7" s="62">
        <v>5</v>
      </c>
      <c r="AU7" s="62">
        <v>5</v>
      </c>
      <c r="AV7" s="62">
        <v>25</v>
      </c>
      <c r="AW7" s="62">
        <v>45</v>
      </c>
      <c r="AX7" s="62">
        <v>5</v>
      </c>
      <c r="AY7" s="62">
        <v>5</v>
      </c>
      <c r="AZ7" s="62">
        <v>20</v>
      </c>
      <c r="BA7" s="62">
        <v>15</v>
      </c>
      <c r="BB7" s="62">
        <f t="shared" si="1"/>
        <v>690</v>
      </c>
      <c r="BC7" s="62"/>
      <c r="BD7" s="62"/>
      <c r="BE7" s="62"/>
      <c r="BF7" s="63"/>
      <c r="BG7" s="62" t="s">
        <v>699</v>
      </c>
    </row>
    <row r="8" spans="1:59" ht="15.85" customHeight="1">
      <c r="A8" s="69" t="s">
        <v>40</v>
      </c>
      <c r="B8" s="70" t="s">
        <v>693</v>
      </c>
      <c r="C8" s="70" t="s">
        <v>694</v>
      </c>
      <c r="D8" s="70" t="s">
        <v>700</v>
      </c>
      <c r="E8" s="71">
        <v>1</v>
      </c>
      <c r="F8" s="71">
        <v>1</v>
      </c>
      <c r="G8" s="71"/>
      <c r="H8" s="71"/>
      <c r="I8" s="71">
        <v>1</v>
      </c>
      <c r="J8" s="71"/>
      <c r="K8" s="71">
        <v>1</v>
      </c>
      <c r="L8" s="71"/>
      <c r="M8" s="71"/>
      <c r="N8" s="71"/>
      <c r="O8" s="71"/>
      <c r="P8" s="71"/>
      <c r="Q8" s="71"/>
      <c r="R8" s="71">
        <f t="shared" si="2"/>
        <v>4</v>
      </c>
      <c r="S8" s="71">
        <v>45</v>
      </c>
      <c r="T8" s="71">
        <v>5</v>
      </c>
      <c r="U8" s="71">
        <v>3</v>
      </c>
      <c r="V8" s="71">
        <v>5</v>
      </c>
      <c r="W8" s="71">
        <v>5</v>
      </c>
      <c r="X8" s="71">
        <v>50</v>
      </c>
      <c r="Y8" s="71">
        <v>5</v>
      </c>
      <c r="Z8" s="71">
        <v>5</v>
      </c>
      <c r="AA8" s="71">
        <v>5</v>
      </c>
      <c r="AB8" s="71">
        <v>65</v>
      </c>
      <c r="AC8" s="71">
        <v>5</v>
      </c>
      <c r="AD8" s="71">
        <v>5</v>
      </c>
      <c r="AE8" s="71">
        <v>7</v>
      </c>
      <c r="AF8" s="71">
        <v>45</v>
      </c>
      <c r="AG8" s="71">
        <v>5</v>
      </c>
      <c r="AH8" s="71">
        <v>5</v>
      </c>
      <c r="AI8" s="71">
        <v>40</v>
      </c>
      <c r="AJ8" s="71">
        <v>15</v>
      </c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>
        <f t="shared" si="1"/>
        <v>320</v>
      </c>
      <c r="BC8" s="71"/>
      <c r="BD8" s="71"/>
      <c r="BE8" s="71"/>
      <c r="BF8" s="72"/>
      <c r="BG8" s="71"/>
    </row>
    <row r="9" spans="1:59" ht="15.85" customHeight="1">
      <c r="A9" s="69" t="s">
        <v>40</v>
      </c>
      <c r="B9" s="70" t="s">
        <v>693</v>
      </c>
      <c r="C9" s="70" t="s">
        <v>694</v>
      </c>
      <c r="D9" s="70" t="s">
        <v>701</v>
      </c>
      <c r="E9" s="71"/>
      <c r="F9" s="71">
        <v>1</v>
      </c>
      <c r="G9" s="71"/>
      <c r="H9" s="71"/>
      <c r="I9" s="71">
        <v>1</v>
      </c>
      <c r="J9" s="71"/>
      <c r="K9" s="71">
        <v>1</v>
      </c>
      <c r="L9" s="71"/>
      <c r="M9" s="71"/>
      <c r="N9" s="71"/>
      <c r="O9" s="71"/>
      <c r="P9" s="71"/>
      <c r="Q9" s="71"/>
      <c r="R9" s="71">
        <f t="shared" si="2"/>
        <v>3</v>
      </c>
      <c r="S9" s="71">
        <v>45</v>
      </c>
      <c r="T9" s="71">
        <v>5</v>
      </c>
      <c r="U9" s="71">
        <v>3</v>
      </c>
      <c r="V9" s="71">
        <v>5</v>
      </c>
      <c r="W9" s="71">
        <v>5</v>
      </c>
      <c r="X9" s="71">
        <v>50</v>
      </c>
      <c r="Y9" s="71">
        <v>5</v>
      </c>
      <c r="Z9" s="71">
        <v>5</v>
      </c>
      <c r="AA9" s="71">
        <v>5</v>
      </c>
      <c r="AB9" s="71">
        <v>65</v>
      </c>
      <c r="AC9" s="71">
        <v>5</v>
      </c>
      <c r="AD9" s="71">
        <v>5</v>
      </c>
      <c r="AE9" s="71">
        <v>7</v>
      </c>
      <c r="AF9" s="71">
        <v>45</v>
      </c>
      <c r="AG9" s="71">
        <v>5</v>
      </c>
      <c r="AH9" s="71">
        <v>5</v>
      </c>
      <c r="AI9" s="71">
        <v>40</v>
      </c>
      <c r="AJ9" s="71">
        <v>15</v>
      </c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>
        <f t="shared" si="1"/>
        <v>320</v>
      </c>
      <c r="BC9" s="71"/>
      <c r="BD9" s="71"/>
      <c r="BE9" s="71"/>
      <c r="BF9" s="72"/>
      <c r="BG9" s="71"/>
    </row>
    <row r="10" spans="1:59" ht="15.85" customHeight="1">
      <c r="A10" s="73" t="s">
        <v>40</v>
      </c>
      <c r="B10" s="74" t="s">
        <v>41</v>
      </c>
      <c r="C10" s="74" t="s">
        <v>74</v>
      </c>
      <c r="D10" s="74" t="s">
        <v>92</v>
      </c>
      <c r="E10" s="75">
        <v>1</v>
      </c>
      <c r="F10" s="75">
        <v>1</v>
      </c>
      <c r="G10" s="75">
        <v>1</v>
      </c>
      <c r="H10" s="75">
        <v>1</v>
      </c>
      <c r="I10" s="75">
        <v>1</v>
      </c>
      <c r="J10" s="75"/>
      <c r="K10" s="75"/>
      <c r="L10" s="75"/>
      <c r="M10" s="75"/>
      <c r="N10" s="75"/>
      <c r="O10" s="75"/>
      <c r="P10" s="75"/>
      <c r="Q10" s="75"/>
      <c r="R10" s="75">
        <f t="shared" si="2"/>
        <v>5</v>
      </c>
      <c r="S10" s="75">
        <v>45</v>
      </c>
      <c r="T10" s="75">
        <v>5</v>
      </c>
      <c r="U10" s="75">
        <v>2</v>
      </c>
      <c r="V10" s="75">
        <v>5</v>
      </c>
      <c r="W10" s="75"/>
      <c r="X10" s="75">
        <v>20</v>
      </c>
      <c r="Y10" s="75">
        <v>5</v>
      </c>
      <c r="Z10" s="75"/>
      <c r="AA10" s="75"/>
      <c r="AB10" s="75">
        <v>65</v>
      </c>
      <c r="AC10" s="75">
        <v>5</v>
      </c>
      <c r="AD10" s="75">
        <v>3</v>
      </c>
      <c r="AE10" s="75"/>
      <c r="AF10" s="75">
        <v>45</v>
      </c>
      <c r="AG10" s="75">
        <v>5</v>
      </c>
      <c r="AH10" s="75">
        <v>3</v>
      </c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>
        <f t="shared" si="1"/>
        <v>208</v>
      </c>
      <c r="BC10" s="75"/>
      <c r="BD10" s="75"/>
      <c r="BE10" s="75"/>
      <c r="BF10" s="76"/>
      <c r="BG10" s="75"/>
    </row>
    <row r="11" spans="1:59" ht="15.85" customHeight="1">
      <c r="A11" s="73" t="s">
        <v>40</v>
      </c>
      <c r="B11" s="74" t="s">
        <v>41</v>
      </c>
      <c r="C11" s="74" t="s">
        <v>74</v>
      </c>
      <c r="D11" s="74" t="s">
        <v>91</v>
      </c>
      <c r="E11" s="75">
        <v>1</v>
      </c>
      <c r="F11" s="75">
        <v>1</v>
      </c>
      <c r="G11" s="75">
        <v>1</v>
      </c>
      <c r="H11" s="75">
        <v>1</v>
      </c>
      <c r="I11" s="75"/>
      <c r="J11" s="75"/>
      <c r="K11" s="75"/>
      <c r="L11" s="75"/>
      <c r="M11" s="75"/>
      <c r="N11" s="75"/>
      <c r="O11" s="75"/>
      <c r="P11" s="75"/>
      <c r="Q11" s="75"/>
      <c r="R11" s="75">
        <f t="shared" si="2"/>
        <v>4</v>
      </c>
      <c r="S11" s="75">
        <v>45</v>
      </c>
      <c r="T11" s="75">
        <v>5</v>
      </c>
      <c r="U11" s="75">
        <v>2</v>
      </c>
      <c r="V11" s="75">
        <v>5</v>
      </c>
      <c r="W11" s="75"/>
      <c r="X11" s="75">
        <v>20</v>
      </c>
      <c r="Y11" s="75">
        <v>5</v>
      </c>
      <c r="Z11" s="75"/>
      <c r="AA11" s="75"/>
      <c r="AB11" s="75">
        <v>65</v>
      </c>
      <c r="AC11" s="75">
        <v>5</v>
      </c>
      <c r="AD11" s="75">
        <v>3</v>
      </c>
      <c r="AE11" s="75"/>
      <c r="AF11" s="75">
        <v>45</v>
      </c>
      <c r="AG11" s="75">
        <v>5</v>
      </c>
      <c r="AH11" s="75">
        <v>3</v>
      </c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>
        <f t="shared" si="1"/>
        <v>208</v>
      </c>
      <c r="BC11" s="75"/>
      <c r="BD11" s="75"/>
      <c r="BE11" s="75"/>
      <c r="BF11" s="76"/>
      <c r="BG11" s="75"/>
    </row>
    <row r="12" spans="1:59" ht="15.85" customHeight="1">
      <c r="A12" s="77" t="s">
        <v>40</v>
      </c>
      <c r="B12" s="78" t="s">
        <v>693</v>
      </c>
      <c r="C12" s="78" t="s">
        <v>694</v>
      </c>
      <c r="D12" s="78" t="s">
        <v>702</v>
      </c>
      <c r="E12" s="79">
        <v>1</v>
      </c>
      <c r="F12" s="79">
        <v>1</v>
      </c>
      <c r="G12" s="79">
        <v>1</v>
      </c>
      <c r="H12" s="79"/>
      <c r="I12" s="79">
        <v>2</v>
      </c>
      <c r="J12" s="79"/>
      <c r="K12" s="79">
        <v>1</v>
      </c>
      <c r="L12" s="79"/>
      <c r="M12" s="79"/>
      <c r="N12" s="79"/>
      <c r="O12" s="79"/>
      <c r="P12" s="79"/>
      <c r="Q12" s="79"/>
      <c r="R12" s="79">
        <f t="shared" si="2"/>
        <v>6</v>
      </c>
      <c r="S12" s="79">
        <v>45</v>
      </c>
      <c r="T12" s="79">
        <v>5</v>
      </c>
      <c r="U12" s="79">
        <v>3</v>
      </c>
      <c r="V12" s="79">
        <v>5</v>
      </c>
      <c r="W12" s="79">
        <v>2</v>
      </c>
      <c r="X12" s="79">
        <v>50</v>
      </c>
      <c r="Y12" s="79">
        <v>5</v>
      </c>
      <c r="Z12" s="79">
        <v>5</v>
      </c>
      <c r="AA12" s="79"/>
      <c r="AB12" s="79">
        <v>65</v>
      </c>
      <c r="AC12" s="79">
        <v>5</v>
      </c>
      <c r="AD12" s="79">
        <v>5</v>
      </c>
      <c r="AE12" s="79">
        <v>10</v>
      </c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>
        <f t="shared" si="1"/>
        <v>205</v>
      </c>
      <c r="BC12" s="79"/>
      <c r="BD12" s="79"/>
      <c r="BE12" s="79"/>
      <c r="BF12" s="80"/>
      <c r="BG12" s="79"/>
    </row>
    <row r="13" spans="1:59" ht="15.85" customHeight="1">
      <c r="A13" s="77" t="s">
        <v>40</v>
      </c>
      <c r="B13" s="78" t="s">
        <v>693</v>
      </c>
      <c r="C13" s="78" t="s">
        <v>694</v>
      </c>
      <c r="D13" s="78" t="s">
        <v>703</v>
      </c>
      <c r="E13" s="79">
        <v>1</v>
      </c>
      <c r="F13" s="79">
        <v>1</v>
      </c>
      <c r="G13" s="79">
        <v>1</v>
      </c>
      <c r="H13" s="79"/>
      <c r="I13" s="79">
        <v>2</v>
      </c>
      <c r="J13" s="79"/>
      <c r="K13" s="79">
        <v>1</v>
      </c>
      <c r="L13" s="79"/>
      <c r="M13" s="79"/>
      <c r="N13" s="79"/>
      <c r="O13" s="79"/>
      <c r="P13" s="79"/>
      <c r="Q13" s="79"/>
      <c r="R13" s="79">
        <f t="shared" si="2"/>
        <v>6</v>
      </c>
      <c r="S13" s="79">
        <v>45</v>
      </c>
      <c r="T13" s="79">
        <v>5</v>
      </c>
      <c r="U13" s="79">
        <v>3</v>
      </c>
      <c r="V13" s="79">
        <v>5</v>
      </c>
      <c r="W13" s="79">
        <v>2</v>
      </c>
      <c r="X13" s="79">
        <v>50</v>
      </c>
      <c r="Y13" s="79">
        <v>5</v>
      </c>
      <c r="Z13" s="79">
        <v>5</v>
      </c>
      <c r="AA13" s="79"/>
      <c r="AB13" s="79">
        <v>65</v>
      </c>
      <c r="AC13" s="79">
        <v>5</v>
      </c>
      <c r="AD13" s="79">
        <v>5</v>
      </c>
      <c r="AE13" s="79">
        <v>10</v>
      </c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>
        <f t="shared" si="1"/>
        <v>205</v>
      </c>
      <c r="BC13" s="79"/>
      <c r="BD13" s="79"/>
      <c r="BE13" s="79"/>
      <c r="BF13" s="80"/>
      <c r="BG13" s="79"/>
    </row>
    <row r="14" spans="1:59" ht="15.85" customHeight="1">
      <c r="A14" s="81" t="s">
        <v>40</v>
      </c>
      <c r="B14" s="82" t="s">
        <v>693</v>
      </c>
      <c r="C14" s="82" t="s">
        <v>694</v>
      </c>
      <c r="D14" s="82" t="s">
        <v>704</v>
      </c>
      <c r="E14" s="83">
        <v>1</v>
      </c>
      <c r="F14" s="83">
        <v>1</v>
      </c>
      <c r="G14" s="83">
        <v>1</v>
      </c>
      <c r="H14" s="83">
        <v>1</v>
      </c>
      <c r="I14" s="83">
        <v>1</v>
      </c>
      <c r="J14" s="83">
        <v>1</v>
      </c>
      <c r="K14" s="83">
        <v>1</v>
      </c>
      <c r="L14" s="83"/>
      <c r="M14" s="83"/>
      <c r="N14" s="83"/>
      <c r="O14" s="83"/>
      <c r="P14" s="83"/>
      <c r="Q14" s="83"/>
      <c r="R14" s="83">
        <f t="shared" si="2"/>
        <v>7</v>
      </c>
      <c r="S14" s="83">
        <v>45</v>
      </c>
      <c r="T14" s="83">
        <v>5</v>
      </c>
      <c r="U14" s="83">
        <v>3</v>
      </c>
      <c r="V14" s="83">
        <v>3</v>
      </c>
      <c r="W14" s="83"/>
      <c r="X14" s="83">
        <v>50</v>
      </c>
      <c r="Y14" s="83">
        <v>5</v>
      </c>
      <c r="Z14" s="83">
        <v>5</v>
      </c>
      <c r="AA14" s="83"/>
      <c r="AB14" s="83">
        <v>65</v>
      </c>
      <c r="AC14" s="83">
        <v>5</v>
      </c>
      <c r="AD14" s="83"/>
      <c r="AE14" s="83">
        <v>5</v>
      </c>
      <c r="AF14" s="83">
        <v>45</v>
      </c>
      <c r="AG14" s="83">
        <v>5</v>
      </c>
      <c r="AH14" s="83">
        <v>5</v>
      </c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>
        <f t="shared" si="1"/>
        <v>246</v>
      </c>
      <c r="BC14" s="83"/>
      <c r="BD14" s="83"/>
      <c r="BE14" s="83"/>
      <c r="BF14" s="84"/>
      <c r="BG14" s="83"/>
    </row>
    <row r="15" spans="1:59" ht="15.85" customHeight="1">
      <c r="A15" s="81" t="s">
        <v>40</v>
      </c>
      <c r="B15" s="82" t="s">
        <v>693</v>
      </c>
      <c r="C15" s="82" t="s">
        <v>694</v>
      </c>
      <c r="D15" s="82" t="s">
        <v>705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83">
        <v>1</v>
      </c>
      <c r="K15" s="83">
        <v>1</v>
      </c>
      <c r="L15" s="83"/>
      <c r="M15" s="83"/>
      <c r="N15" s="83"/>
      <c r="O15" s="83"/>
      <c r="P15" s="83"/>
      <c r="Q15" s="83"/>
      <c r="R15" s="83">
        <f t="shared" si="2"/>
        <v>7</v>
      </c>
      <c r="S15" s="83">
        <v>45</v>
      </c>
      <c r="T15" s="83">
        <v>5</v>
      </c>
      <c r="U15" s="83">
        <v>3</v>
      </c>
      <c r="V15" s="83">
        <v>3</v>
      </c>
      <c r="W15" s="83"/>
      <c r="X15" s="83">
        <v>50</v>
      </c>
      <c r="Y15" s="83">
        <v>5</v>
      </c>
      <c r="Z15" s="83">
        <v>5</v>
      </c>
      <c r="AA15" s="83"/>
      <c r="AB15" s="83">
        <v>65</v>
      </c>
      <c r="AC15" s="83">
        <v>5</v>
      </c>
      <c r="AD15" s="83"/>
      <c r="AE15" s="83">
        <v>5</v>
      </c>
      <c r="AF15" s="83">
        <v>45</v>
      </c>
      <c r="AG15" s="83">
        <v>5</v>
      </c>
      <c r="AH15" s="83">
        <v>5</v>
      </c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>
        <f t="shared" si="1"/>
        <v>246</v>
      </c>
      <c r="BC15" s="83"/>
      <c r="BD15" s="83"/>
      <c r="BE15" s="83"/>
      <c r="BF15" s="84"/>
      <c r="BG15" s="83"/>
    </row>
    <row r="16" spans="1:59" ht="15.85" customHeight="1">
      <c r="A16" s="86" t="s">
        <v>40</v>
      </c>
      <c r="B16" s="87" t="s">
        <v>299</v>
      </c>
      <c r="C16" s="87" t="s">
        <v>27</v>
      </c>
      <c r="D16" s="87" t="s">
        <v>346</v>
      </c>
      <c r="E16" s="88"/>
      <c r="F16" s="88">
        <v>1</v>
      </c>
      <c r="G16" s="88">
        <v>1</v>
      </c>
      <c r="H16" s="88"/>
      <c r="I16" s="88">
        <v>1</v>
      </c>
      <c r="J16" s="88"/>
      <c r="K16" s="88"/>
      <c r="L16" s="88"/>
      <c r="M16" s="88"/>
      <c r="N16" s="88"/>
      <c r="O16" s="88"/>
      <c r="P16" s="88"/>
      <c r="Q16" s="88"/>
      <c r="R16" s="88">
        <f t="shared" si="2"/>
        <v>3</v>
      </c>
      <c r="S16" s="88">
        <v>45</v>
      </c>
      <c r="T16" s="88">
        <v>5</v>
      </c>
      <c r="U16" s="88">
        <v>5</v>
      </c>
      <c r="V16" s="88"/>
      <c r="W16" s="88"/>
      <c r="X16" s="88">
        <v>50</v>
      </c>
      <c r="Y16" s="88">
        <v>5</v>
      </c>
      <c r="Z16" s="88"/>
      <c r="AA16" s="88"/>
      <c r="AB16" s="88">
        <v>65</v>
      </c>
      <c r="AC16" s="88">
        <v>5</v>
      </c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>
        <f t="shared" si="1"/>
        <v>180</v>
      </c>
      <c r="BC16" s="88"/>
      <c r="BD16" s="88"/>
      <c r="BE16" s="88"/>
      <c r="BF16" s="89"/>
      <c r="BG16" s="88"/>
    </row>
    <row r="17" spans="1:59" ht="15.85" customHeight="1">
      <c r="A17" s="86" t="s">
        <v>40</v>
      </c>
      <c r="B17" s="87" t="s">
        <v>299</v>
      </c>
      <c r="C17" s="87" t="s">
        <v>27</v>
      </c>
      <c r="D17" s="87" t="s">
        <v>355</v>
      </c>
      <c r="E17" s="88"/>
      <c r="F17" s="88">
        <v>1</v>
      </c>
      <c r="G17" s="88">
        <v>1</v>
      </c>
      <c r="H17" s="88"/>
      <c r="I17" s="88">
        <v>1</v>
      </c>
      <c r="J17" s="88"/>
      <c r="K17" s="88"/>
      <c r="L17" s="88"/>
      <c r="M17" s="88"/>
      <c r="N17" s="88"/>
      <c r="O17" s="88"/>
      <c r="P17" s="88"/>
      <c r="Q17" s="88"/>
      <c r="R17" s="88">
        <f t="shared" si="2"/>
        <v>3</v>
      </c>
      <c r="S17" s="88">
        <v>45</v>
      </c>
      <c r="T17" s="88">
        <v>5</v>
      </c>
      <c r="U17" s="88">
        <v>5</v>
      </c>
      <c r="V17" s="88"/>
      <c r="W17" s="88"/>
      <c r="X17" s="88">
        <v>50</v>
      </c>
      <c r="Y17" s="88">
        <v>5</v>
      </c>
      <c r="Z17" s="88"/>
      <c r="AA17" s="88"/>
      <c r="AB17" s="88">
        <v>65</v>
      </c>
      <c r="AC17" s="88">
        <v>5</v>
      </c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>
        <f t="shared" si="1"/>
        <v>180</v>
      </c>
      <c r="BC17" s="88"/>
      <c r="BD17" s="88"/>
      <c r="BE17" s="88"/>
      <c r="BF17" s="89"/>
      <c r="BG17" s="88"/>
    </row>
    <row r="18" spans="1:59" ht="15.85" customHeight="1">
      <c r="A18" s="90" t="s">
        <v>40</v>
      </c>
      <c r="B18" s="91" t="s">
        <v>41</v>
      </c>
      <c r="C18" s="91" t="s">
        <v>234</v>
      </c>
      <c r="D18" s="91" t="s">
        <v>244</v>
      </c>
      <c r="E18" s="92">
        <v>1</v>
      </c>
      <c r="F18" s="92">
        <v>1</v>
      </c>
      <c r="G18" s="92"/>
      <c r="H18" s="92">
        <v>1</v>
      </c>
      <c r="I18" s="92"/>
      <c r="J18" s="92"/>
      <c r="K18" s="92">
        <v>1</v>
      </c>
      <c r="L18" s="92"/>
      <c r="M18" s="92"/>
      <c r="N18" s="92"/>
      <c r="O18" s="92"/>
      <c r="P18" s="92"/>
      <c r="Q18" s="92"/>
      <c r="R18" s="92">
        <f t="shared" si="2"/>
        <v>4</v>
      </c>
      <c r="S18" s="92">
        <v>45</v>
      </c>
      <c r="T18" s="92">
        <v>5</v>
      </c>
      <c r="U18" s="92">
        <v>5</v>
      </c>
      <c r="V18" s="92">
        <v>5</v>
      </c>
      <c r="W18" s="92"/>
      <c r="X18" s="92">
        <v>50</v>
      </c>
      <c r="Y18" s="92">
        <v>5</v>
      </c>
      <c r="Z18" s="92"/>
      <c r="AA18" s="92"/>
      <c r="AB18" s="92">
        <v>65</v>
      </c>
      <c r="AC18" s="92">
        <v>5</v>
      </c>
      <c r="AD18" s="92">
        <v>5</v>
      </c>
      <c r="AE18" s="92">
        <v>7</v>
      </c>
      <c r="AF18" s="92">
        <v>45</v>
      </c>
      <c r="AG18" s="92">
        <v>5</v>
      </c>
      <c r="AH18" s="92">
        <v>5</v>
      </c>
      <c r="AI18" s="92"/>
      <c r="AJ18" s="92">
        <v>5</v>
      </c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>
        <f t="shared" si="1"/>
        <v>257</v>
      </c>
      <c r="BC18" s="92"/>
      <c r="BD18" s="92"/>
      <c r="BE18" s="92"/>
      <c r="BF18" s="93"/>
      <c r="BG18" s="92"/>
    </row>
    <row r="19" spans="1:59" ht="15.85" customHeight="1">
      <c r="A19" s="90" t="s">
        <v>40</v>
      </c>
      <c r="B19" s="91" t="s">
        <v>41</v>
      </c>
      <c r="C19" s="91" t="s">
        <v>234</v>
      </c>
      <c r="D19" s="91" t="s">
        <v>255</v>
      </c>
      <c r="E19" s="92">
        <v>1</v>
      </c>
      <c r="F19" s="92">
        <v>1</v>
      </c>
      <c r="G19" s="92"/>
      <c r="H19" s="92">
        <v>1</v>
      </c>
      <c r="I19" s="92"/>
      <c r="J19" s="92"/>
      <c r="K19" s="92">
        <v>1</v>
      </c>
      <c r="L19" s="92"/>
      <c r="M19" s="92"/>
      <c r="N19" s="92"/>
      <c r="O19" s="92"/>
      <c r="P19" s="92"/>
      <c r="Q19" s="92"/>
      <c r="R19" s="92">
        <f t="shared" si="2"/>
        <v>4</v>
      </c>
      <c r="S19" s="92">
        <v>45</v>
      </c>
      <c r="T19" s="92">
        <v>5</v>
      </c>
      <c r="U19" s="92">
        <v>5</v>
      </c>
      <c r="V19" s="92">
        <v>5</v>
      </c>
      <c r="W19" s="92"/>
      <c r="X19" s="92">
        <v>50</v>
      </c>
      <c r="Y19" s="92">
        <v>5</v>
      </c>
      <c r="Z19" s="92"/>
      <c r="AA19" s="92"/>
      <c r="AB19" s="92">
        <v>65</v>
      </c>
      <c r="AC19" s="92">
        <v>5</v>
      </c>
      <c r="AD19" s="92">
        <v>5</v>
      </c>
      <c r="AE19" s="92">
        <v>7</v>
      </c>
      <c r="AF19" s="92">
        <v>45</v>
      </c>
      <c r="AG19" s="92">
        <v>5</v>
      </c>
      <c r="AH19" s="92">
        <v>5</v>
      </c>
      <c r="AI19" s="92"/>
      <c r="AJ19" s="92">
        <v>5</v>
      </c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>
        <f t="shared" si="1"/>
        <v>257</v>
      </c>
      <c r="BC19" s="92"/>
      <c r="BD19" s="92"/>
      <c r="BE19" s="92"/>
      <c r="BF19" s="93"/>
      <c r="BG19" s="92"/>
    </row>
    <row r="20" spans="1:59" ht="15.85" customHeight="1">
      <c r="A20" s="73" t="s">
        <v>40</v>
      </c>
      <c r="B20" s="74" t="s">
        <v>299</v>
      </c>
      <c r="C20" s="74" t="s">
        <v>31</v>
      </c>
      <c r="D20" s="74" t="s">
        <v>421</v>
      </c>
      <c r="E20" s="75"/>
      <c r="F20" s="75">
        <v>1</v>
      </c>
      <c r="G20" s="75">
        <v>1</v>
      </c>
      <c r="H20" s="75">
        <v>1</v>
      </c>
      <c r="I20" s="75">
        <v>1</v>
      </c>
      <c r="J20" s="75">
        <v>1</v>
      </c>
      <c r="K20" s="75">
        <v>1</v>
      </c>
      <c r="L20" s="75"/>
      <c r="M20" s="75"/>
      <c r="N20" s="75"/>
      <c r="O20" s="75"/>
      <c r="P20" s="75"/>
      <c r="Q20" s="75"/>
      <c r="R20" s="75">
        <f t="shared" si="2"/>
        <v>6</v>
      </c>
      <c r="S20" s="75">
        <v>45</v>
      </c>
      <c r="T20" s="75">
        <v>5</v>
      </c>
      <c r="U20" s="75">
        <v>5</v>
      </c>
      <c r="V20" s="75">
        <v>5</v>
      </c>
      <c r="W20" s="75"/>
      <c r="X20" s="75">
        <v>50</v>
      </c>
      <c r="Y20" s="75">
        <v>5</v>
      </c>
      <c r="Z20" s="75">
        <v>5</v>
      </c>
      <c r="AA20" s="75"/>
      <c r="AB20" s="75">
        <v>65</v>
      </c>
      <c r="AC20" s="75">
        <v>5</v>
      </c>
      <c r="AD20" s="75">
        <v>3</v>
      </c>
      <c r="AE20" s="75"/>
      <c r="AF20" s="75">
        <v>45</v>
      </c>
      <c r="AG20" s="75">
        <v>5</v>
      </c>
      <c r="AH20" s="75">
        <v>5</v>
      </c>
      <c r="AI20" s="75">
        <v>40</v>
      </c>
      <c r="AJ20" s="75">
        <v>5</v>
      </c>
      <c r="AK20" s="75">
        <v>60</v>
      </c>
      <c r="AL20" s="75">
        <v>5</v>
      </c>
      <c r="AM20" s="75">
        <v>5</v>
      </c>
      <c r="AN20" s="75">
        <v>5</v>
      </c>
      <c r="AO20" s="75">
        <v>50</v>
      </c>
      <c r="AP20" s="75">
        <v>5</v>
      </c>
      <c r="AQ20" s="75">
        <v>5</v>
      </c>
      <c r="AR20" s="75">
        <v>20</v>
      </c>
      <c r="AS20" s="75"/>
      <c r="AT20" s="75"/>
      <c r="AU20" s="75"/>
      <c r="AV20" s="75"/>
      <c r="AW20" s="75"/>
      <c r="AX20" s="75"/>
      <c r="AY20" s="75"/>
      <c r="AZ20" s="75"/>
      <c r="BA20" s="75"/>
      <c r="BB20" s="75">
        <f t="shared" si="1"/>
        <v>448</v>
      </c>
      <c r="BC20" s="75"/>
      <c r="BD20" s="75"/>
      <c r="BE20" s="75"/>
      <c r="BF20" s="76"/>
      <c r="BG20" s="75"/>
    </row>
    <row r="21" spans="1:59" ht="15.85" customHeight="1">
      <c r="A21" s="73" t="s">
        <v>40</v>
      </c>
      <c r="B21" s="74" t="s">
        <v>299</v>
      </c>
      <c r="C21" s="74" t="s">
        <v>33</v>
      </c>
      <c r="D21" s="74" t="s">
        <v>462</v>
      </c>
      <c r="E21" s="75">
        <v>1</v>
      </c>
      <c r="F21" s="75">
        <v>1</v>
      </c>
      <c r="G21" s="75">
        <v>1</v>
      </c>
      <c r="H21" s="75">
        <v>1</v>
      </c>
      <c r="I21" s="75">
        <v>1</v>
      </c>
      <c r="J21" s="75">
        <v>1</v>
      </c>
      <c r="K21" s="75">
        <v>1</v>
      </c>
      <c r="L21" s="75"/>
      <c r="M21" s="75"/>
      <c r="N21" s="75"/>
      <c r="O21" s="75"/>
      <c r="P21" s="75"/>
      <c r="Q21" s="75"/>
      <c r="R21" s="75">
        <f t="shared" si="2"/>
        <v>7</v>
      </c>
      <c r="S21" s="75">
        <v>45</v>
      </c>
      <c r="T21" s="75">
        <v>5</v>
      </c>
      <c r="U21" s="75">
        <v>5</v>
      </c>
      <c r="V21" s="75">
        <v>5</v>
      </c>
      <c r="W21" s="75"/>
      <c r="X21" s="75">
        <v>50</v>
      </c>
      <c r="Y21" s="75">
        <v>5</v>
      </c>
      <c r="Z21" s="75">
        <v>5</v>
      </c>
      <c r="AA21" s="75"/>
      <c r="AB21" s="75">
        <v>65</v>
      </c>
      <c r="AC21" s="75">
        <v>5</v>
      </c>
      <c r="AD21" s="75">
        <v>3</v>
      </c>
      <c r="AE21" s="75"/>
      <c r="AF21" s="75">
        <v>45</v>
      </c>
      <c r="AG21" s="75">
        <v>5</v>
      </c>
      <c r="AH21" s="75">
        <v>5</v>
      </c>
      <c r="AI21" s="75">
        <v>40</v>
      </c>
      <c r="AJ21" s="75">
        <v>5</v>
      </c>
      <c r="AK21" s="75">
        <v>60</v>
      </c>
      <c r="AL21" s="75">
        <v>5</v>
      </c>
      <c r="AM21" s="75">
        <v>5</v>
      </c>
      <c r="AN21" s="75">
        <v>5</v>
      </c>
      <c r="AO21" s="75">
        <v>50</v>
      </c>
      <c r="AP21" s="75">
        <v>5</v>
      </c>
      <c r="AQ21" s="75">
        <v>5</v>
      </c>
      <c r="AR21" s="75">
        <v>20</v>
      </c>
      <c r="AS21" s="75"/>
      <c r="AT21" s="75"/>
      <c r="AU21" s="75"/>
      <c r="AV21" s="75"/>
      <c r="AW21" s="75"/>
      <c r="AX21" s="75"/>
      <c r="AY21" s="75"/>
      <c r="AZ21" s="75"/>
      <c r="BA21" s="75"/>
      <c r="BB21" s="75">
        <f t="shared" si="1"/>
        <v>448</v>
      </c>
      <c r="BC21" s="75"/>
      <c r="BD21" s="75"/>
      <c r="BE21" s="75"/>
      <c r="BF21" s="76"/>
      <c r="BG21" s="75"/>
    </row>
    <row r="22" spans="1:59" ht="14.25" customHeight="1">
      <c r="A22" s="69" t="s">
        <v>40</v>
      </c>
      <c r="B22" s="70" t="s">
        <v>41</v>
      </c>
      <c r="C22" s="70" t="s">
        <v>234</v>
      </c>
      <c r="D22" s="70" t="s">
        <v>236</v>
      </c>
      <c r="E22" s="71">
        <v>1</v>
      </c>
      <c r="F22" s="71">
        <v>1</v>
      </c>
      <c r="G22" s="71">
        <v>1</v>
      </c>
      <c r="H22" s="71"/>
      <c r="I22" s="71">
        <v>1</v>
      </c>
      <c r="J22" s="71"/>
      <c r="K22" s="71">
        <v>1</v>
      </c>
      <c r="L22" s="71"/>
      <c r="M22" s="71"/>
      <c r="N22" s="71"/>
      <c r="O22" s="71"/>
      <c r="P22" s="71"/>
      <c r="Q22" s="71"/>
      <c r="R22" s="71">
        <f t="shared" si="2"/>
        <v>5</v>
      </c>
      <c r="S22" s="71">
        <v>45</v>
      </c>
      <c r="T22" s="71">
        <v>5</v>
      </c>
      <c r="U22" s="71">
        <v>5</v>
      </c>
      <c r="V22" s="71">
        <v>5</v>
      </c>
      <c r="W22" s="71">
        <v>5</v>
      </c>
      <c r="X22" s="71">
        <v>50</v>
      </c>
      <c r="Y22" s="71">
        <v>5</v>
      </c>
      <c r="Z22" s="71">
        <v>5</v>
      </c>
      <c r="AA22" s="71"/>
      <c r="AB22" s="71">
        <v>65</v>
      </c>
      <c r="AC22" s="71">
        <v>5</v>
      </c>
      <c r="AD22" s="71">
        <v>5</v>
      </c>
      <c r="AE22" s="71"/>
      <c r="AF22" s="71">
        <v>45</v>
      </c>
      <c r="AG22" s="71">
        <v>5</v>
      </c>
      <c r="AH22" s="71">
        <v>5</v>
      </c>
      <c r="AI22" s="71">
        <v>40</v>
      </c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>
        <f t="shared" si="1"/>
        <v>295</v>
      </c>
      <c r="BC22" s="71"/>
      <c r="BD22" s="71"/>
      <c r="BE22" s="71"/>
      <c r="BF22" s="72"/>
      <c r="BG22" s="71"/>
    </row>
    <row r="23" spans="1:59" ht="15.85" customHeight="1">
      <c r="A23" s="69" t="s">
        <v>40</v>
      </c>
      <c r="B23" s="70" t="s">
        <v>41</v>
      </c>
      <c r="C23" s="70" t="s">
        <v>234</v>
      </c>
      <c r="D23" s="70" t="s">
        <v>253</v>
      </c>
      <c r="E23" s="71">
        <v>1</v>
      </c>
      <c r="F23" s="71">
        <v>1</v>
      </c>
      <c r="G23" s="71">
        <v>1</v>
      </c>
      <c r="H23" s="71"/>
      <c r="I23" s="71">
        <v>1</v>
      </c>
      <c r="J23" s="71"/>
      <c r="K23" s="71">
        <v>1</v>
      </c>
      <c r="L23" s="71"/>
      <c r="M23" s="71"/>
      <c r="N23" s="71"/>
      <c r="O23" s="71"/>
      <c r="P23" s="71"/>
      <c r="Q23" s="71"/>
      <c r="R23" s="71">
        <f t="shared" si="2"/>
        <v>5</v>
      </c>
      <c r="S23" s="71">
        <v>45</v>
      </c>
      <c r="T23" s="71">
        <v>5</v>
      </c>
      <c r="U23" s="71">
        <v>5</v>
      </c>
      <c r="V23" s="71">
        <v>5</v>
      </c>
      <c r="W23" s="71">
        <v>5</v>
      </c>
      <c r="X23" s="71">
        <v>50</v>
      </c>
      <c r="Y23" s="71">
        <v>5</v>
      </c>
      <c r="Z23" s="71">
        <v>5</v>
      </c>
      <c r="AA23" s="71"/>
      <c r="AB23" s="71">
        <v>65</v>
      </c>
      <c r="AC23" s="71">
        <v>5</v>
      </c>
      <c r="AD23" s="71">
        <v>5</v>
      </c>
      <c r="AE23" s="71"/>
      <c r="AF23" s="71">
        <v>45</v>
      </c>
      <c r="AG23" s="71">
        <v>5</v>
      </c>
      <c r="AH23" s="71">
        <v>5</v>
      </c>
      <c r="AI23" s="71">
        <v>40</v>
      </c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>
        <f t="shared" si="1"/>
        <v>295</v>
      </c>
      <c r="BC23" s="71"/>
      <c r="BD23" s="71"/>
      <c r="BE23" s="71"/>
      <c r="BF23" s="72"/>
      <c r="BG23" s="71"/>
    </row>
    <row r="24" spans="1:59" ht="15.85" customHeight="1">
      <c r="A24" s="94" t="s">
        <v>40</v>
      </c>
      <c r="B24" s="95" t="s">
        <v>41</v>
      </c>
      <c r="C24" s="95" t="s">
        <v>234</v>
      </c>
      <c r="D24" s="95" t="s">
        <v>246</v>
      </c>
      <c r="E24" s="96">
        <v>1</v>
      </c>
      <c r="F24" s="96">
        <v>1</v>
      </c>
      <c r="G24" s="96">
        <v>1</v>
      </c>
      <c r="H24" s="96"/>
      <c r="I24" s="96">
        <v>1</v>
      </c>
      <c r="J24" s="96">
        <v>1</v>
      </c>
      <c r="K24" s="96">
        <v>1</v>
      </c>
      <c r="L24" s="96"/>
      <c r="M24" s="96"/>
      <c r="N24" s="96"/>
      <c r="O24" s="96"/>
      <c r="P24" s="96"/>
      <c r="Q24" s="96"/>
      <c r="R24" s="96">
        <f t="shared" si="2"/>
        <v>6</v>
      </c>
      <c r="S24" s="96">
        <v>45</v>
      </c>
      <c r="T24" s="96">
        <v>5</v>
      </c>
      <c r="U24" s="96"/>
      <c r="V24" s="96">
        <v>5</v>
      </c>
      <c r="W24" s="96"/>
      <c r="X24" s="96">
        <v>50</v>
      </c>
      <c r="Y24" s="96">
        <v>5</v>
      </c>
      <c r="Z24" s="96"/>
      <c r="AA24" s="96"/>
      <c r="AB24" s="96">
        <v>65</v>
      </c>
      <c r="AC24" s="96">
        <v>5</v>
      </c>
      <c r="AD24" s="96"/>
      <c r="AE24" s="96"/>
      <c r="AF24" s="96">
        <v>45</v>
      </c>
      <c r="AG24" s="96">
        <v>5</v>
      </c>
      <c r="AH24" s="96"/>
      <c r="AI24" s="96">
        <v>40</v>
      </c>
      <c r="AJ24" s="96"/>
      <c r="AK24" s="96">
        <v>20</v>
      </c>
      <c r="AL24" s="96">
        <v>5</v>
      </c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>
        <f t="shared" si="1"/>
        <v>295</v>
      </c>
      <c r="BC24" s="96"/>
      <c r="BD24" s="96"/>
      <c r="BE24" s="96"/>
      <c r="BF24" s="97"/>
      <c r="BG24" s="96"/>
    </row>
    <row r="25" spans="1:59" ht="15.85" customHeight="1">
      <c r="A25" s="94" t="s">
        <v>40</v>
      </c>
      <c r="B25" s="95" t="s">
        <v>41</v>
      </c>
      <c r="C25" s="95" t="s">
        <v>234</v>
      </c>
      <c r="D25" s="95" t="s">
        <v>254</v>
      </c>
      <c r="E25" s="96">
        <v>1</v>
      </c>
      <c r="F25" s="96">
        <v>1</v>
      </c>
      <c r="G25" s="96">
        <v>1</v>
      </c>
      <c r="H25" s="96"/>
      <c r="I25" s="96">
        <v>1</v>
      </c>
      <c r="J25" s="96">
        <v>1</v>
      </c>
      <c r="K25" s="96">
        <v>1</v>
      </c>
      <c r="L25" s="96"/>
      <c r="M25" s="96"/>
      <c r="N25" s="96"/>
      <c r="O25" s="96"/>
      <c r="P25" s="96"/>
      <c r="Q25" s="96"/>
      <c r="R25" s="96">
        <f t="shared" si="2"/>
        <v>6</v>
      </c>
      <c r="S25" s="96">
        <v>45</v>
      </c>
      <c r="T25" s="96">
        <v>5</v>
      </c>
      <c r="U25" s="96"/>
      <c r="V25" s="96">
        <v>5</v>
      </c>
      <c r="W25" s="96"/>
      <c r="X25" s="96">
        <v>50</v>
      </c>
      <c r="Y25" s="96">
        <v>5</v>
      </c>
      <c r="Z25" s="96"/>
      <c r="AA25" s="96"/>
      <c r="AB25" s="96">
        <v>65</v>
      </c>
      <c r="AC25" s="96">
        <v>5</v>
      </c>
      <c r="AD25" s="96"/>
      <c r="AE25" s="96"/>
      <c r="AF25" s="96">
        <v>45</v>
      </c>
      <c r="AG25" s="96">
        <v>5</v>
      </c>
      <c r="AH25" s="96"/>
      <c r="AI25" s="96">
        <v>40</v>
      </c>
      <c r="AJ25" s="96"/>
      <c r="AK25" s="96">
        <v>20</v>
      </c>
      <c r="AL25" s="96">
        <v>5</v>
      </c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>
        <f t="shared" si="1"/>
        <v>295</v>
      </c>
      <c r="BC25" s="96"/>
      <c r="BD25" s="96"/>
      <c r="BE25" s="96"/>
      <c r="BF25" s="97"/>
      <c r="BG25" s="96"/>
    </row>
    <row r="26" spans="1:59" ht="15.85" customHeight="1">
      <c r="A26" s="77" t="s">
        <v>40</v>
      </c>
      <c r="B26" s="78" t="s">
        <v>299</v>
      </c>
      <c r="C26" s="78" t="s">
        <v>29</v>
      </c>
      <c r="D26" s="78" t="s">
        <v>383</v>
      </c>
      <c r="E26" s="79">
        <v>1</v>
      </c>
      <c r="F26" s="79">
        <v>1</v>
      </c>
      <c r="G26" s="79"/>
      <c r="H26" s="79">
        <v>1</v>
      </c>
      <c r="I26" s="79"/>
      <c r="J26" s="79"/>
      <c r="K26" s="79">
        <v>1</v>
      </c>
      <c r="L26" s="79"/>
      <c r="M26" s="79"/>
      <c r="N26" s="79"/>
      <c r="O26" s="79"/>
      <c r="P26" s="79"/>
      <c r="Q26" s="79"/>
      <c r="R26" s="79">
        <f t="shared" si="2"/>
        <v>4</v>
      </c>
      <c r="S26" s="79">
        <v>45</v>
      </c>
      <c r="T26" s="79">
        <v>5</v>
      </c>
      <c r="U26" s="79"/>
      <c r="V26" s="79">
        <v>5</v>
      </c>
      <c r="W26" s="79">
        <v>5</v>
      </c>
      <c r="X26" s="79">
        <v>20</v>
      </c>
      <c r="Y26" s="79">
        <v>5</v>
      </c>
      <c r="Z26" s="79"/>
      <c r="AA26" s="79"/>
      <c r="AB26" s="79">
        <v>65</v>
      </c>
      <c r="AC26" s="79">
        <v>5</v>
      </c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>
        <f t="shared" si="1"/>
        <v>155</v>
      </c>
      <c r="BC26" s="79"/>
      <c r="BD26" s="79"/>
      <c r="BE26" s="79"/>
      <c r="BF26" s="80"/>
      <c r="BG26" s="79"/>
    </row>
    <row r="27" spans="1:59" ht="15.85" customHeight="1">
      <c r="A27" s="77" t="s">
        <v>40</v>
      </c>
      <c r="B27" s="78" t="s">
        <v>299</v>
      </c>
      <c r="C27" s="78" t="s">
        <v>29</v>
      </c>
      <c r="D27" s="78" t="s">
        <v>371</v>
      </c>
      <c r="E27" s="79">
        <v>1</v>
      </c>
      <c r="F27" s="79">
        <v>1</v>
      </c>
      <c r="G27" s="79"/>
      <c r="H27" s="79">
        <v>1</v>
      </c>
      <c r="I27" s="79"/>
      <c r="J27" s="79"/>
      <c r="K27" s="79"/>
      <c r="L27" s="79"/>
      <c r="M27" s="79"/>
      <c r="N27" s="79"/>
      <c r="O27" s="79"/>
      <c r="P27" s="79"/>
      <c r="Q27" s="79"/>
      <c r="R27" s="79">
        <f t="shared" si="2"/>
        <v>3</v>
      </c>
      <c r="S27" s="79">
        <v>45</v>
      </c>
      <c r="T27" s="79">
        <v>5</v>
      </c>
      <c r="U27" s="79"/>
      <c r="V27" s="79">
        <v>5</v>
      </c>
      <c r="W27" s="79">
        <v>5</v>
      </c>
      <c r="X27" s="79">
        <v>20</v>
      </c>
      <c r="Y27" s="79">
        <v>5</v>
      </c>
      <c r="Z27" s="79"/>
      <c r="AA27" s="79"/>
      <c r="AB27" s="79">
        <v>65</v>
      </c>
      <c r="AC27" s="79">
        <v>5</v>
      </c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>
        <f t="shared" si="1"/>
        <v>155</v>
      </c>
      <c r="BC27" s="79"/>
      <c r="BD27" s="79"/>
      <c r="BE27" s="79"/>
      <c r="BF27" s="80"/>
      <c r="BG27" s="79"/>
    </row>
    <row r="28" spans="1:59" ht="14.25" customHeight="1">
      <c r="A28" s="81" t="s">
        <v>40</v>
      </c>
      <c r="B28" s="82" t="s">
        <v>41</v>
      </c>
      <c r="C28" s="82" t="s">
        <v>234</v>
      </c>
      <c r="D28" s="82" t="s">
        <v>238</v>
      </c>
      <c r="E28" s="83">
        <v>1</v>
      </c>
      <c r="F28" s="83">
        <v>1</v>
      </c>
      <c r="G28" s="83"/>
      <c r="H28" s="83"/>
      <c r="I28" s="83">
        <v>1</v>
      </c>
      <c r="J28" s="83"/>
      <c r="K28" s="83"/>
      <c r="L28" s="83"/>
      <c r="M28" s="83"/>
      <c r="N28" s="83"/>
      <c r="O28" s="83"/>
      <c r="P28" s="83"/>
      <c r="Q28" s="83"/>
      <c r="R28" s="83">
        <f t="shared" si="2"/>
        <v>3</v>
      </c>
      <c r="S28" s="83">
        <v>45</v>
      </c>
      <c r="T28" s="83">
        <v>5</v>
      </c>
      <c r="U28" s="83"/>
      <c r="V28" s="83">
        <v>5</v>
      </c>
      <c r="W28" s="83">
        <v>5</v>
      </c>
      <c r="X28" s="83">
        <v>50</v>
      </c>
      <c r="Y28" s="83">
        <v>5</v>
      </c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>
        <f t="shared" si="1"/>
        <v>115</v>
      </c>
      <c r="BC28" s="83"/>
      <c r="BD28" s="83"/>
      <c r="BE28" s="83"/>
      <c r="BF28" s="84"/>
      <c r="BG28" s="83"/>
    </row>
    <row r="29" spans="1:59" ht="15.85" customHeight="1">
      <c r="A29" s="81" t="s">
        <v>40</v>
      </c>
      <c r="B29" s="82" t="s">
        <v>394</v>
      </c>
      <c r="C29" s="82" t="s">
        <v>395</v>
      </c>
      <c r="D29" s="82" t="s">
        <v>621</v>
      </c>
      <c r="E29" s="83">
        <v>1</v>
      </c>
      <c r="F29" s="83">
        <v>1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>
        <f t="shared" si="2"/>
        <v>2</v>
      </c>
      <c r="S29" s="83">
        <v>45</v>
      </c>
      <c r="T29" s="83">
        <v>5</v>
      </c>
      <c r="U29" s="83"/>
      <c r="V29" s="83">
        <v>5</v>
      </c>
      <c r="W29" s="83">
        <v>5</v>
      </c>
      <c r="X29" s="83">
        <v>50</v>
      </c>
      <c r="Y29" s="83">
        <v>5</v>
      </c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>
        <f t="shared" si="1"/>
        <v>115</v>
      </c>
      <c r="BC29" s="83"/>
      <c r="BD29" s="83"/>
      <c r="BE29" s="83"/>
      <c r="BF29" s="84"/>
      <c r="BG29" s="83"/>
    </row>
    <row r="30" spans="1:59" ht="15.85" customHeight="1">
      <c r="A30" s="86" t="s">
        <v>40</v>
      </c>
      <c r="B30" s="87" t="s">
        <v>41</v>
      </c>
      <c r="C30" s="87" t="s">
        <v>234</v>
      </c>
      <c r="D30" s="87" t="s">
        <v>239</v>
      </c>
      <c r="E30" s="88"/>
      <c r="F30" s="88">
        <v>1</v>
      </c>
      <c r="G30" s="88">
        <v>1</v>
      </c>
      <c r="H30" s="88"/>
      <c r="I30" s="88">
        <v>1</v>
      </c>
      <c r="J30" s="88"/>
      <c r="K30" s="88">
        <v>1</v>
      </c>
      <c r="L30" s="88"/>
      <c r="M30" s="88"/>
      <c r="N30" s="88"/>
      <c r="O30" s="88"/>
      <c r="P30" s="88"/>
      <c r="Q30" s="88"/>
      <c r="R30" s="88">
        <f t="shared" si="2"/>
        <v>4</v>
      </c>
      <c r="S30" s="88">
        <v>45</v>
      </c>
      <c r="T30" s="88">
        <v>5</v>
      </c>
      <c r="U30" s="88">
        <v>5</v>
      </c>
      <c r="V30" s="88">
        <v>5</v>
      </c>
      <c r="W30" s="88">
        <v>2</v>
      </c>
      <c r="X30" s="88">
        <v>50</v>
      </c>
      <c r="Y30" s="88">
        <v>5</v>
      </c>
      <c r="Z30" s="88">
        <v>5</v>
      </c>
      <c r="AA30" s="88">
        <v>1</v>
      </c>
      <c r="AB30" s="88">
        <v>65</v>
      </c>
      <c r="AC30" s="88">
        <v>5</v>
      </c>
      <c r="AD30" s="88">
        <v>5</v>
      </c>
      <c r="AE30" s="88">
        <v>5</v>
      </c>
      <c r="AF30" s="88">
        <v>45</v>
      </c>
      <c r="AG30" s="88">
        <v>5</v>
      </c>
      <c r="AH30" s="88">
        <v>5</v>
      </c>
      <c r="AI30" s="88">
        <v>40</v>
      </c>
      <c r="AJ30" s="88">
        <v>5</v>
      </c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>
        <f t="shared" si="1"/>
        <v>303</v>
      </c>
      <c r="BC30" s="88"/>
      <c r="BD30" s="88"/>
      <c r="BE30" s="88"/>
      <c r="BF30" s="89"/>
      <c r="BG30" s="88"/>
    </row>
    <row r="31" spans="1:59" ht="15.85" customHeight="1">
      <c r="A31" s="86" t="s">
        <v>40</v>
      </c>
      <c r="B31" s="87" t="s">
        <v>41</v>
      </c>
      <c r="C31" s="87" t="s">
        <v>234</v>
      </c>
      <c r="D31" s="87" t="s">
        <v>243</v>
      </c>
      <c r="E31" s="88">
        <v>1</v>
      </c>
      <c r="F31" s="88">
        <v>2</v>
      </c>
      <c r="G31" s="88">
        <v>1</v>
      </c>
      <c r="H31" s="88"/>
      <c r="I31" s="88">
        <v>1</v>
      </c>
      <c r="J31" s="88"/>
      <c r="K31" s="88">
        <v>1</v>
      </c>
      <c r="L31" s="88"/>
      <c r="M31" s="88"/>
      <c r="N31" s="88"/>
      <c r="O31" s="88"/>
      <c r="P31" s="88"/>
      <c r="Q31" s="88"/>
      <c r="R31" s="88">
        <f t="shared" si="2"/>
        <v>6</v>
      </c>
      <c r="S31" s="88">
        <v>45</v>
      </c>
      <c r="T31" s="88">
        <v>5</v>
      </c>
      <c r="U31" s="88">
        <v>5</v>
      </c>
      <c r="V31" s="88">
        <v>5</v>
      </c>
      <c r="W31" s="88">
        <v>2</v>
      </c>
      <c r="X31" s="88">
        <v>50</v>
      </c>
      <c r="Y31" s="88">
        <v>5</v>
      </c>
      <c r="Z31" s="88">
        <v>5</v>
      </c>
      <c r="AA31" s="88">
        <v>1</v>
      </c>
      <c r="AB31" s="88">
        <v>65</v>
      </c>
      <c r="AC31" s="88">
        <v>5</v>
      </c>
      <c r="AD31" s="88">
        <v>5</v>
      </c>
      <c r="AE31" s="88">
        <v>5</v>
      </c>
      <c r="AF31" s="88">
        <v>45</v>
      </c>
      <c r="AG31" s="88">
        <v>5</v>
      </c>
      <c r="AH31" s="88">
        <v>5</v>
      </c>
      <c r="AI31" s="88">
        <v>40</v>
      </c>
      <c r="AJ31" s="88">
        <v>5</v>
      </c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>
        <f t="shared" si="1"/>
        <v>303</v>
      </c>
      <c r="BC31" s="88"/>
      <c r="BD31" s="88"/>
      <c r="BE31" s="88"/>
      <c r="BF31" s="89"/>
      <c r="BG31" s="88"/>
    </row>
    <row r="32" spans="1:59" ht="15.85" customHeight="1">
      <c r="A32" s="90" t="s">
        <v>40</v>
      </c>
      <c r="B32" s="91" t="s">
        <v>41</v>
      </c>
      <c r="C32" s="91" t="s">
        <v>234</v>
      </c>
      <c r="D32" s="91" t="s">
        <v>235</v>
      </c>
      <c r="E32" s="92">
        <v>1</v>
      </c>
      <c r="F32" s="92">
        <v>1</v>
      </c>
      <c r="G32" s="92">
        <v>1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>
        <f t="shared" si="2"/>
        <v>3</v>
      </c>
      <c r="S32" s="92">
        <v>45</v>
      </c>
      <c r="T32" s="92">
        <v>5</v>
      </c>
      <c r="U32" s="92">
        <v>5</v>
      </c>
      <c r="V32" s="92">
        <v>5</v>
      </c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>
        <f t="shared" si="1"/>
        <v>60</v>
      </c>
      <c r="BC32" s="92"/>
      <c r="BD32" s="92"/>
      <c r="BE32" s="92"/>
      <c r="BF32" s="93"/>
      <c r="BG32" s="92"/>
    </row>
    <row r="33" spans="1:59" ht="15.85" customHeight="1">
      <c r="A33" s="90" t="s">
        <v>40</v>
      </c>
      <c r="B33" s="91" t="s">
        <v>299</v>
      </c>
      <c r="C33" s="91" t="s">
        <v>27</v>
      </c>
      <c r="D33" s="91" t="s">
        <v>360</v>
      </c>
      <c r="E33" s="92">
        <v>1</v>
      </c>
      <c r="F33" s="92">
        <v>1</v>
      </c>
      <c r="G33" s="92">
        <v>1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>
        <f t="shared" si="2"/>
        <v>3</v>
      </c>
      <c r="S33" s="92">
        <v>45</v>
      </c>
      <c r="T33" s="92">
        <v>5</v>
      </c>
      <c r="U33" s="92">
        <v>5</v>
      </c>
      <c r="V33" s="92">
        <v>5</v>
      </c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>
        <f t="shared" si="1"/>
        <v>60</v>
      </c>
      <c r="BC33" s="92"/>
      <c r="BD33" s="92"/>
      <c r="BE33" s="92"/>
      <c r="BF33" s="93"/>
      <c r="BG33" s="92"/>
    </row>
    <row r="34" spans="1:59" ht="15.85" customHeight="1">
      <c r="A34" s="94" t="s">
        <v>40</v>
      </c>
      <c r="B34" s="95" t="s">
        <v>299</v>
      </c>
      <c r="C34" s="95" t="s">
        <v>31</v>
      </c>
      <c r="D34" s="95" t="s">
        <v>418</v>
      </c>
      <c r="E34" s="96">
        <v>1</v>
      </c>
      <c r="F34" s="96">
        <v>1</v>
      </c>
      <c r="G34" s="96">
        <v>1</v>
      </c>
      <c r="H34" s="96"/>
      <c r="I34" s="96">
        <v>1</v>
      </c>
      <c r="J34" s="96">
        <v>1</v>
      </c>
      <c r="K34" s="96">
        <v>1</v>
      </c>
      <c r="L34" s="96"/>
      <c r="M34" s="96"/>
      <c r="N34" s="96"/>
      <c r="O34" s="96"/>
      <c r="P34" s="96"/>
      <c r="Q34" s="96"/>
      <c r="R34" s="96">
        <f t="shared" si="2"/>
        <v>6</v>
      </c>
      <c r="S34" s="96">
        <v>45</v>
      </c>
      <c r="T34" s="96">
        <v>5</v>
      </c>
      <c r="U34" s="96">
        <v>5</v>
      </c>
      <c r="V34" s="96">
        <v>5</v>
      </c>
      <c r="W34" s="96"/>
      <c r="X34" s="96">
        <v>50</v>
      </c>
      <c r="Y34" s="96">
        <v>5</v>
      </c>
      <c r="Z34" s="96">
        <v>5</v>
      </c>
      <c r="AA34" s="96"/>
      <c r="AB34" s="96">
        <v>65</v>
      </c>
      <c r="AC34" s="96">
        <v>5</v>
      </c>
      <c r="AD34" s="96">
        <v>5</v>
      </c>
      <c r="AE34" s="96">
        <v>5</v>
      </c>
      <c r="AF34" s="96">
        <v>45</v>
      </c>
      <c r="AG34" s="96">
        <v>5</v>
      </c>
      <c r="AH34" s="96">
        <v>5</v>
      </c>
      <c r="AI34" s="96">
        <v>40</v>
      </c>
      <c r="AJ34" s="96">
        <v>15</v>
      </c>
      <c r="AK34" s="96">
        <v>60</v>
      </c>
      <c r="AL34" s="96">
        <v>5</v>
      </c>
      <c r="AM34" s="96">
        <v>5</v>
      </c>
      <c r="AN34" s="96">
        <v>5</v>
      </c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>
        <f t="shared" si="1"/>
        <v>385</v>
      </c>
      <c r="BC34" s="96"/>
      <c r="BD34" s="96"/>
      <c r="BE34" s="96"/>
      <c r="BF34" s="97"/>
      <c r="BG34" s="96"/>
    </row>
    <row r="35" spans="1:59" ht="15.85" customHeight="1">
      <c r="A35" s="94" t="s">
        <v>40</v>
      </c>
      <c r="B35" s="95" t="s">
        <v>299</v>
      </c>
      <c r="C35" s="95" t="s">
        <v>27</v>
      </c>
      <c r="D35" s="95" t="s">
        <v>347</v>
      </c>
      <c r="E35" s="96">
        <v>1</v>
      </c>
      <c r="F35" s="96">
        <v>1</v>
      </c>
      <c r="G35" s="96">
        <v>1</v>
      </c>
      <c r="H35" s="96"/>
      <c r="I35" s="96">
        <v>1</v>
      </c>
      <c r="J35" s="96">
        <v>1</v>
      </c>
      <c r="K35" s="96">
        <v>1</v>
      </c>
      <c r="L35" s="96"/>
      <c r="M35" s="96"/>
      <c r="N35" s="96"/>
      <c r="O35" s="96"/>
      <c r="P35" s="96"/>
      <c r="Q35" s="96"/>
      <c r="R35" s="96">
        <f t="shared" si="2"/>
        <v>6</v>
      </c>
      <c r="S35" s="96">
        <v>45</v>
      </c>
      <c r="T35" s="96">
        <v>5</v>
      </c>
      <c r="U35" s="96">
        <v>5</v>
      </c>
      <c r="V35" s="96">
        <v>5</v>
      </c>
      <c r="W35" s="96"/>
      <c r="X35" s="96">
        <v>50</v>
      </c>
      <c r="Y35" s="96">
        <v>5</v>
      </c>
      <c r="Z35" s="96">
        <v>5</v>
      </c>
      <c r="AA35" s="96"/>
      <c r="AB35" s="96">
        <v>65</v>
      </c>
      <c r="AC35" s="96">
        <v>5</v>
      </c>
      <c r="AD35" s="96">
        <v>5</v>
      </c>
      <c r="AE35" s="96">
        <v>5</v>
      </c>
      <c r="AF35" s="96">
        <v>45</v>
      </c>
      <c r="AG35" s="96">
        <v>5</v>
      </c>
      <c r="AH35" s="96">
        <v>5</v>
      </c>
      <c r="AI35" s="96">
        <v>40</v>
      </c>
      <c r="AJ35" s="96">
        <v>15</v>
      </c>
      <c r="AK35" s="96">
        <v>60</v>
      </c>
      <c r="AL35" s="96">
        <v>5</v>
      </c>
      <c r="AM35" s="96">
        <v>5</v>
      </c>
      <c r="AN35" s="96">
        <v>5</v>
      </c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>
        <f t="shared" si="1"/>
        <v>385</v>
      </c>
      <c r="BC35" s="96"/>
      <c r="BD35" s="96"/>
      <c r="BE35" s="96"/>
      <c r="BF35" s="97"/>
      <c r="BG35" s="96"/>
    </row>
    <row r="36" spans="1:59" ht="15.85" customHeight="1">
      <c r="A36" s="69" t="s">
        <v>40</v>
      </c>
      <c r="B36" s="70" t="s">
        <v>41</v>
      </c>
      <c r="C36" s="70" t="s">
        <v>74</v>
      </c>
      <c r="D36" s="70" t="s">
        <v>78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/>
      <c r="L36" s="71"/>
      <c r="M36" s="71"/>
      <c r="N36" s="71"/>
      <c r="O36" s="71"/>
      <c r="P36" s="71"/>
      <c r="Q36" s="71"/>
      <c r="R36" s="71">
        <f t="shared" si="2"/>
        <v>6</v>
      </c>
      <c r="S36" s="71">
        <v>45</v>
      </c>
      <c r="T36" s="71">
        <v>5</v>
      </c>
      <c r="U36" s="71"/>
      <c r="V36" s="71">
        <v>5</v>
      </c>
      <c r="W36" s="71"/>
      <c r="X36" s="71">
        <v>50</v>
      </c>
      <c r="Y36" s="71">
        <v>5</v>
      </c>
      <c r="Z36" s="71"/>
      <c r="AA36" s="71"/>
      <c r="AB36" s="71">
        <v>65</v>
      </c>
      <c r="AC36" s="71">
        <v>5</v>
      </c>
      <c r="AD36" s="71"/>
      <c r="AE36" s="71"/>
      <c r="AF36" s="71">
        <v>45</v>
      </c>
      <c r="AG36" s="71">
        <v>5</v>
      </c>
      <c r="AH36" s="71"/>
      <c r="AI36" s="71"/>
      <c r="AJ36" s="71"/>
      <c r="AK36" s="71">
        <v>60</v>
      </c>
      <c r="AL36" s="71">
        <v>5</v>
      </c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>
        <f t="shared" si="1"/>
        <v>295</v>
      </c>
      <c r="BC36" s="71"/>
      <c r="BD36" s="71"/>
      <c r="BE36" s="71"/>
      <c r="BF36" s="72"/>
      <c r="BG36" s="71"/>
    </row>
    <row r="37" spans="1:59" ht="15.85" customHeight="1">
      <c r="A37" s="69" t="s">
        <v>40</v>
      </c>
      <c r="B37" s="70" t="s">
        <v>41</v>
      </c>
      <c r="C37" s="70" t="s">
        <v>74</v>
      </c>
      <c r="D37" s="70" t="s">
        <v>90</v>
      </c>
      <c r="E37" s="71">
        <v>1</v>
      </c>
      <c r="F37" s="71">
        <v>1</v>
      </c>
      <c r="G37" s="71"/>
      <c r="H37" s="71">
        <v>1</v>
      </c>
      <c r="I37" s="71">
        <v>1</v>
      </c>
      <c r="J37" s="71">
        <v>1</v>
      </c>
      <c r="K37" s="71"/>
      <c r="L37" s="71"/>
      <c r="M37" s="71"/>
      <c r="N37" s="71"/>
      <c r="O37" s="71"/>
      <c r="P37" s="71"/>
      <c r="Q37" s="71"/>
      <c r="R37" s="71">
        <f t="shared" si="2"/>
        <v>5</v>
      </c>
      <c r="S37" s="71">
        <v>45</v>
      </c>
      <c r="T37" s="71">
        <v>5</v>
      </c>
      <c r="U37" s="71"/>
      <c r="V37" s="71">
        <v>5</v>
      </c>
      <c r="W37" s="71"/>
      <c r="X37" s="71">
        <v>50</v>
      </c>
      <c r="Y37" s="71">
        <v>5</v>
      </c>
      <c r="Z37" s="71"/>
      <c r="AA37" s="71"/>
      <c r="AB37" s="71">
        <v>65</v>
      </c>
      <c r="AC37" s="71">
        <v>5</v>
      </c>
      <c r="AD37" s="71"/>
      <c r="AE37" s="71"/>
      <c r="AF37" s="71">
        <v>45</v>
      </c>
      <c r="AG37" s="71">
        <v>5</v>
      </c>
      <c r="AH37" s="71"/>
      <c r="AI37" s="71"/>
      <c r="AJ37" s="71"/>
      <c r="AK37" s="71">
        <v>60</v>
      </c>
      <c r="AL37" s="71">
        <v>5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>
        <f t="shared" si="1"/>
        <v>295</v>
      </c>
      <c r="BC37" s="71"/>
      <c r="BD37" s="71"/>
      <c r="BE37" s="71"/>
      <c r="BF37" s="72"/>
      <c r="BG37" s="71"/>
    </row>
    <row r="38" spans="1:59" ht="15.85" customHeight="1">
      <c r="A38" s="86" t="s">
        <v>40</v>
      </c>
      <c r="B38" s="87" t="s">
        <v>41</v>
      </c>
      <c r="C38" s="87" t="s">
        <v>74</v>
      </c>
      <c r="D38" s="87" t="s">
        <v>80</v>
      </c>
      <c r="E38" s="88">
        <v>1</v>
      </c>
      <c r="F38" s="88">
        <v>1</v>
      </c>
      <c r="G38" s="88">
        <v>1</v>
      </c>
      <c r="H38" s="88">
        <v>1</v>
      </c>
      <c r="I38" s="88">
        <v>1</v>
      </c>
      <c r="J38" s="88"/>
      <c r="K38" s="88"/>
      <c r="L38" s="88"/>
      <c r="M38" s="88"/>
      <c r="N38" s="88"/>
      <c r="O38" s="88"/>
      <c r="P38" s="88"/>
      <c r="Q38" s="88"/>
      <c r="R38" s="88">
        <f t="shared" si="2"/>
        <v>5</v>
      </c>
      <c r="S38" s="88">
        <v>45</v>
      </c>
      <c r="T38" s="88">
        <v>5</v>
      </c>
      <c r="U38" s="88">
        <v>5</v>
      </c>
      <c r="V38" s="88">
        <v>5</v>
      </c>
      <c r="W38" s="88">
        <v>5</v>
      </c>
      <c r="X38" s="88">
        <v>50</v>
      </c>
      <c r="Y38" s="88">
        <v>5</v>
      </c>
      <c r="Z38" s="88">
        <v>5</v>
      </c>
      <c r="AA38" s="88"/>
      <c r="AB38" s="88">
        <v>65</v>
      </c>
      <c r="AC38" s="88">
        <v>5</v>
      </c>
      <c r="AD38" s="88">
        <v>5</v>
      </c>
      <c r="AE38" s="88">
        <v>5</v>
      </c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>
        <v>5</v>
      </c>
      <c r="BB38" s="88">
        <f t="shared" si="1"/>
        <v>210</v>
      </c>
      <c r="BC38" s="88"/>
      <c r="BD38" s="88"/>
      <c r="BE38" s="88"/>
      <c r="BF38" s="89"/>
      <c r="BG38" s="88"/>
    </row>
    <row r="39" spans="1:59" ht="15.85" customHeight="1">
      <c r="A39" s="86" t="s">
        <v>40</v>
      </c>
      <c r="B39" s="87" t="s">
        <v>41</v>
      </c>
      <c r="C39" s="87" t="s">
        <v>74</v>
      </c>
      <c r="D39" s="87" t="s">
        <v>89</v>
      </c>
      <c r="E39" s="88">
        <v>1</v>
      </c>
      <c r="F39" s="88">
        <v>1</v>
      </c>
      <c r="G39" s="88">
        <v>1</v>
      </c>
      <c r="H39" s="88">
        <v>1</v>
      </c>
      <c r="I39" s="88">
        <v>1</v>
      </c>
      <c r="J39" s="88"/>
      <c r="K39" s="88"/>
      <c r="L39" s="88"/>
      <c r="M39" s="88"/>
      <c r="N39" s="88"/>
      <c r="O39" s="88"/>
      <c r="P39" s="88"/>
      <c r="Q39" s="88"/>
      <c r="R39" s="88">
        <f t="shared" si="2"/>
        <v>5</v>
      </c>
      <c r="S39" s="88">
        <v>45</v>
      </c>
      <c r="T39" s="88">
        <v>5</v>
      </c>
      <c r="U39" s="88">
        <v>5</v>
      </c>
      <c r="V39" s="88">
        <v>5</v>
      </c>
      <c r="W39" s="88">
        <v>5</v>
      </c>
      <c r="X39" s="88">
        <v>50</v>
      </c>
      <c r="Y39" s="88">
        <v>5</v>
      </c>
      <c r="Z39" s="88">
        <v>5</v>
      </c>
      <c r="AA39" s="88"/>
      <c r="AB39" s="88">
        <v>65</v>
      </c>
      <c r="AC39" s="88">
        <v>5</v>
      </c>
      <c r="AD39" s="88">
        <v>5</v>
      </c>
      <c r="AE39" s="88">
        <v>5</v>
      </c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>
        <v>5</v>
      </c>
      <c r="BB39" s="88">
        <f t="shared" si="1"/>
        <v>210</v>
      </c>
      <c r="BC39" s="88"/>
      <c r="BD39" s="88"/>
      <c r="BE39" s="88"/>
      <c r="BF39" s="89"/>
      <c r="BG39" s="88"/>
    </row>
    <row r="40" spans="1:59" ht="15.85" customHeight="1">
      <c r="A40" s="73" t="s">
        <v>40</v>
      </c>
      <c r="B40" s="74" t="s">
        <v>41</v>
      </c>
      <c r="C40" s="74" t="s">
        <v>74</v>
      </c>
      <c r="D40" s="74" t="s">
        <v>76</v>
      </c>
      <c r="E40" s="75">
        <v>1</v>
      </c>
      <c r="F40" s="75">
        <v>1</v>
      </c>
      <c r="G40" s="75">
        <v>1</v>
      </c>
      <c r="H40" s="75"/>
      <c r="I40" s="75"/>
      <c r="J40" s="75">
        <v>1</v>
      </c>
      <c r="K40" s="75"/>
      <c r="L40" s="75"/>
      <c r="M40" s="75"/>
      <c r="N40" s="75"/>
      <c r="O40" s="75"/>
      <c r="P40" s="75"/>
      <c r="Q40" s="75"/>
      <c r="R40" s="75">
        <f t="shared" si="2"/>
        <v>4</v>
      </c>
      <c r="S40" s="75">
        <v>45</v>
      </c>
      <c r="T40" s="75">
        <v>5</v>
      </c>
      <c r="U40" s="75">
        <v>5</v>
      </c>
      <c r="V40" s="75">
        <v>5</v>
      </c>
      <c r="W40" s="75">
        <v>5</v>
      </c>
      <c r="X40" s="75">
        <v>50</v>
      </c>
      <c r="Y40" s="75"/>
      <c r="Z40" s="75"/>
      <c r="AA40" s="75"/>
      <c r="AB40" s="75">
        <v>65</v>
      </c>
      <c r="AC40" s="75">
        <v>5</v>
      </c>
      <c r="AD40" s="75"/>
      <c r="AE40" s="75">
        <v>5</v>
      </c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>
        <f t="shared" si="1"/>
        <v>190</v>
      </c>
      <c r="BC40" s="75"/>
      <c r="BD40" s="75"/>
      <c r="BE40" s="75"/>
      <c r="BF40" s="76"/>
      <c r="BG40" s="75"/>
    </row>
    <row r="41" spans="1:59" ht="15.85" customHeight="1">
      <c r="A41" s="73" t="s">
        <v>40</v>
      </c>
      <c r="B41" s="74" t="s">
        <v>41</v>
      </c>
      <c r="C41" s="74" t="s">
        <v>74</v>
      </c>
      <c r="D41" s="74" t="s">
        <v>82</v>
      </c>
      <c r="E41" s="75">
        <v>2</v>
      </c>
      <c r="F41" s="75">
        <v>1</v>
      </c>
      <c r="G41" s="75">
        <v>1</v>
      </c>
      <c r="H41" s="75"/>
      <c r="I41" s="75"/>
      <c r="J41" s="75">
        <v>1</v>
      </c>
      <c r="K41" s="75"/>
      <c r="L41" s="75"/>
      <c r="M41" s="75"/>
      <c r="N41" s="75"/>
      <c r="O41" s="75"/>
      <c r="P41" s="75"/>
      <c r="Q41" s="75"/>
      <c r="R41" s="75">
        <f t="shared" si="2"/>
        <v>5</v>
      </c>
      <c r="S41" s="75">
        <v>45</v>
      </c>
      <c r="T41" s="75">
        <v>5</v>
      </c>
      <c r="U41" s="75">
        <v>5</v>
      </c>
      <c r="V41" s="75">
        <v>5</v>
      </c>
      <c r="W41" s="75">
        <v>5</v>
      </c>
      <c r="X41" s="75">
        <v>50</v>
      </c>
      <c r="Y41" s="75"/>
      <c r="Z41" s="75"/>
      <c r="AA41" s="75"/>
      <c r="AB41" s="75">
        <v>65</v>
      </c>
      <c r="AC41" s="75">
        <v>5</v>
      </c>
      <c r="AD41" s="75"/>
      <c r="AE41" s="75">
        <v>5</v>
      </c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>
        <f t="shared" si="1"/>
        <v>190</v>
      </c>
      <c r="BC41" s="75"/>
      <c r="BD41" s="75"/>
      <c r="BE41" s="75"/>
      <c r="BF41" s="76"/>
      <c r="BG41" s="75"/>
    </row>
    <row r="42" spans="1:59" ht="15.85" customHeight="1">
      <c r="A42" s="94" t="s">
        <v>40</v>
      </c>
      <c r="B42" s="95" t="s">
        <v>41</v>
      </c>
      <c r="C42" s="95" t="s">
        <v>74</v>
      </c>
      <c r="D42" s="95" t="s">
        <v>83</v>
      </c>
      <c r="E42" s="96">
        <v>1</v>
      </c>
      <c r="F42" s="96">
        <v>1</v>
      </c>
      <c r="G42" s="96"/>
      <c r="H42" s="96"/>
      <c r="I42" s="96"/>
      <c r="J42" s="96">
        <v>1</v>
      </c>
      <c r="K42" s="96">
        <v>1</v>
      </c>
      <c r="L42" s="96"/>
      <c r="M42" s="96"/>
      <c r="N42" s="96"/>
      <c r="O42" s="96"/>
      <c r="P42" s="96"/>
      <c r="Q42" s="96"/>
      <c r="R42" s="96">
        <f t="shared" si="2"/>
        <v>4</v>
      </c>
      <c r="S42" s="96">
        <v>45</v>
      </c>
      <c r="T42" s="96">
        <v>5</v>
      </c>
      <c r="U42" s="96"/>
      <c r="V42" s="96"/>
      <c r="W42" s="96"/>
      <c r="X42" s="96">
        <v>50</v>
      </c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>
        <f t="shared" si="1"/>
        <v>100</v>
      </c>
      <c r="BC42" s="96"/>
      <c r="BD42" s="96"/>
      <c r="BE42" s="96"/>
      <c r="BF42" s="97"/>
      <c r="BG42" s="96"/>
    </row>
    <row r="43" spans="1:59" ht="15.85" customHeight="1">
      <c r="A43" s="94" t="s">
        <v>40</v>
      </c>
      <c r="B43" s="95" t="s">
        <v>41</v>
      </c>
      <c r="C43" s="95" t="s">
        <v>74</v>
      </c>
      <c r="D43" s="95" t="s">
        <v>96</v>
      </c>
      <c r="E43" s="96">
        <v>1</v>
      </c>
      <c r="F43" s="96">
        <v>1</v>
      </c>
      <c r="G43" s="96"/>
      <c r="H43" s="96"/>
      <c r="I43" s="96"/>
      <c r="J43" s="96">
        <v>1</v>
      </c>
      <c r="K43" s="96">
        <v>1</v>
      </c>
      <c r="L43" s="96"/>
      <c r="M43" s="96"/>
      <c r="N43" s="96"/>
      <c r="O43" s="96"/>
      <c r="P43" s="96"/>
      <c r="Q43" s="96"/>
      <c r="R43" s="96">
        <f t="shared" si="2"/>
        <v>4</v>
      </c>
      <c r="S43" s="96">
        <v>45</v>
      </c>
      <c r="T43" s="96">
        <v>5</v>
      </c>
      <c r="U43" s="96"/>
      <c r="V43" s="96"/>
      <c r="W43" s="96"/>
      <c r="X43" s="96">
        <v>50</v>
      </c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>
        <f t="shared" si="1"/>
        <v>100</v>
      </c>
      <c r="BC43" s="96"/>
      <c r="BD43" s="96"/>
      <c r="BE43" s="96"/>
      <c r="BF43" s="97"/>
      <c r="BG43" s="96"/>
    </row>
    <row r="44" spans="1:59" ht="15.85" customHeight="1">
      <c r="A44" s="100" t="s">
        <v>40</v>
      </c>
      <c r="B44" s="101" t="s">
        <v>693</v>
      </c>
      <c r="C44" s="101" t="s">
        <v>694</v>
      </c>
      <c r="D44" s="101" t="s">
        <v>712</v>
      </c>
      <c r="E44" s="102">
        <v>1</v>
      </c>
      <c r="F44" s="102">
        <v>1</v>
      </c>
      <c r="G44" s="102">
        <v>1</v>
      </c>
      <c r="H44" s="102">
        <v>1</v>
      </c>
      <c r="I44" s="102">
        <v>1</v>
      </c>
      <c r="J44" s="102">
        <v>1</v>
      </c>
      <c r="K44" s="102">
        <v>1</v>
      </c>
      <c r="L44" s="102"/>
      <c r="M44" s="102"/>
      <c r="N44" s="102"/>
      <c r="O44" s="102"/>
      <c r="P44" s="102"/>
      <c r="Q44" s="102"/>
      <c r="R44" s="102">
        <f t="shared" si="2"/>
        <v>7</v>
      </c>
      <c r="S44" s="102">
        <v>45</v>
      </c>
      <c r="T44" s="102">
        <v>5</v>
      </c>
      <c r="U44" s="102">
        <v>2</v>
      </c>
      <c r="V44" s="102">
        <v>5</v>
      </c>
      <c r="W44" s="102">
        <v>5</v>
      </c>
      <c r="X44" s="102">
        <v>50</v>
      </c>
      <c r="Y44" s="102"/>
      <c r="Z44" s="102"/>
      <c r="AA44" s="102"/>
      <c r="AB44" s="102">
        <v>65</v>
      </c>
      <c r="AC44" s="102">
        <v>5</v>
      </c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>
        <f t="shared" si="1"/>
        <v>182</v>
      </c>
      <c r="BC44" s="102"/>
      <c r="BD44" s="102"/>
      <c r="BE44" s="102"/>
      <c r="BF44" s="103"/>
      <c r="BG44" s="102"/>
    </row>
    <row r="45" spans="1:59" ht="15.85" customHeight="1">
      <c r="A45" s="100" t="s">
        <v>40</v>
      </c>
      <c r="B45" s="101" t="s">
        <v>693</v>
      </c>
      <c r="C45" s="101" t="s">
        <v>694</v>
      </c>
      <c r="D45" s="101" t="s">
        <v>713</v>
      </c>
      <c r="E45" s="102">
        <v>1</v>
      </c>
      <c r="F45" s="102"/>
      <c r="G45" s="102">
        <v>1</v>
      </c>
      <c r="H45" s="102">
        <v>1</v>
      </c>
      <c r="I45" s="102">
        <v>1</v>
      </c>
      <c r="J45" s="102">
        <v>1</v>
      </c>
      <c r="K45" s="102">
        <v>1</v>
      </c>
      <c r="L45" s="102"/>
      <c r="M45" s="102"/>
      <c r="N45" s="102"/>
      <c r="O45" s="102"/>
      <c r="P45" s="102"/>
      <c r="Q45" s="102"/>
      <c r="R45" s="102">
        <f t="shared" si="2"/>
        <v>6</v>
      </c>
      <c r="S45" s="102">
        <v>45</v>
      </c>
      <c r="T45" s="102">
        <v>5</v>
      </c>
      <c r="U45" s="102">
        <v>2</v>
      </c>
      <c r="V45" s="102">
        <v>5</v>
      </c>
      <c r="W45" s="102">
        <v>5</v>
      </c>
      <c r="X45" s="102">
        <v>50</v>
      </c>
      <c r="Y45" s="102"/>
      <c r="Z45" s="102"/>
      <c r="AA45" s="102"/>
      <c r="AB45" s="102">
        <v>65</v>
      </c>
      <c r="AC45" s="102">
        <v>5</v>
      </c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>
        <f t="shared" si="1"/>
        <v>182</v>
      </c>
      <c r="BC45" s="102"/>
      <c r="BD45" s="102"/>
      <c r="BE45" s="102"/>
      <c r="BF45" s="103"/>
      <c r="BG45" s="102"/>
    </row>
    <row r="46" spans="1:59" ht="15.85" customHeight="1">
      <c r="A46" s="69" t="s">
        <v>40</v>
      </c>
      <c r="B46" s="70" t="s">
        <v>693</v>
      </c>
      <c r="C46" s="70" t="s">
        <v>694</v>
      </c>
      <c r="D46" s="70" t="s">
        <v>714</v>
      </c>
      <c r="E46" s="71">
        <v>1</v>
      </c>
      <c r="F46" s="71">
        <v>1</v>
      </c>
      <c r="G46" s="71">
        <v>1</v>
      </c>
      <c r="H46" s="71"/>
      <c r="I46" s="71">
        <v>1</v>
      </c>
      <c r="J46" s="71"/>
      <c r="K46" s="71">
        <v>1</v>
      </c>
      <c r="L46" s="71"/>
      <c r="M46" s="71"/>
      <c r="N46" s="71"/>
      <c r="O46" s="71"/>
      <c r="P46" s="71"/>
      <c r="Q46" s="71"/>
      <c r="R46" s="71">
        <f t="shared" si="2"/>
        <v>5</v>
      </c>
      <c r="S46" s="71">
        <v>45</v>
      </c>
      <c r="T46" s="71">
        <v>5</v>
      </c>
      <c r="U46" s="71">
        <v>5</v>
      </c>
      <c r="V46" s="71">
        <v>5</v>
      </c>
      <c r="W46" s="71">
        <v>5</v>
      </c>
      <c r="X46" s="71">
        <v>50</v>
      </c>
      <c r="Y46" s="71">
        <v>5</v>
      </c>
      <c r="Z46" s="71">
        <v>5</v>
      </c>
      <c r="AA46" s="71"/>
      <c r="AB46" s="71">
        <v>65</v>
      </c>
      <c r="AC46" s="71">
        <v>5</v>
      </c>
      <c r="AD46" s="71">
        <v>5</v>
      </c>
      <c r="AE46" s="71">
        <v>10</v>
      </c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>
        <f t="shared" si="1"/>
        <v>210</v>
      </c>
      <c r="BC46" s="71"/>
      <c r="BD46" s="71"/>
      <c r="BE46" s="71"/>
      <c r="BF46" s="72"/>
      <c r="BG46" s="71"/>
    </row>
    <row r="47" spans="1:59" ht="15.85" customHeight="1">
      <c r="A47" s="69" t="s">
        <v>40</v>
      </c>
      <c r="B47" s="70" t="s">
        <v>693</v>
      </c>
      <c r="C47" s="70" t="s">
        <v>694</v>
      </c>
      <c r="D47" s="70" t="s">
        <v>715</v>
      </c>
      <c r="E47" s="71">
        <v>1</v>
      </c>
      <c r="F47" s="71">
        <v>1</v>
      </c>
      <c r="G47" s="71">
        <v>1</v>
      </c>
      <c r="H47" s="71"/>
      <c r="I47" s="71">
        <v>1</v>
      </c>
      <c r="J47" s="71"/>
      <c r="K47" s="71">
        <v>1</v>
      </c>
      <c r="L47" s="71"/>
      <c r="M47" s="71"/>
      <c r="N47" s="71"/>
      <c r="O47" s="71"/>
      <c r="P47" s="71"/>
      <c r="Q47" s="71"/>
      <c r="R47" s="71">
        <f t="shared" si="2"/>
        <v>5</v>
      </c>
      <c r="S47" s="71">
        <v>45</v>
      </c>
      <c r="T47" s="71">
        <v>5</v>
      </c>
      <c r="U47" s="71">
        <v>5</v>
      </c>
      <c r="V47" s="71">
        <v>5</v>
      </c>
      <c r="W47" s="71">
        <v>5</v>
      </c>
      <c r="X47" s="71">
        <v>50</v>
      </c>
      <c r="Y47" s="71">
        <v>5</v>
      </c>
      <c r="Z47" s="71">
        <v>5</v>
      </c>
      <c r="AA47" s="71"/>
      <c r="AB47" s="71">
        <v>65</v>
      </c>
      <c r="AC47" s="71">
        <v>5</v>
      </c>
      <c r="AD47" s="71">
        <v>5</v>
      </c>
      <c r="AE47" s="71">
        <v>10</v>
      </c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>
        <f t="shared" si="1"/>
        <v>210</v>
      </c>
      <c r="BC47" s="71"/>
      <c r="BD47" s="71"/>
      <c r="BE47" s="71"/>
      <c r="BF47" s="72"/>
      <c r="BG47" s="71"/>
    </row>
    <row r="48" spans="1:59" ht="15.85" customHeight="1">
      <c r="A48" s="81" t="s">
        <v>40</v>
      </c>
      <c r="B48" s="82" t="s">
        <v>693</v>
      </c>
      <c r="C48" s="82" t="s">
        <v>694</v>
      </c>
      <c r="D48" s="82" t="s">
        <v>716</v>
      </c>
      <c r="E48" s="83">
        <v>1</v>
      </c>
      <c r="F48" s="83"/>
      <c r="G48" s="83">
        <v>1</v>
      </c>
      <c r="H48" s="83">
        <v>1</v>
      </c>
      <c r="I48" s="83"/>
      <c r="J48" s="83">
        <v>1</v>
      </c>
      <c r="K48" s="83"/>
      <c r="L48" s="83"/>
      <c r="M48" s="83"/>
      <c r="N48" s="83"/>
      <c r="O48" s="83"/>
      <c r="P48" s="83"/>
      <c r="Q48" s="83"/>
      <c r="R48" s="83">
        <f t="shared" si="2"/>
        <v>4</v>
      </c>
      <c r="S48" s="83">
        <v>45</v>
      </c>
      <c r="T48" s="83">
        <v>5</v>
      </c>
      <c r="U48" s="83">
        <v>3</v>
      </c>
      <c r="V48" s="83">
        <v>5</v>
      </c>
      <c r="W48" s="83"/>
      <c r="X48" s="83">
        <v>50</v>
      </c>
      <c r="Y48" s="83">
        <v>5</v>
      </c>
      <c r="Z48" s="83"/>
      <c r="AA48" s="83"/>
      <c r="AB48" s="83">
        <v>65</v>
      </c>
      <c r="AC48" s="83">
        <v>5</v>
      </c>
      <c r="AD48" s="83">
        <v>5</v>
      </c>
      <c r="AE48" s="83">
        <v>5</v>
      </c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>
        <f t="shared" si="1"/>
        <v>193</v>
      </c>
      <c r="BC48" s="83"/>
      <c r="BD48" s="83"/>
      <c r="BE48" s="83"/>
      <c r="BF48" s="84"/>
      <c r="BG48" s="83"/>
    </row>
    <row r="49" spans="1:59" ht="15.85" customHeight="1">
      <c r="A49" s="81" t="s">
        <v>40</v>
      </c>
      <c r="B49" s="82" t="s">
        <v>693</v>
      </c>
      <c r="C49" s="82" t="s">
        <v>694</v>
      </c>
      <c r="D49" s="82" t="s">
        <v>717</v>
      </c>
      <c r="E49" s="83">
        <v>1</v>
      </c>
      <c r="F49" s="83"/>
      <c r="G49" s="83">
        <v>1</v>
      </c>
      <c r="H49" s="83">
        <v>1</v>
      </c>
      <c r="I49" s="83"/>
      <c r="J49" s="83">
        <v>1</v>
      </c>
      <c r="K49" s="83"/>
      <c r="L49" s="83"/>
      <c r="M49" s="83"/>
      <c r="N49" s="83"/>
      <c r="O49" s="83"/>
      <c r="P49" s="83"/>
      <c r="Q49" s="83"/>
      <c r="R49" s="83">
        <f t="shared" si="2"/>
        <v>4</v>
      </c>
      <c r="S49" s="83">
        <v>45</v>
      </c>
      <c r="T49" s="83">
        <v>5</v>
      </c>
      <c r="U49" s="83">
        <v>3</v>
      </c>
      <c r="V49" s="83">
        <v>5</v>
      </c>
      <c r="W49" s="83"/>
      <c r="X49" s="83">
        <v>50</v>
      </c>
      <c r="Y49" s="83">
        <v>5</v>
      </c>
      <c r="Z49" s="83"/>
      <c r="AA49" s="83"/>
      <c r="AB49" s="83">
        <v>65</v>
      </c>
      <c r="AC49" s="83">
        <v>5</v>
      </c>
      <c r="AD49" s="83">
        <v>5</v>
      </c>
      <c r="AE49" s="83">
        <v>5</v>
      </c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>
        <f t="shared" si="1"/>
        <v>193</v>
      </c>
      <c r="BC49" s="83"/>
      <c r="BD49" s="83"/>
      <c r="BE49" s="83"/>
      <c r="BF49" s="84"/>
      <c r="BG49" s="83"/>
    </row>
    <row r="50" spans="1:59" ht="15.85" customHeight="1">
      <c r="A50" s="73" t="s">
        <v>40</v>
      </c>
      <c r="B50" s="74" t="s">
        <v>693</v>
      </c>
      <c r="C50" s="74" t="s">
        <v>694</v>
      </c>
      <c r="D50" s="74" t="s">
        <v>718</v>
      </c>
      <c r="E50" s="75">
        <v>1</v>
      </c>
      <c r="F50" s="75"/>
      <c r="G50" s="75">
        <v>1</v>
      </c>
      <c r="H50" s="75">
        <v>1</v>
      </c>
      <c r="I50" s="75">
        <v>1</v>
      </c>
      <c r="J50" s="75">
        <v>1</v>
      </c>
      <c r="K50" s="75"/>
      <c r="L50" s="75"/>
      <c r="M50" s="75"/>
      <c r="N50" s="75"/>
      <c r="O50" s="75"/>
      <c r="P50" s="75"/>
      <c r="Q50" s="75"/>
      <c r="R50" s="75">
        <f t="shared" si="2"/>
        <v>5</v>
      </c>
      <c r="S50" s="75">
        <v>45</v>
      </c>
      <c r="T50" s="75">
        <v>5</v>
      </c>
      <c r="U50" s="75">
        <v>3</v>
      </c>
      <c r="V50" s="75">
        <v>5</v>
      </c>
      <c r="W50" s="75"/>
      <c r="X50" s="75">
        <v>50</v>
      </c>
      <c r="Y50" s="75">
        <v>5</v>
      </c>
      <c r="Z50" s="75"/>
      <c r="AA50" s="75"/>
      <c r="AB50" s="75">
        <v>65</v>
      </c>
      <c r="AC50" s="75">
        <v>5</v>
      </c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>
        <f t="shared" si="1"/>
        <v>183</v>
      </c>
      <c r="BC50" s="75"/>
      <c r="BD50" s="75"/>
      <c r="BE50" s="75"/>
      <c r="BF50" s="76"/>
      <c r="BG50" s="75"/>
    </row>
    <row r="51" spans="1:59" ht="15.85" customHeight="1">
      <c r="A51" s="73" t="s">
        <v>40</v>
      </c>
      <c r="B51" s="74" t="s">
        <v>693</v>
      </c>
      <c r="C51" s="74" t="s">
        <v>694</v>
      </c>
      <c r="D51" s="74" t="s">
        <v>719</v>
      </c>
      <c r="E51" s="75">
        <v>1</v>
      </c>
      <c r="F51" s="75"/>
      <c r="G51" s="75">
        <v>1</v>
      </c>
      <c r="H51" s="75">
        <v>1</v>
      </c>
      <c r="I51" s="75">
        <v>1</v>
      </c>
      <c r="J51" s="75">
        <v>1</v>
      </c>
      <c r="K51" s="75"/>
      <c r="L51" s="75"/>
      <c r="M51" s="75"/>
      <c r="N51" s="75"/>
      <c r="O51" s="75"/>
      <c r="P51" s="75"/>
      <c r="Q51" s="75"/>
      <c r="R51" s="75">
        <f t="shared" si="2"/>
        <v>5</v>
      </c>
      <c r="S51" s="75">
        <v>45</v>
      </c>
      <c r="T51" s="75">
        <v>5</v>
      </c>
      <c r="U51" s="75">
        <v>3</v>
      </c>
      <c r="V51" s="75">
        <v>5</v>
      </c>
      <c r="W51" s="75"/>
      <c r="X51" s="75">
        <v>50</v>
      </c>
      <c r="Y51" s="75">
        <v>5</v>
      </c>
      <c r="Z51" s="75"/>
      <c r="AA51" s="75"/>
      <c r="AB51" s="75">
        <v>65</v>
      </c>
      <c r="AC51" s="75">
        <v>5</v>
      </c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>
        <f t="shared" si="1"/>
        <v>183</v>
      </c>
      <c r="BC51" s="75"/>
      <c r="BD51" s="75"/>
      <c r="BE51" s="75"/>
      <c r="BF51" s="76"/>
      <c r="BG51" s="75"/>
    </row>
    <row r="52" spans="1:59" ht="15.85" customHeight="1">
      <c r="A52" s="104" t="s">
        <v>40</v>
      </c>
      <c r="B52" s="105" t="s">
        <v>693</v>
      </c>
      <c r="C52" s="105" t="s">
        <v>694</v>
      </c>
      <c r="D52" s="105" t="s">
        <v>720</v>
      </c>
      <c r="E52" s="106">
        <v>1</v>
      </c>
      <c r="F52" s="106">
        <v>1</v>
      </c>
      <c r="G52" s="106">
        <v>1</v>
      </c>
      <c r="H52" s="106"/>
      <c r="I52" s="106">
        <v>1</v>
      </c>
      <c r="J52" s="106"/>
      <c r="K52" s="106"/>
      <c r="L52" s="106"/>
      <c r="M52" s="106"/>
      <c r="N52" s="106"/>
      <c r="O52" s="106"/>
      <c r="P52" s="106"/>
      <c r="Q52" s="106"/>
      <c r="R52" s="106">
        <f t="shared" si="2"/>
        <v>4</v>
      </c>
      <c r="S52" s="106">
        <v>45</v>
      </c>
      <c r="T52" s="106">
        <v>5</v>
      </c>
      <c r="U52" s="106">
        <v>3</v>
      </c>
      <c r="V52" s="106">
        <v>5</v>
      </c>
      <c r="W52" s="106">
        <v>5</v>
      </c>
      <c r="X52" s="106">
        <v>50</v>
      </c>
      <c r="Y52" s="106">
        <v>5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>
        <f t="shared" si="1"/>
        <v>118</v>
      </c>
      <c r="BC52" s="106"/>
      <c r="BD52" s="106"/>
      <c r="BE52" s="106"/>
      <c r="BF52" s="107"/>
      <c r="BG52" s="106"/>
    </row>
    <row r="53" spans="1:59" ht="15.85" customHeight="1">
      <c r="A53" s="104" t="s">
        <v>40</v>
      </c>
      <c r="B53" s="105" t="s">
        <v>693</v>
      </c>
      <c r="C53" s="105" t="s">
        <v>694</v>
      </c>
      <c r="D53" s="105" t="s">
        <v>721</v>
      </c>
      <c r="E53" s="106">
        <v>1</v>
      </c>
      <c r="F53" s="106">
        <v>1</v>
      </c>
      <c r="G53" s="106">
        <v>1</v>
      </c>
      <c r="H53" s="106"/>
      <c r="I53" s="106">
        <v>1</v>
      </c>
      <c r="J53" s="106"/>
      <c r="K53" s="106"/>
      <c r="L53" s="106"/>
      <c r="M53" s="106"/>
      <c r="N53" s="106"/>
      <c r="O53" s="106"/>
      <c r="P53" s="106"/>
      <c r="Q53" s="106"/>
      <c r="R53" s="106">
        <f t="shared" si="2"/>
        <v>4</v>
      </c>
      <c r="S53" s="106">
        <v>45</v>
      </c>
      <c r="T53" s="106">
        <v>5</v>
      </c>
      <c r="U53" s="106">
        <v>3</v>
      </c>
      <c r="V53" s="106">
        <v>5</v>
      </c>
      <c r="W53" s="106">
        <v>5</v>
      </c>
      <c r="X53" s="106">
        <v>50</v>
      </c>
      <c r="Y53" s="106">
        <v>5</v>
      </c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>
        <f t="shared" si="1"/>
        <v>118</v>
      </c>
      <c r="BC53" s="106"/>
      <c r="BD53" s="106"/>
      <c r="BE53" s="106"/>
      <c r="BF53" s="107"/>
      <c r="BG53" s="106"/>
    </row>
    <row r="54" spans="1:59" ht="15.85" customHeight="1">
      <c r="A54" s="94" t="s">
        <v>40</v>
      </c>
      <c r="B54" s="95" t="s">
        <v>693</v>
      </c>
      <c r="C54" s="95" t="s">
        <v>694</v>
      </c>
      <c r="D54" s="95" t="s">
        <v>722</v>
      </c>
      <c r="E54" s="96">
        <v>1</v>
      </c>
      <c r="F54" s="96"/>
      <c r="G54" s="96">
        <v>1</v>
      </c>
      <c r="H54" s="96"/>
      <c r="I54" s="96">
        <v>1</v>
      </c>
      <c r="J54" s="96"/>
      <c r="K54" s="96"/>
      <c r="L54" s="96"/>
      <c r="M54" s="96"/>
      <c r="N54" s="96"/>
      <c r="O54" s="96"/>
      <c r="P54" s="96"/>
      <c r="Q54" s="96"/>
      <c r="R54" s="96">
        <f t="shared" si="2"/>
        <v>3</v>
      </c>
      <c r="S54" s="96">
        <v>45</v>
      </c>
      <c r="T54" s="96">
        <v>5</v>
      </c>
      <c r="U54" s="96">
        <v>5</v>
      </c>
      <c r="V54" s="96">
        <v>5</v>
      </c>
      <c r="W54" s="96"/>
      <c r="X54" s="96">
        <v>50</v>
      </c>
      <c r="Y54" s="96">
        <v>5</v>
      </c>
      <c r="Z54" s="96">
        <v>3</v>
      </c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>
        <f t="shared" si="1"/>
        <v>118</v>
      </c>
      <c r="BC54" s="96"/>
      <c r="BD54" s="96"/>
      <c r="BE54" s="96"/>
      <c r="BF54" s="97"/>
      <c r="BG54" s="96"/>
    </row>
    <row r="55" spans="1:59" ht="15.85" customHeight="1">
      <c r="A55" s="108" t="s">
        <v>40</v>
      </c>
      <c r="B55" s="96" t="s">
        <v>693</v>
      </c>
      <c r="C55" s="96" t="s">
        <v>694</v>
      </c>
      <c r="D55" s="94" t="s">
        <v>723</v>
      </c>
      <c r="E55" s="96"/>
      <c r="F55" s="96"/>
      <c r="G55" s="96">
        <v>1</v>
      </c>
      <c r="H55" s="96"/>
      <c r="I55" s="96">
        <v>1</v>
      </c>
      <c r="J55" s="96"/>
      <c r="K55" s="96"/>
      <c r="L55" s="96"/>
      <c r="M55" s="96"/>
      <c r="N55" s="96"/>
      <c r="O55" s="96"/>
      <c r="P55" s="96"/>
      <c r="Q55" s="96"/>
      <c r="R55" s="96">
        <f t="shared" si="2"/>
        <v>2</v>
      </c>
      <c r="S55" s="96">
        <v>45</v>
      </c>
      <c r="T55" s="96">
        <v>5</v>
      </c>
      <c r="U55" s="96">
        <v>5</v>
      </c>
      <c r="V55" s="96">
        <v>5</v>
      </c>
      <c r="W55" s="96"/>
      <c r="X55" s="96">
        <v>50</v>
      </c>
      <c r="Y55" s="96">
        <v>5</v>
      </c>
      <c r="Z55" s="96">
        <v>3</v>
      </c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>
        <f t="shared" si="1"/>
        <v>118</v>
      </c>
      <c r="BC55" s="96"/>
      <c r="BD55" s="96"/>
      <c r="BE55" s="96"/>
      <c r="BF55" s="97"/>
      <c r="BG55" s="96"/>
    </row>
    <row r="56" spans="1:59" ht="15.85" customHeight="1">
      <c r="A56" s="109" t="s">
        <v>40</v>
      </c>
      <c r="B56" s="110" t="s">
        <v>41</v>
      </c>
      <c r="C56" s="110" t="s">
        <v>205</v>
      </c>
      <c r="D56" s="110" t="s">
        <v>214</v>
      </c>
      <c r="E56" s="111">
        <v>1</v>
      </c>
      <c r="F56" s="111"/>
      <c r="G56" s="111">
        <v>1</v>
      </c>
      <c r="H56" s="111"/>
      <c r="I56" s="111"/>
      <c r="J56" s="111">
        <v>1</v>
      </c>
      <c r="K56" s="111"/>
      <c r="L56" s="111"/>
      <c r="M56" s="111"/>
      <c r="N56" s="111"/>
      <c r="O56" s="111"/>
      <c r="P56" s="111"/>
      <c r="Q56" s="111"/>
      <c r="R56" s="111">
        <f t="shared" si="2"/>
        <v>3</v>
      </c>
      <c r="S56" s="111">
        <v>45</v>
      </c>
      <c r="T56" s="111">
        <v>5</v>
      </c>
      <c r="U56" s="111">
        <v>3</v>
      </c>
      <c r="V56" s="111">
        <v>5</v>
      </c>
      <c r="W56" s="111"/>
      <c r="X56" s="111">
        <v>50</v>
      </c>
      <c r="Y56" s="111">
        <v>5</v>
      </c>
      <c r="Z56" s="111">
        <v>3</v>
      </c>
      <c r="AA56" s="111"/>
      <c r="AB56" s="111">
        <v>65</v>
      </c>
      <c r="AC56" s="111">
        <v>5</v>
      </c>
      <c r="AD56" s="111"/>
      <c r="AE56" s="111">
        <v>5</v>
      </c>
      <c r="AF56" s="111">
        <v>45</v>
      </c>
      <c r="AG56" s="111">
        <v>5</v>
      </c>
      <c r="AH56" s="111"/>
      <c r="AI56" s="111"/>
      <c r="AJ56" s="111"/>
      <c r="AK56" s="111"/>
      <c r="AL56" s="111"/>
      <c r="AM56" s="111"/>
      <c r="AN56" s="111"/>
      <c r="AO56" s="111">
        <v>50</v>
      </c>
      <c r="AP56" s="111">
        <v>5</v>
      </c>
      <c r="AQ56" s="111">
        <v>3</v>
      </c>
      <c r="AR56" s="111"/>
      <c r="AS56" s="111"/>
      <c r="AT56" s="111">
        <v>55</v>
      </c>
      <c r="AU56" s="111">
        <v>5</v>
      </c>
      <c r="AV56" s="111">
        <v>3</v>
      </c>
      <c r="AW56" s="111"/>
      <c r="AX56" s="111"/>
      <c r="AY56" s="111"/>
      <c r="AZ56" s="111"/>
      <c r="BA56" s="111"/>
      <c r="BB56" s="111">
        <f t="shared" si="1"/>
        <v>362</v>
      </c>
      <c r="BC56" s="111"/>
      <c r="BD56" s="111"/>
      <c r="BE56" s="111"/>
      <c r="BF56" s="112"/>
      <c r="BG56" s="111"/>
    </row>
    <row r="57" spans="1:59" ht="15.85" customHeight="1">
      <c r="A57" s="109" t="s">
        <v>40</v>
      </c>
      <c r="B57" s="110" t="s">
        <v>41</v>
      </c>
      <c r="C57" s="110" t="s">
        <v>205</v>
      </c>
      <c r="D57" s="110" t="s">
        <v>218</v>
      </c>
      <c r="E57" s="111">
        <v>1</v>
      </c>
      <c r="F57" s="111">
        <v>1</v>
      </c>
      <c r="G57" s="111">
        <v>1</v>
      </c>
      <c r="H57" s="111">
        <v>1</v>
      </c>
      <c r="I57" s="111"/>
      <c r="J57" s="111">
        <v>1</v>
      </c>
      <c r="K57" s="111"/>
      <c r="L57" s="111"/>
      <c r="M57" s="111"/>
      <c r="N57" s="111"/>
      <c r="O57" s="111"/>
      <c r="P57" s="111"/>
      <c r="Q57" s="111"/>
      <c r="R57" s="111">
        <f t="shared" si="2"/>
        <v>5</v>
      </c>
      <c r="S57" s="111">
        <v>45</v>
      </c>
      <c r="T57" s="111">
        <v>5</v>
      </c>
      <c r="U57" s="111">
        <v>3</v>
      </c>
      <c r="V57" s="111">
        <v>5</v>
      </c>
      <c r="W57" s="111"/>
      <c r="X57" s="111">
        <v>50</v>
      </c>
      <c r="Y57" s="111">
        <v>5</v>
      </c>
      <c r="Z57" s="111">
        <v>3</v>
      </c>
      <c r="AA57" s="111"/>
      <c r="AB57" s="111">
        <v>65</v>
      </c>
      <c r="AC57" s="111">
        <v>5</v>
      </c>
      <c r="AD57" s="111"/>
      <c r="AE57" s="111">
        <v>5</v>
      </c>
      <c r="AF57" s="111">
        <v>45</v>
      </c>
      <c r="AG57" s="111">
        <v>5</v>
      </c>
      <c r="AH57" s="111"/>
      <c r="AI57" s="111"/>
      <c r="AJ57" s="111"/>
      <c r="AK57" s="111"/>
      <c r="AL57" s="111"/>
      <c r="AM57" s="111"/>
      <c r="AN57" s="111"/>
      <c r="AO57" s="111">
        <v>50</v>
      </c>
      <c r="AP57" s="111">
        <v>5</v>
      </c>
      <c r="AQ57" s="111">
        <v>3</v>
      </c>
      <c r="AR57" s="111"/>
      <c r="AS57" s="111"/>
      <c r="AT57" s="111">
        <v>55</v>
      </c>
      <c r="AU57" s="111">
        <v>5</v>
      </c>
      <c r="AV57" s="111">
        <v>3</v>
      </c>
      <c r="AW57" s="111"/>
      <c r="AX57" s="111"/>
      <c r="AY57" s="111"/>
      <c r="AZ57" s="111"/>
      <c r="BA57" s="111"/>
      <c r="BB57" s="111">
        <f t="shared" si="1"/>
        <v>362</v>
      </c>
      <c r="BC57" s="111"/>
      <c r="BD57" s="111"/>
      <c r="BE57" s="111"/>
      <c r="BF57" s="112"/>
      <c r="BG57" s="111"/>
    </row>
    <row r="58" spans="1:59" ht="15.85" customHeight="1">
      <c r="A58" s="86" t="s">
        <v>40</v>
      </c>
      <c r="B58" s="87" t="s">
        <v>41</v>
      </c>
      <c r="C58" s="87" t="s">
        <v>173</v>
      </c>
      <c r="D58" s="87" t="s">
        <v>179</v>
      </c>
      <c r="E58" s="88">
        <v>1</v>
      </c>
      <c r="F58" s="88"/>
      <c r="G58" s="88">
        <v>1</v>
      </c>
      <c r="H58" s="88"/>
      <c r="I58" s="88"/>
      <c r="J58" s="88">
        <v>1</v>
      </c>
      <c r="K58" s="88"/>
      <c r="L58" s="88"/>
      <c r="M58" s="88"/>
      <c r="N58" s="88"/>
      <c r="O58" s="88"/>
      <c r="P58" s="88"/>
      <c r="Q58" s="88"/>
      <c r="R58" s="88">
        <f t="shared" si="2"/>
        <v>3</v>
      </c>
      <c r="S58" s="88">
        <v>45</v>
      </c>
      <c r="T58" s="88">
        <v>5</v>
      </c>
      <c r="U58" s="88">
        <v>5</v>
      </c>
      <c r="V58" s="88">
        <v>5</v>
      </c>
      <c r="W58" s="88"/>
      <c r="X58" s="88">
        <v>50</v>
      </c>
      <c r="Y58" s="88"/>
      <c r="Z58" s="88">
        <v>5</v>
      </c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>
        <f t="shared" si="1"/>
        <v>115</v>
      </c>
      <c r="BC58" s="88"/>
      <c r="BD58" s="88"/>
      <c r="BE58" s="88"/>
      <c r="BF58" s="89"/>
      <c r="BG58" s="88"/>
    </row>
    <row r="59" spans="1:59" ht="15.85" customHeight="1">
      <c r="A59" s="113" t="s">
        <v>40</v>
      </c>
      <c r="B59" s="114" t="s">
        <v>299</v>
      </c>
      <c r="C59" s="114" t="s">
        <v>33</v>
      </c>
      <c r="D59" s="114" t="s">
        <v>457</v>
      </c>
      <c r="E59" s="115"/>
      <c r="F59" s="115"/>
      <c r="G59" s="115">
        <v>1</v>
      </c>
      <c r="H59" s="115"/>
      <c r="I59" s="115">
        <v>1</v>
      </c>
      <c r="J59" s="115"/>
      <c r="K59" s="115"/>
      <c r="L59" s="115"/>
      <c r="M59" s="115"/>
      <c r="N59" s="115"/>
      <c r="O59" s="115"/>
      <c r="P59" s="115"/>
      <c r="Q59" s="115"/>
      <c r="R59" s="88">
        <f t="shared" si="2"/>
        <v>2</v>
      </c>
      <c r="S59" s="115">
        <v>45</v>
      </c>
      <c r="T59" s="115">
        <v>5</v>
      </c>
      <c r="U59" s="115">
        <v>5</v>
      </c>
      <c r="V59" s="115">
        <v>5</v>
      </c>
      <c r="W59" s="115"/>
      <c r="X59" s="115">
        <v>50</v>
      </c>
      <c r="Y59" s="115"/>
      <c r="Z59" s="115">
        <v>5</v>
      </c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>
        <f t="shared" si="1"/>
        <v>115</v>
      </c>
      <c r="BC59" s="88"/>
      <c r="BD59" s="88"/>
      <c r="BE59" s="88"/>
      <c r="BF59" s="89"/>
      <c r="BG59" s="88"/>
    </row>
    <row r="60" spans="1:59" ht="15.85" customHeight="1">
      <c r="A60" s="81" t="s">
        <v>40</v>
      </c>
      <c r="B60" s="82" t="s">
        <v>41</v>
      </c>
      <c r="C60" s="82" t="s">
        <v>205</v>
      </c>
      <c r="D60" s="82" t="s">
        <v>210</v>
      </c>
      <c r="E60" s="83">
        <v>1</v>
      </c>
      <c r="F60" s="83"/>
      <c r="G60" s="83">
        <v>1</v>
      </c>
      <c r="H60" s="83"/>
      <c r="I60" s="83"/>
      <c r="J60" s="83">
        <v>1</v>
      </c>
      <c r="K60" s="83"/>
      <c r="L60" s="83"/>
      <c r="M60" s="83"/>
      <c r="N60" s="83"/>
      <c r="O60" s="83"/>
      <c r="P60" s="83"/>
      <c r="Q60" s="83"/>
      <c r="R60" s="83">
        <f t="shared" si="2"/>
        <v>3</v>
      </c>
      <c r="S60" s="83">
        <v>45</v>
      </c>
      <c r="T60" s="83">
        <v>5</v>
      </c>
      <c r="U60" s="83"/>
      <c r="V60" s="83"/>
      <c r="W60" s="83"/>
      <c r="X60" s="83">
        <v>50</v>
      </c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>
        <f t="shared" si="1"/>
        <v>100</v>
      </c>
      <c r="BC60" s="83"/>
      <c r="BD60" s="83"/>
      <c r="BE60" s="83"/>
      <c r="BF60" s="84"/>
      <c r="BG60" s="83"/>
    </row>
    <row r="61" spans="1:59" ht="15.85" customHeight="1">
      <c r="A61" s="81" t="s">
        <v>40</v>
      </c>
      <c r="B61" s="82" t="s">
        <v>41</v>
      </c>
      <c r="C61" s="82" t="s">
        <v>234</v>
      </c>
      <c r="D61" s="82" t="s">
        <v>268</v>
      </c>
      <c r="E61" s="83">
        <v>1</v>
      </c>
      <c r="F61" s="83"/>
      <c r="G61" s="83">
        <v>1</v>
      </c>
      <c r="H61" s="83"/>
      <c r="I61" s="83"/>
      <c r="J61" s="83">
        <v>1</v>
      </c>
      <c r="K61" s="83"/>
      <c r="L61" s="83"/>
      <c r="M61" s="83"/>
      <c r="N61" s="83"/>
      <c r="O61" s="83"/>
      <c r="P61" s="83"/>
      <c r="Q61" s="83"/>
      <c r="R61" s="83">
        <f t="shared" si="2"/>
        <v>3</v>
      </c>
      <c r="S61" s="83">
        <v>45</v>
      </c>
      <c r="T61" s="83">
        <v>5</v>
      </c>
      <c r="U61" s="83"/>
      <c r="V61" s="83"/>
      <c r="W61" s="83"/>
      <c r="X61" s="83">
        <v>50</v>
      </c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>
        <f t="shared" si="1"/>
        <v>100</v>
      </c>
      <c r="BC61" s="83"/>
      <c r="BD61" s="83"/>
      <c r="BE61" s="83"/>
      <c r="BF61" s="84"/>
      <c r="BG61" s="83"/>
    </row>
    <row r="62" spans="1:59" ht="15.85" customHeight="1">
      <c r="A62" s="90" t="s">
        <v>40</v>
      </c>
      <c r="B62" s="91" t="s">
        <v>41</v>
      </c>
      <c r="C62" s="91" t="s">
        <v>269</v>
      </c>
      <c r="D62" s="91" t="s">
        <v>270</v>
      </c>
      <c r="E62" s="92">
        <v>1</v>
      </c>
      <c r="F62" s="92"/>
      <c r="G62" s="92">
        <v>1</v>
      </c>
      <c r="H62" s="92"/>
      <c r="I62" s="92">
        <v>1</v>
      </c>
      <c r="J62" s="92"/>
      <c r="K62" s="92"/>
      <c r="L62" s="92"/>
      <c r="M62" s="92"/>
      <c r="N62" s="92"/>
      <c r="O62" s="92"/>
      <c r="P62" s="92"/>
      <c r="Q62" s="92"/>
      <c r="R62" s="92">
        <f t="shared" si="2"/>
        <v>3</v>
      </c>
      <c r="S62" s="92">
        <v>45</v>
      </c>
      <c r="T62" s="92">
        <v>5</v>
      </c>
      <c r="U62" s="92">
        <v>5</v>
      </c>
      <c r="V62" s="92">
        <v>5</v>
      </c>
      <c r="W62" s="92"/>
      <c r="X62" s="92">
        <v>50</v>
      </c>
      <c r="Y62" s="92">
        <v>5</v>
      </c>
      <c r="Z62" s="92">
        <v>5</v>
      </c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>
        <f t="shared" si="1"/>
        <v>120</v>
      </c>
      <c r="BC62" s="92"/>
      <c r="BD62" s="92"/>
      <c r="BE62" s="92"/>
      <c r="BF62" s="93"/>
      <c r="BG62" s="92"/>
    </row>
    <row r="63" spans="1:59" ht="15.85" customHeight="1">
      <c r="A63" s="90" t="s">
        <v>40</v>
      </c>
      <c r="B63" s="91" t="s">
        <v>299</v>
      </c>
      <c r="C63" s="91" t="s">
        <v>35</v>
      </c>
      <c r="D63" s="91" t="s">
        <v>477</v>
      </c>
      <c r="E63" s="92">
        <v>1</v>
      </c>
      <c r="F63" s="92"/>
      <c r="G63" s="92">
        <v>1</v>
      </c>
      <c r="H63" s="92"/>
      <c r="I63" s="92">
        <v>1</v>
      </c>
      <c r="J63" s="92"/>
      <c r="K63" s="92"/>
      <c r="L63" s="92"/>
      <c r="M63" s="92"/>
      <c r="N63" s="92"/>
      <c r="O63" s="92"/>
      <c r="P63" s="92"/>
      <c r="Q63" s="92"/>
      <c r="R63" s="92">
        <f t="shared" si="2"/>
        <v>3</v>
      </c>
      <c r="S63" s="92">
        <v>45</v>
      </c>
      <c r="T63" s="92">
        <v>5</v>
      </c>
      <c r="U63" s="92">
        <v>5</v>
      </c>
      <c r="V63" s="92">
        <v>5</v>
      </c>
      <c r="W63" s="92"/>
      <c r="X63" s="92">
        <v>50</v>
      </c>
      <c r="Y63" s="92">
        <v>5</v>
      </c>
      <c r="Z63" s="92">
        <v>5</v>
      </c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>
        <f t="shared" si="1"/>
        <v>120</v>
      </c>
      <c r="BC63" s="92"/>
      <c r="BD63" s="92"/>
      <c r="BE63" s="92"/>
      <c r="BF63" s="93"/>
      <c r="BG63" s="92"/>
    </row>
    <row r="64" spans="1:59" ht="15.85" customHeight="1">
      <c r="A64" s="113" t="s">
        <v>40</v>
      </c>
      <c r="B64" s="114" t="s">
        <v>41</v>
      </c>
      <c r="C64" s="114" t="s">
        <v>74</v>
      </c>
      <c r="D64" s="114" t="s">
        <v>124</v>
      </c>
      <c r="E64" s="115"/>
      <c r="F64" s="115"/>
      <c r="G64" s="115">
        <v>1</v>
      </c>
      <c r="H64" s="115"/>
      <c r="I64" s="115"/>
      <c r="J64" s="115">
        <v>1</v>
      </c>
      <c r="K64" s="115"/>
      <c r="L64" s="115"/>
      <c r="M64" s="115"/>
      <c r="N64" s="115"/>
      <c r="O64" s="115"/>
      <c r="P64" s="115"/>
      <c r="Q64" s="115"/>
      <c r="R64" s="88">
        <f t="shared" si="2"/>
        <v>2</v>
      </c>
      <c r="S64" s="115">
        <v>45</v>
      </c>
      <c r="T64" s="115">
        <v>5</v>
      </c>
      <c r="U64" s="115"/>
      <c r="V64" s="115">
        <v>5</v>
      </c>
      <c r="W64" s="115"/>
      <c r="X64" s="116">
        <v>50</v>
      </c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>
        <f t="shared" si="1"/>
        <v>105</v>
      </c>
      <c r="BC64" s="88"/>
      <c r="BD64" s="88"/>
      <c r="BE64" s="88"/>
      <c r="BF64" s="89"/>
      <c r="BG64" s="88"/>
    </row>
    <row r="65" spans="1:59" ht="15.85" customHeight="1">
      <c r="A65" s="86" t="s">
        <v>40</v>
      </c>
      <c r="B65" s="87" t="s">
        <v>299</v>
      </c>
      <c r="C65" s="87" t="s">
        <v>27</v>
      </c>
      <c r="D65" s="87" t="s">
        <v>358</v>
      </c>
      <c r="E65" s="88">
        <v>1</v>
      </c>
      <c r="F65" s="88"/>
      <c r="G65" s="88">
        <v>1</v>
      </c>
      <c r="H65" s="88"/>
      <c r="I65" s="88"/>
      <c r="J65" s="88">
        <v>1</v>
      </c>
      <c r="K65" s="88"/>
      <c r="L65" s="88"/>
      <c r="M65" s="88"/>
      <c r="N65" s="88"/>
      <c r="O65" s="88"/>
      <c r="P65" s="88"/>
      <c r="Q65" s="88"/>
      <c r="R65" s="88">
        <f t="shared" si="2"/>
        <v>3</v>
      </c>
      <c r="S65" s="88">
        <v>45</v>
      </c>
      <c r="T65" s="88">
        <v>5</v>
      </c>
      <c r="U65" s="88"/>
      <c r="V65" s="88">
        <v>5</v>
      </c>
      <c r="W65" s="88"/>
      <c r="X65" s="117">
        <v>50</v>
      </c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>
        <f t="shared" si="1"/>
        <v>105</v>
      </c>
      <c r="BC65" s="88"/>
      <c r="BD65" s="88"/>
      <c r="BE65" s="88"/>
      <c r="BF65" s="89"/>
      <c r="BG65" s="88"/>
    </row>
    <row r="66" spans="1:59" ht="15.85" customHeight="1">
      <c r="A66" s="90" t="s">
        <v>40</v>
      </c>
      <c r="B66" s="91" t="s">
        <v>41</v>
      </c>
      <c r="C66" s="91" t="s">
        <v>44</v>
      </c>
      <c r="D66" s="91" t="s">
        <v>64</v>
      </c>
      <c r="E66" s="92">
        <v>1</v>
      </c>
      <c r="F66" s="92">
        <v>1</v>
      </c>
      <c r="G66" s="92">
        <v>1</v>
      </c>
      <c r="H66" s="92"/>
      <c r="I66" s="92">
        <v>1</v>
      </c>
      <c r="J66" s="92">
        <v>1</v>
      </c>
      <c r="K66" s="92"/>
      <c r="L66" s="92"/>
      <c r="M66" s="92"/>
      <c r="N66" s="92"/>
      <c r="O66" s="92"/>
      <c r="P66" s="92"/>
      <c r="Q66" s="92"/>
      <c r="R66" s="92">
        <f t="shared" si="2"/>
        <v>5</v>
      </c>
      <c r="S66" s="92">
        <v>45</v>
      </c>
      <c r="T66" s="92">
        <v>5</v>
      </c>
      <c r="U66" s="92"/>
      <c r="V66" s="92">
        <v>5</v>
      </c>
      <c r="W66" s="92"/>
      <c r="X66" s="92">
        <v>50</v>
      </c>
      <c r="Y66" s="92">
        <v>5</v>
      </c>
      <c r="Z66" s="92"/>
      <c r="AA66" s="92"/>
      <c r="AB66" s="92">
        <v>65</v>
      </c>
      <c r="AC66" s="92">
        <v>5</v>
      </c>
      <c r="AD66" s="92"/>
      <c r="AE66" s="92">
        <v>5</v>
      </c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>
        <f t="shared" si="1"/>
        <v>185</v>
      </c>
      <c r="BC66" s="92"/>
      <c r="BD66" s="92"/>
      <c r="BE66" s="92"/>
      <c r="BF66" s="93"/>
      <c r="BG66" s="92"/>
    </row>
    <row r="67" spans="1:59" ht="15.85" customHeight="1">
      <c r="A67" s="90" t="s">
        <v>40</v>
      </c>
      <c r="B67" s="91" t="s">
        <v>41</v>
      </c>
      <c r="C67" s="91" t="s">
        <v>74</v>
      </c>
      <c r="D67" s="91" t="s">
        <v>79</v>
      </c>
      <c r="E67" s="92">
        <v>1</v>
      </c>
      <c r="F67" s="92"/>
      <c r="G67" s="92">
        <v>1</v>
      </c>
      <c r="H67" s="92"/>
      <c r="I67" s="92">
        <v>1</v>
      </c>
      <c r="J67" s="92">
        <v>1</v>
      </c>
      <c r="K67" s="92"/>
      <c r="L67" s="92"/>
      <c r="M67" s="92"/>
      <c r="N67" s="92"/>
      <c r="O67" s="92"/>
      <c r="P67" s="92"/>
      <c r="Q67" s="92"/>
      <c r="R67" s="92">
        <f t="shared" si="2"/>
        <v>4</v>
      </c>
      <c r="S67" s="92">
        <v>45</v>
      </c>
      <c r="T67" s="92">
        <v>5</v>
      </c>
      <c r="U67" s="92"/>
      <c r="V67" s="92">
        <v>5</v>
      </c>
      <c r="W67" s="92"/>
      <c r="X67" s="92">
        <v>50</v>
      </c>
      <c r="Y67" s="92">
        <v>5</v>
      </c>
      <c r="Z67" s="92"/>
      <c r="AA67" s="92"/>
      <c r="AB67" s="92">
        <v>65</v>
      </c>
      <c r="AC67" s="92">
        <v>5</v>
      </c>
      <c r="AD67" s="92"/>
      <c r="AE67" s="92">
        <v>5</v>
      </c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>
        <f t="shared" si="1"/>
        <v>185</v>
      </c>
      <c r="BC67" s="92"/>
      <c r="BD67" s="92"/>
      <c r="BE67" s="92"/>
      <c r="BF67" s="93"/>
      <c r="BG67" s="92"/>
    </row>
    <row r="68" spans="1:59" ht="15.85" customHeight="1">
      <c r="A68" s="100" t="s">
        <v>40</v>
      </c>
      <c r="B68" s="101" t="s">
        <v>41</v>
      </c>
      <c r="C68" s="101" t="s">
        <v>234</v>
      </c>
      <c r="D68" s="101" t="s">
        <v>240</v>
      </c>
      <c r="E68" s="102">
        <v>1</v>
      </c>
      <c r="F68" s="102"/>
      <c r="G68" s="102">
        <v>1</v>
      </c>
      <c r="H68" s="102">
        <v>1</v>
      </c>
      <c r="I68" s="102"/>
      <c r="J68" s="102"/>
      <c r="K68" s="102"/>
      <c r="L68" s="102"/>
      <c r="M68" s="102"/>
      <c r="N68" s="102"/>
      <c r="O68" s="102"/>
      <c r="P68" s="102"/>
      <c r="Q68" s="102"/>
      <c r="R68" s="102">
        <f t="shared" si="2"/>
        <v>3</v>
      </c>
      <c r="S68" s="102">
        <v>20</v>
      </c>
      <c r="T68" s="102">
        <v>5</v>
      </c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>
        <f t="shared" si="1"/>
        <v>25</v>
      </c>
      <c r="BC68" s="102"/>
      <c r="BD68" s="102"/>
      <c r="BE68" s="102"/>
      <c r="BF68" s="103"/>
      <c r="BG68" s="102"/>
    </row>
    <row r="69" spans="1:59" ht="15.85" customHeight="1">
      <c r="A69" s="118" t="s">
        <v>40</v>
      </c>
      <c r="B69" s="119" t="s">
        <v>41</v>
      </c>
      <c r="C69" s="119" t="s">
        <v>234</v>
      </c>
      <c r="D69" s="119" t="s">
        <v>242</v>
      </c>
      <c r="E69" s="120"/>
      <c r="F69" s="120"/>
      <c r="G69" s="120">
        <v>1</v>
      </c>
      <c r="H69" s="120">
        <v>2</v>
      </c>
      <c r="I69" s="120"/>
      <c r="J69" s="120"/>
      <c r="K69" s="120"/>
      <c r="L69" s="120"/>
      <c r="M69" s="120"/>
      <c r="N69" s="120"/>
      <c r="O69" s="120"/>
      <c r="P69" s="120"/>
      <c r="Q69" s="120"/>
      <c r="R69" s="102">
        <f t="shared" si="2"/>
        <v>3</v>
      </c>
      <c r="S69" s="120">
        <v>20</v>
      </c>
      <c r="T69" s="120">
        <v>5</v>
      </c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>
        <f t="shared" si="1"/>
        <v>25</v>
      </c>
      <c r="BC69" s="102"/>
      <c r="BD69" s="102"/>
      <c r="BE69" s="102"/>
      <c r="BF69" s="103"/>
      <c r="BG69" s="102"/>
    </row>
    <row r="70" spans="1:59" ht="15.85" customHeight="1">
      <c r="A70" s="81" t="s">
        <v>40</v>
      </c>
      <c r="B70" s="82" t="s">
        <v>41</v>
      </c>
      <c r="C70" s="82" t="s">
        <v>74</v>
      </c>
      <c r="D70" s="82" t="s">
        <v>84</v>
      </c>
      <c r="E70" s="83">
        <v>1</v>
      </c>
      <c r="F70" s="83"/>
      <c r="G70" s="83">
        <v>1</v>
      </c>
      <c r="H70" s="83"/>
      <c r="I70" s="83">
        <v>1</v>
      </c>
      <c r="J70" s="83"/>
      <c r="K70" s="83">
        <v>1</v>
      </c>
      <c r="L70" s="83"/>
      <c r="M70" s="83"/>
      <c r="N70" s="83"/>
      <c r="O70" s="83"/>
      <c r="P70" s="83"/>
      <c r="Q70" s="83"/>
      <c r="R70" s="83">
        <f t="shared" si="2"/>
        <v>4</v>
      </c>
      <c r="S70" s="83">
        <v>45</v>
      </c>
      <c r="T70" s="83">
        <v>5</v>
      </c>
      <c r="U70" s="83">
        <v>5</v>
      </c>
      <c r="V70" s="83">
        <v>5</v>
      </c>
      <c r="W70" s="83"/>
      <c r="X70" s="83">
        <v>50</v>
      </c>
      <c r="Y70" s="83">
        <v>5</v>
      </c>
      <c r="Z70" s="83"/>
      <c r="AA70" s="83"/>
      <c r="AB70" s="83">
        <v>65</v>
      </c>
      <c r="AC70" s="83">
        <v>5</v>
      </c>
      <c r="AD70" s="83">
        <v>4</v>
      </c>
      <c r="AE70" s="83">
        <v>5</v>
      </c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>
        <f t="shared" si="1"/>
        <v>194</v>
      </c>
      <c r="BC70" s="83"/>
      <c r="BD70" s="83"/>
      <c r="BE70" s="83"/>
      <c r="BF70" s="84"/>
      <c r="BG70" s="83"/>
    </row>
    <row r="71" spans="1:59" ht="15.85" customHeight="1">
      <c r="A71" s="81" t="s">
        <v>40</v>
      </c>
      <c r="B71" s="82" t="s">
        <v>41</v>
      </c>
      <c r="C71" s="82" t="s">
        <v>74</v>
      </c>
      <c r="D71" s="82" t="s">
        <v>87</v>
      </c>
      <c r="E71" s="83">
        <v>1</v>
      </c>
      <c r="F71" s="83"/>
      <c r="G71" s="83">
        <v>1</v>
      </c>
      <c r="H71" s="83"/>
      <c r="I71" s="83">
        <v>1</v>
      </c>
      <c r="J71" s="83"/>
      <c r="K71" s="83">
        <v>1</v>
      </c>
      <c r="L71" s="83"/>
      <c r="M71" s="83"/>
      <c r="N71" s="83"/>
      <c r="O71" s="83"/>
      <c r="P71" s="83"/>
      <c r="Q71" s="83"/>
      <c r="R71" s="83">
        <f t="shared" si="2"/>
        <v>4</v>
      </c>
      <c r="S71" s="83">
        <v>45</v>
      </c>
      <c r="T71" s="83">
        <v>5</v>
      </c>
      <c r="U71" s="83">
        <v>5</v>
      </c>
      <c r="V71" s="83">
        <v>5</v>
      </c>
      <c r="W71" s="83"/>
      <c r="X71" s="83">
        <v>50</v>
      </c>
      <c r="Y71" s="83">
        <v>5</v>
      </c>
      <c r="Z71" s="83"/>
      <c r="AA71" s="83"/>
      <c r="AB71" s="83">
        <v>65</v>
      </c>
      <c r="AC71" s="83">
        <v>5</v>
      </c>
      <c r="AD71" s="83">
        <v>4</v>
      </c>
      <c r="AE71" s="83">
        <v>5</v>
      </c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>
        <f t="shared" si="1"/>
        <v>194</v>
      </c>
      <c r="BC71" s="83"/>
      <c r="BD71" s="83"/>
      <c r="BE71" s="83"/>
      <c r="BF71" s="84"/>
      <c r="BG71" s="83"/>
    </row>
    <row r="72" spans="1:59" ht="15.85" customHeight="1">
      <c r="A72" s="121" t="s">
        <v>40</v>
      </c>
      <c r="B72" s="122" t="s">
        <v>299</v>
      </c>
      <c r="C72" s="122" t="s">
        <v>25</v>
      </c>
      <c r="D72" s="122" t="s">
        <v>327</v>
      </c>
      <c r="E72" s="123"/>
      <c r="F72" s="123"/>
      <c r="G72" s="123">
        <v>1</v>
      </c>
      <c r="H72" s="123"/>
      <c r="I72" s="123"/>
      <c r="J72" s="123">
        <v>1</v>
      </c>
      <c r="K72" s="123">
        <v>1</v>
      </c>
      <c r="L72" s="123"/>
      <c r="M72" s="123"/>
      <c r="N72" s="123"/>
      <c r="O72" s="123"/>
      <c r="P72" s="123"/>
      <c r="Q72" s="123"/>
      <c r="R72" s="124">
        <f t="shared" si="2"/>
        <v>3</v>
      </c>
      <c r="S72" s="123">
        <v>45</v>
      </c>
      <c r="T72" s="123">
        <v>5</v>
      </c>
      <c r="U72" s="123">
        <v>5</v>
      </c>
      <c r="V72" s="123">
        <v>5</v>
      </c>
      <c r="W72" s="123"/>
      <c r="X72" s="123">
        <v>50</v>
      </c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>
        <f t="shared" si="1"/>
        <v>110</v>
      </c>
      <c r="BC72" s="124"/>
      <c r="BD72" s="124"/>
      <c r="BE72" s="124"/>
      <c r="BF72" s="125"/>
      <c r="BG72" s="124"/>
    </row>
    <row r="73" spans="1:59" ht="15.85" customHeight="1">
      <c r="A73" s="121" t="s">
        <v>40</v>
      </c>
      <c r="B73" s="122" t="s">
        <v>394</v>
      </c>
      <c r="C73" s="122" t="s">
        <v>395</v>
      </c>
      <c r="D73" s="122" t="s">
        <v>552</v>
      </c>
      <c r="E73" s="123"/>
      <c r="F73" s="123"/>
      <c r="G73" s="123">
        <v>1</v>
      </c>
      <c r="H73" s="123"/>
      <c r="I73" s="123"/>
      <c r="J73" s="123">
        <v>1</v>
      </c>
      <c r="K73" s="123">
        <v>1</v>
      </c>
      <c r="L73" s="123"/>
      <c r="M73" s="123"/>
      <c r="N73" s="123"/>
      <c r="O73" s="123"/>
      <c r="P73" s="123"/>
      <c r="Q73" s="123"/>
      <c r="R73" s="124">
        <f t="shared" si="2"/>
        <v>3</v>
      </c>
      <c r="S73" s="123">
        <v>45</v>
      </c>
      <c r="T73" s="123">
        <v>5</v>
      </c>
      <c r="U73" s="123">
        <v>5</v>
      </c>
      <c r="V73" s="123">
        <v>5</v>
      </c>
      <c r="W73" s="123"/>
      <c r="X73" s="123">
        <v>50</v>
      </c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>
        <f t="shared" si="1"/>
        <v>110</v>
      </c>
      <c r="BC73" s="124"/>
      <c r="BD73" s="124"/>
      <c r="BE73" s="124"/>
      <c r="BF73" s="125"/>
      <c r="BG73" s="124"/>
    </row>
    <row r="74" spans="1:59" ht="15.85" customHeight="1">
      <c r="A74" s="126" t="s">
        <v>40</v>
      </c>
      <c r="B74" s="127" t="s">
        <v>394</v>
      </c>
      <c r="C74" s="127" t="s">
        <v>395</v>
      </c>
      <c r="D74" s="127" t="s">
        <v>645</v>
      </c>
      <c r="E74" s="128"/>
      <c r="F74" s="128"/>
      <c r="G74" s="128">
        <v>1</v>
      </c>
      <c r="H74" s="128"/>
      <c r="I74" s="128"/>
      <c r="J74" s="128">
        <v>1</v>
      </c>
      <c r="K74" s="128">
        <v>1</v>
      </c>
      <c r="L74" s="128"/>
      <c r="M74" s="128"/>
      <c r="N74" s="128"/>
      <c r="O74" s="128"/>
      <c r="P74" s="128"/>
      <c r="Q74" s="128"/>
      <c r="R74" s="129">
        <f t="shared" si="2"/>
        <v>3</v>
      </c>
      <c r="S74" s="128">
        <v>45</v>
      </c>
      <c r="T74" s="128">
        <v>5</v>
      </c>
      <c r="U74" s="128"/>
      <c r="V74" s="128">
        <v>5</v>
      </c>
      <c r="W74" s="128"/>
      <c r="X74" s="128">
        <v>50</v>
      </c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>
        <f t="shared" si="1"/>
        <v>105</v>
      </c>
      <c r="BC74" s="129"/>
      <c r="BD74" s="129"/>
      <c r="BE74" s="129"/>
      <c r="BF74" s="130"/>
      <c r="BG74" s="129"/>
    </row>
    <row r="75" spans="1:59" ht="15.85" customHeight="1">
      <c r="A75" s="126" t="s">
        <v>40</v>
      </c>
      <c r="B75" s="127" t="s">
        <v>299</v>
      </c>
      <c r="C75" s="127" t="s">
        <v>25</v>
      </c>
      <c r="D75" s="127" t="s">
        <v>363</v>
      </c>
      <c r="E75" s="128"/>
      <c r="F75" s="128"/>
      <c r="G75" s="128">
        <v>1</v>
      </c>
      <c r="H75" s="128">
        <v>1</v>
      </c>
      <c r="I75" s="128"/>
      <c r="J75" s="128">
        <v>1</v>
      </c>
      <c r="K75" s="128">
        <v>1</v>
      </c>
      <c r="L75" s="128"/>
      <c r="M75" s="128"/>
      <c r="N75" s="128"/>
      <c r="O75" s="128"/>
      <c r="P75" s="128"/>
      <c r="Q75" s="128"/>
      <c r="R75" s="129">
        <f t="shared" si="2"/>
        <v>4</v>
      </c>
      <c r="S75" s="128">
        <v>45</v>
      </c>
      <c r="T75" s="128">
        <v>5</v>
      </c>
      <c r="U75" s="128"/>
      <c r="V75" s="128">
        <v>5</v>
      </c>
      <c r="W75" s="128"/>
      <c r="X75" s="128">
        <v>50</v>
      </c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>
        <f t="shared" si="1"/>
        <v>105</v>
      </c>
      <c r="BC75" s="129"/>
      <c r="BD75" s="129"/>
      <c r="BE75" s="129"/>
      <c r="BF75" s="130"/>
      <c r="BG75" s="129"/>
    </row>
    <row r="76" spans="1:59" ht="15.85" customHeight="1">
      <c r="A76" s="86" t="s">
        <v>40</v>
      </c>
      <c r="B76" s="87" t="s">
        <v>41</v>
      </c>
      <c r="C76" s="87" t="s">
        <v>234</v>
      </c>
      <c r="D76" s="87" t="s">
        <v>250</v>
      </c>
      <c r="E76" s="88">
        <v>1</v>
      </c>
      <c r="F76" s="88"/>
      <c r="G76" s="88">
        <v>1</v>
      </c>
      <c r="H76" s="88"/>
      <c r="I76" s="88"/>
      <c r="J76" s="88">
        <v>1</v>
      </c>
      <c r="K76" s="88"/>
      <c r="L76" s="88"/>
      <c r="M76" s="88"/>
      <c r="N76" s="88"/>
      <c r="O76" s="88"/>
      <c r="P76" s="88"/>
      <c r="Q76" s="88"/>
      <c r="R76" s="88">
        <f t="shared" si="2"/>
        <v>3</v>
      </c>
      <c r="S76" s="88">
        <v>45</v>
      </c>
      <c r="T76" s="88">
        <v>5</v>
      </c>
      <c r="U76" s="88">
        <v>5</v>
      </c>
      <c r="V76" s="88">
        <v>5</v>
      </c>
      <c r="W76" s="88"/>
      <c r="X76" s="88">
        <v>50</v>
      </c>
      <c r="Y76" s="88"/>
      <c r="Z76" s="88">
        <v>5</v>
      </c>
      <c r="AA76" s="88">
        <v>5</v>
      </c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>
        <f t="shared" si="1"/>
        <v>120</v>
      </c>
      <c r="BC76" s="88"/>
      <c r="BD76" s="88"/>
      <c r="BE76" s="88"/>
      <c r="BF76" s="89"/>
      <c r="BG76" s="88"/>
    </row>
    <row r="77" spans="1:59" ht="15.85" customHeight="1">
      <c r="A77" s="86" t="s">
        <v>40</v>
      </c>
      <c r="B77" s="87" t="s">
        <v>41</v>
      </c>
      <c r="C77" s="87" t="s">
        <v>234</v>
      </c>
      <c r="D77" s="87" t="s">
        <v>251</v>
      </c>
      <c r="E77" s="88">
        <v>1</v>
      </c>
      <c r="F77" s="88"/>
      <c r="G77" s="88">
        <v>1</v>
      </c>
      <c r="H77" s="88"/>
      <c r="I77" s="88"/>
      <c r="J77" s="88">
        <v>1</v>
      </c>
      <c r="K77" s="88"/>
      <c r="L77" s="88"/>
      <c r="M77" s="88"/>
      <c r="N77" s="88"/>
      <c r="O77" s="88"/>
      <c r="P77" s="88"/>
      <c r="Q77" s="88"/>
      <c r="R77" s="88">
        <f t="shared" si="2"/>
        <v>3</v>
      </c>
      <c r="S77" s="88">
        <v>45</v>
      </c>
      <c r="T77" s="88">
        <v>5</v>
      </c>
      <c r="U77" s="88">
        <v>5</v>
      </c>
      <c r="V77" s="88">
        <v>5</v>
      </c>
      <c r="W77" s="88"/>
      <c r="X77" s="88">
        <v>50</v>
      </c>
      <c r="Y77" s="88"/>
      <c r="Z77" s="88">
        <v>5</v>
      </c>
      <c r="AA77" s="88">
        <v>5</v>
      </c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>
        <f t="shared" si="1"/>
        <v>120</v>
      </c>
      <c r="BC77" s="88"/>
      <c r="BD77" s="88"/>
      <c r="BE77" s="88"/>
      <c r="BF77" s="89"/>
      <c r="BG77" s="88"/>
    </row>
    <row r="78" spans="1:59" ht="15.85" customHeight="1">
      <c r="A78" s="90" t="s">
        <v>40</v>
      </c>
      <c r="B78" s="91" t="s">
        <v>41</v>
      </c>
      <c r="C78" s="91" t="s">
        <v>74</v>
      </c>
      <c r="D78" s="91" t="s">
        <v>93</v>
      </c>
      <c r="E78" s="92">
        <v>1</v>
      </c>
      <c r="F78" s="92">
        <v>1</v>
      </c>
      <c r="G78" s="92"/>
      <c r="H78" s="92">
        <v>1</v>
      </c>
      <c r="I78" s="92">
        <v>2</v>
      </c>
      <c r="J78" s="92">
        <v>1</v>
      </c>
      <c r="K78" s="92"/>
      <c r="L78" s="92"/>
      <c r="M78" s="92"/>
      <c r="N78" s="92"/>
      <c r="O78" s="92"/>
      <c r="P78" s="92"/>
      <c r="Q78" s="92"/>
      <c r="R78" s="92">
        <f t="shared" si="2"/>
        <v>6</v>
      </c>
      <c r="S78" s="92">
        <v>45</v>
      </c>
      <c r="T78" s="92">
        <v>5</v>
      </c>
      <c r="U78" s="92">
        <v>5</v>
      </c>
      <c r="V78" s="92">
        <v>5</v>
      </c>
      <c r="W78" s="92">
        <v>5</v>
      </c>
      <c r="X78" s="92">
        <v>50</v>
      </c>
      <c r="Y78" s="92">
        <v>5</v>
      </c>
      <c r="Z78" s="92">
        <v>5</v>
      </c>
      <c r="AA78" s="92">
        <v>5</v>
      </c>
      <c r="AB78" s="92">
        <v>65</v>
      </c>
      <c r="AC78" s="92">
        <v>5</v>
      </c>
      <c r="AD78" s="92">
        <v>2</v>
      </c>
      <c r="AE78" s="92">
        <v>20</v>
      </c>
      <c r="AF78" s="92">
        <v>45</v>
      </c>
      <c r="AG78" s="92">
        <v>5</v>
      </c>
      <c r="AH78" s="92">
        <v>5</v>
      </c>
      <c r="AI78" s="92">
        <v>40</v>
      </c>
      <c r="AJ78" s="92">
        <v>10</v>
      </c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>
        <f t="shared" si="1"/>
        <v>327</v>
      </c>
      <c r="BC78" s="92"/>
      <c r="BD78" s="92"/>
      <c r="BE78" s="92"/>
      <c r="BF78" s="93"/>
      <c r="BG78" s="92"/>
    </row>
    <row r="79" spans="1:59" ht="15.85" customHeight="1">
      <c r="A79" s="90" t="s">
        <v>40</v>
      </c>
      <c r="B79" s="91" t="s">
        <v>41</v>
      </c>
      <c r="C79" s="91" t="s">
        <v>74</v>
      </c>
      <c r="D79" s="91" t="s">
        <v>104</v>
      </c>
      <c r="E79" s="92">
        <v>1</v>
      </c>
      <c r="F79" s="92">
        <v>1</v>
      </c>
      <c r="G79" s="92"/>
      <c r="H79" s="92">
        <v>1</v>
      </c>
      <c r="I79" s="92">
        <v>2</v>
      </c>
      <c r="J79" s="92"/>
      <c r="K79" s="92"/>
      <c r="L79" s="92"/>
      <c r="M79" s="92"/>
      <c r="N79" s="92"/>
      <c r="O79" s="92"/>
      <c r="P79" s="92"/>
      <c r="Q79" s="92"/>
      <c r="R79" s="92">
        <f t="shared" si="2"/>
        <v>5</v>
      </c>
      <c r="S79" s="92">
        <v>45</v>
      </c>
      <c r="T79" s="92">
        <v>5</v>
      </c>
      <c r="U79" s="92">
        <v>5</v>
      </c>
      <c r="V79" s="92"/>
      <c r="W79" s="92">
        <v>10</v>
      </c>
      <c r="X79" s="92">
        <v>50</v>
      </c>
      <c r="Y79" s="92">
        <v>5</v>
      </c>
      <c r="Z79" s="92">
        <v>5</v>
      </c>
      <c r="AA79" s="92">
        <v>5</v>
      </c>
      <c r="AB79" s="92">
        <v>65</v>
      </c>
      <c r="AC79" s="92">
        <v>5</v>
      </c>
      <c r="AD79" s="92">
        <v>2</v>
      </c>
      <c r="AE79" s="92">
        <v>20</v>
      </c>
      <c r="AF79" s="92">
        <v>45</v>
      </c>
      <c r="AG79" s="92">
        <v>5</v>
      </c>
      <c r="AH79" s="92">
        <v>5</v>
      </c>
      <c r="AI79" s="92">
        <v>40</v>
      </c>
      <c r="AJ79" s="92">
        <v>10</v>
      </c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>
        <f t="shared" si="1"/>
        <v>327</v>
      </c>
      <c r="BC79" s="92"/>
      <c r="BD79" s="92"/>
      <c r="BE79" s="92"/>
      <c r="BF79" s="93"/>
      <c r="BG79" s="92"/>
    </row>
    <row r="80" spans="1:59" ht="15.85" customHeight="1">
      <c r="A80" s="86" t="s">
        <v>40</v>
      </c>
      <c r="B80" s="87" t="s">
        <v>41</v>
      </c>
      <c r="C80" s="87" t="s">
        <v>74</v>
      </c>
      <c r="D80" s="87" t="s">
        <v>98</v>
      </c>
      <c r="E80" s="88">
        <v>1</v>
      </c>
      <c r="F80" s="88">
        <v>1</v>
      </c>
      <c r="G80" s="88"/>
      <c r="H80" s="88">
        <v>1</v>
      </c>
      <c r="I80" s="88">
        <v>1</v>
      </c>
      <c r="J80" s="88"/>
      <c r="K80" s="88"/>
      <c r="L80" s="88"/>
      <c r="M80" s="88"/>
      <c r="N80" s="88"/>
      <c r="O80" s="88"/>
      <c r="P80" s="88"/>
      <c r="Q80" s="88"/>
      <c r="R80" s="88">
        <f t="shared" si="2"/>
        <v>4</v>
      </c>
      <c r="S80" s="88">
        <v>45</v>
      </c>
      <c r="T80" s="88">
        <v>5</v>
      </c>
      <c r="U80" s="88"/>
      <c r="V80" s="88">
        <v>5</v>
      </c>
      <c r="W80" s="88"/>
      <c r="X80" s="88">
        <v>50</v>
      </c>
      <c r="Y80" s="88">
        <v>5</v>
      </c>
      <c r="Z80" s="88"/>
      <c r="AA80" s="88">
        <v>5</v>
      </c>
      <c r="AB80" s="88">
        <v>65</v>
      </c>
      <c r="AC80" s="88">
        <v>5</v>
      </c>
      <c r="AD80" s="88">
        <v>3</v>
      </c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>
        <f t="shared" si="1"/>
        <v>188</v>
      </c>
      <c r="BC80" s="88"/>
      <c r="BD80" s="88"/>
      <c r="BE80" s="88"/>
      <c r="BF80" s="89"/>
      <c r="BG80" s="88"/>
    </row>
    <row r="81" spans="1:59" ht="15.85" customHeight="1">
      <c r="A81" s="86" t="s">
        <v>40</v>
      </c>
      <c r="B81" s="87" t="s">
        <v>41</v>
      </c>
      <c r="C81" s="87" t="s">
        <v>234</v>
      </c>
      <c r="D81" s="87" t="s">
        <v>237</v>
      </c>
      <c r="E81" s="88"/>
      <c r="F81" s="88">
        <v>1</v>
      </c>
      <c r="G81" s="88"/>
      <c r="H81" s="88">
        <v>1</v>
      </c>
      <c r="I81" s="88">
        <v>1</v>
      </c>
      <c r="J81" s="88"/>
      <c r="K81" s="88"/>
      <c r="L81" s="88"/>
      <c r="M81" s="88"/>
      <c r="N81" s="88"/>
      <c r="O81" s="88"/>
      <c r="P81" s="88"/>
      <c r="Q81" s="88"/>
      <c r="R81" s="88">
        <f t="shared" si="2"/>
        <v>3</v>
      </c>
      <c r="S81" s="88">
        <v>45</v>
      </c>
      <c r="T81" s="88">
        <v>5</v>
      </c>
      <c r="U81" s="88">
        <v>5</v>
      </c>
      <c r="V81" s="88">
        <v>5</v>
      </c>
      <c r="W81" s="88"/>
      <c r="X81" s="88">
        <v>50</v>
      </c>
      <c r="Y81" s="88">
        <v>5</v>
      </c>
      <c r="Z81" s="88"/>
      <c r="AA81" s="88">
        <v>5</v>
      </c>
      <c r="AB81" s="88">
        <v>65</v>
      </c>
      <c r="AC81" s="88">
        <v>5</v>
      </c>
      <c r="AD81" s="88">
        <v>3</v>
      </c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>
        <f t="shared" si="1"/>
        <v>193</v>
      </c>
      <c r="BC81" s="88"/>
      <c r="BD81" s="88"/>
      <c r="BE81" s="88"/>
      <c r="BF81" s="89"/>
      <c r="BG81" s="88"/>
    </row>
    <row r="82" spans="1:59" ht="15.85" customHeight="1">
      <c r="A82" s="100" t="s">
        <v>40</v>
      </c>
      <c r="B82" s="101" t="s">
        <v>41</v>
      </c>
      <c r="C82" s="101" t="s">
        <v>234</v>
      </c>
      <c r="D82" s="101" t="s">
        <v>247</v>
      </c>
      <c r="E82" s="102">
        <v>1</v>
      </c>
      <c r="F82" s="102"/>
      <c r="G82" s="102"/>
      <c r="H82" s="102">
        <v>1</v>
      </c>
      <c r="I82" s="102"/>
      <c r="J82" s="102"/>
      <c r="K82" s="102"/>
      <c r="L82" s="102"/>
      <c r="M82" s="102"/>
      <c r="N82" s="102"/>
      <c r="O82" s="102"/>
      <c r="P82" s="102"/>
      <c r="Q82" s="102"/>
      <c r="R82" s="102">
        <f t="shared" si="2"/>
        <v>2</v>
      </c>
      <c r="S82" s="102">
        <v>45</v>
      </c>
      <c r="T82" s="102"/>
      <c r="U82" s="102"/>
      <c r="V82" s="102">
        <v>5</v>
      </c>
      <c r="W82" s="102">
        <v>5</v>
      </c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>
        <f t="shared" si="1"/>
        <v>55</v>
      </c>
      <c r="BC82" s="102"/>
      <c r="BD82" s="102"/>
      <c r="BE82" s="102"/>
      <c r="BF82" s="103"/>
      <c r="BG82" s="102"/>
    </row>
    <row r="83" spans="1:59" ht="15.85" customHeight="1">
      <c r="A83" s="100" t="s">
        <v>40</v>
      </c>
      <c r="B83" s="101" t="s">
        <v>41</v>
      </c>
      <c r="C83" s="101" t="s">
        <v>234</v>
      </c>
      <c r="D83" s="101" t="s">
        <v>252</v>
      </c>
      <c r="E83" s="102">
        <v>1</v>
      </c>
      <c r="F83" s="102">
        <v>1</v>
      </c>
      <c r="G83" s="102"/>
      <c r="H83" s="102">
        <v>1</v>
      </c>
      <c r="I83" s="102"/>
      <c r="J83" s="102"/>
      <c r="K83" s="102"/>
      <c r="L83" s="102"/>
      <c r="M83" s="102"/>
      <c r="N83" s="102"/>
      <c r="O83" s="102"/>
      <c r="P83" s="102"/>
      <c r="Q83" s="102"/>
      <c r="R83" s="102">
        <f t="shared" si="2"/>
        <v>3</v>
      </c>
      <c r="S83" s="102">
        <v>45</v>
      </c>
      <c r="T83" s="102"/>
      <c r="U83" s="102"/>
      <c r="V83" s="102">
        <v>5</v>
      </c>
      <c r="W83" s="102">
        <v>5</v>
      </c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>
        <f t="shared" si="1"/>
        <v>55</v>
      </c>
      <c r="BC83" s="102"/>
      <c r="BD83" s="102"/>
      <c r="BE83" s="102"/>
      <c r="BF83" s="103"/>
      <c r="BG83" s="102"/>
    </row>
    <row r="84" spans="1:59" ht="15.85" customHeight="1">
      <c r="A84" s="81" t="s">
        <v>40</v>
      </c>
      <c r="B84" s="82" t="s">
        <v>41</v>
      </c>
      <c r="C84" s="82" t="s">
        <v>74</v>
      </c>
      <c r="D84" s="82" t="s">
        <v>75</v>
      </c>
      <c r="E84" s="83"/>
      <c r="F84" s="83">
        <v>1</v>
      </c>
      <c r="G84" s="83"/>
      <c r="H84" s="83">
        <v>1</v>
      </c>
      <c r="I84" s="83">
        <v>1</v>
      </c>
      <c r="J84" s="83">
        <v>1</v>
      </c>
      <c r="K84" s="83"/>
      <c r="L84" s="83"/>
      <c r="M84" s="83"/>
      <c r="N84" s="83"/>
      <c r="O84" s="83"/>
      <c r="P84" s="83"/>
      <c r="Q84" s="83"/>
      <c r="R84" s="83">
        <f t="shared" si="2"/>
        <v>4</v>
      </c>
      <c r="S84" s="83">
        <v>45</v>
      </c>
      <c r="T84" s="83"/>
      <c r="U84" s="83"/>
      <c r="V84" s="83">
        <v>5</v>
      </c>
      <c r="W84" s="83"/>
      <c r="X84" s="83">
        <v>50</v>
      </c>
      <c r="Y84" s="83">
        <v>5</v>
      </c>
      <c r="Z84" s="83"/>
      <c r="AA84" s="83"/>
      <c r="AB84" s="83">
        <v>65</v>
      </c>
      <c r="AC84" s="83">
        <v>5</v>
      </c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>
        <f t="shared" si="1"/>
        <v>175</v>
      </c>
      <c r="BC84" s="83"/>
      <c r="BD84" s="83"/>
      <c r="BE84" s="83"/>
      <c r="BF84" s="84"/>
      <c r="BG84" s="83"/>
    </row>
    <row r="85" spans="1:59" ht="15.85" customHeight="1">
      <c r="A85" s="81" t="s">
        <v>40</v>
      </c>
      <c r="B85" s="82" t="s">
        <v>41</v>
      </c>
      <c r="C85" s="82" t="s">
        <v>74</v>
      </c>
      <c r="D85" s="82" t="s">
        <v>86</v>
      </c>
      <c r="E85" s="83">
        <v>1</v>
      </c>
      <c r="F85" s="83"/>
      <c r="G85" s="83">
        <v>1</v>
      </c>
      <c r="H85" s="83"/>
      <c r="I85" s="83">
        <v>1</v>
      </c>
      <c r="J85" s="83">
        <v>1</v>
      </c>
      <c r="K85" s="83"/>
      <c r="L85" s="83"/>
      <c r="M85" s="83"/>
      <c r="N85" s="83"/>
      <c r="O85" s="83"/>
      <c r="P85" s="83"/>
      <c r="Q85" s="83"/>
      <c r="R85" s="83">
        <f t="shared" si="2"/>
        <v>4</v>
      </c>
      <c r="S85" s="83">
        <v>45</v>
      </c>
      <c r="T85" s="83">
        <v>5</v>
      </c>
      <c r="U85" s="83"/>
      <c r="V85" s="83">
        <v>5</v>
      </c>
      <c r="W85" s="83">
        <v>5</v>
      </c>
      <c r="X85" s="83">
        <v>50</v>
      </c>
      <c r="Y85" s="83">
        <v>5</v>
      </c>
      <c r="Z85" s="83"/>
      <c r="AA85" s="83"/>
      <c r="AB85" s="83">
        <v>65</v>
      </c>
      <c r="AC85" s="83">
        <v>5</v>
      </c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>
        <f t="shared" si="1"/>
        <v>185</v>
      </c>
      <c r="BC85" s="83"/>
      <c r="BD85" s="83"/>
      <c r="BE85" s="83"/>
      <c r="BF85" s="84"/>
      <c r="BG85" s="83"/>
    </row>
    <row r="86" spans="1:59" ht="15.85" customHeight="1">
      <c r="A86" s="131" t="s">
        <v>40</v>
      </c>
      <c r="B86" s="132" t="s">
        <v>693</v>
      </c>
      <c r="C86" s="132" t="s">
        <v>694</v>
      </c>
      <c r="D86" s="132" t="s">
        <v>724</v>
      </c>
      <c r="E86" s="133"/>
      <c r="F86" s="133"/>
      <c r="G86" s="133"/>
      <c r="H86" s="133"/>
      <c r="I86" s="133"/>
      <c r="J86" s="133">
        <v>1</v>
      </c>
      <c r="K86" s="133"/>
      <c r="L86" s="133"/>
      <c r="M86" s="133"/>
      <c r="N86" s="133"/>
      <c r="O86" s="133"/>
      <c r="P86" s="133"/>
      <c r="Q86" s="133"/>
      <c r="R86" s="106">
        <f t="shared" si="2"/>
        <v>1</v>
      </c>
      <c r="S86" s="133"/>
      <c r="T86" s="133"/>
      <c r="U86" s="133"/>
      <c r="V86" s="133"/>
      <c r="W86" s="133"/>
      <c r="X86" s="133">
        <v>50</v>
      </c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>
        <f t="shared" si="1"/>
        <v>50</v>
      </c>
      <c r="BC86" s="106"/>
      <c r="BD86" s="106"/>
      <c r="BE86" s="106"/>
      <c r="BF86" s="106"/>
      <c r="BG86" s="106"/>
    </row>
    <row r="87" spans="1:59" ht="15.85" customHeight="1">
      <c r="A87" s="104" t="s">
        <v>40</v>
      </c>
      <c r="B87" s="105" t="s">
        <v>693</v>
      </c>
      <c r="C87" s="105" t="s">
        <v>694</v>
      </c>
      <c r="D87" s="105" t="s">
        <v>725</v>
      </c>
      <c r="E87" s="106">
        <v>1</v>
      </c>
      <c r="F87" s="106"/>
      <c r="G87" s="106"/>
      <c r="H87" s="106">
        <v>1</v>
      </c>
      <c r="I87" s="106"/>
      <c r="J87" s="106">
        <v>1</v>
      </c>
      <c r="K87" s="106"/>
      <c r="L87" s="106"/>
      <c r="M87" s="106"/>
      <c r="N87" s="106"/>
      <c r="O87" s="106"/>
      <c r="P87" s="106"/>
      <c r="Q87" s="106"/>
      <c r="R87" s="106">
        <f t="shared" si="2"/>
        <v>3</v>
      </c>
      <c r="S87" s="106">
        <v>45</v>
      </c>
      <c r="T87" s="106"/>
      <c r="U87" s="106">
        <v>5</v>
      </c>
      <c r="V87" s="106">
        <v>5</v>
      </c>
      <c r="W87" s="106"/>
      <c r="X87" s="106">
        <v>50</v>
      </c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>
        <f t="shared" si="1"/>
        <v>105</v>
      </c>
      <c r="BC87" s="106"/>
      <c r="BD87" s="106"/>
      <c r="BE87" s="106"/>
      <c r="BF87" s="107"/>
      <c r="BG87" s="106"/>
    </row>
    <row r="88" spans="1:59" ht="15.85" customHeight="1">
      <c r="A88" s="134" t="s">
        <v>40</v>
      </c>
      <c r="B88" s="134" t="s">
        <v>41</v>
      </c>
      <c r="C88" s="134" t="s">
        <v>133</v>
      </c>
      <c r="D88" s="134" t="s">
        <v>153</v>
      </c>
      <c r="E88" s="135"/>
      <c r="F88" s="135"/>
      <c r="G88" s="135"/>
      <c r="H88" s="135"/>
      <c r="I88" s="135"/>
      <c r="J88" s="135">
        <v>1</v>
      </c>
      <c r="K88" s="135"/>
      <c r="L88" s="135"/>
      <c r="M88" s="135"/>
      <c r="N88" s="135"/>
      <c r="O88" s="135"/>
      <c r="P88" s="135"/>
      <c r="Q88" s="135"/>
      <c r="R88" s="136">
        <f t="shared" si="2"/>
        <v>1</v>
      </c>
      <c r="S88" s="135"/>
      <c r="T88" s="135"/>
      <c r="U88" s="135"/>
      <c r="V88" s="135"/>
      <c r="W88" s="135"/>
      <c r="X88" s="135">
        <v>50</v>
      </c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>
        <f t="shared" si="1"/>
        <v>50</v>
      </c>
      <c r="BC88" s="136"/>
      <c r="BD88" s="136"/>
      <c r="BE88" s="136"/>
      <c r="BF88" s="136"/>
      <c r="BG88" s="136"/>
    </row>
    <row r="89" spans="1:59" ht="15.85" customHeight="1">
      <c r="A89" s="137" t="s">
        <v>40</v>
      </c>
      <c r="B89" s="138" t="s">
        <v>41</v>
      </c>
      <c r="C89" s="138" t="s">
        <v>234</v>
      </c>
      <c r="D89" s="138" t="s">
        <v>245</v>
      </c>
      <c r="E89" s="136">
        <v>1</v>
      </c>
      <c r="F89" s="136"/>
      <c r="G89" s="136"/>
      <c r="H89" s="136">
        <v>1</v>
      </c>
      <c r="I89" s="136"/>
      <c r="J89" s="136">
        <v>1</v>
      </c>
      <c r="K89" s="136"/>
      <c r="L89" s="136"/>
      <c r="M89" s="136"/>
      <c r="N89" s="136"/>
      <c r="O89" s="136"/>
      <c r="P89" s="136"/>
      <c r="Q89" s="136"/>
      <c r="R89" s="136">
        <f t="shared" si="2"/>
        <v>3</v>
      </c>
      <c r="S89" s="136">
        <v>45</v>
      </c>
      <c r="T89" s="136"/>
      <c r="U89" s="136"/>
      <c r="V89" s="136"/>
      <c r="W89" s="136"/>
      <c r="X89" s="136">
        <v>50</v>
      </c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>
        <f t="shared" si="1"/>
        <v>95</v>
      </c>
      <c r="BC89" s="136"/>
      <c r="BD89" s="136"/>
      <c r="BE89" s="136"/>
      <c r="BF89" s="139"/>
      <c r="BG89" s="136"/>
    </row>
    <row r="90" spans="1:59" ht="15.85" customHeight="1">
      <c r="A90" s="73" t="s">
        <v>40</v>
      </c>
      <c r="B90" s="74" t="s">
        <v>41</v>
      </c>
      <c r="C90" s="74" t="s">
        <v>74</v>
      </c>
      <c r="D90" s="74" t="s">
        <v>109</v>
      </c>
      <c r="E90" s="75">
        <v>1</v>
      </c>
      <c r="F90" s="75">
        <v>1</v>
      </c>
      <c r="G90" s="75">
        <v>1</v>
      </c>
      <c r="H90" s="75">
        <v>1</v>
      </c>
      <c r="I90" s="75"/>
      <c r="J90" s="75">
        <v>1</v>
      </c>
      <c r="K90" s="75">
        <v>1</v>
      </c>
      <c r="L90" s="75"/>
      <c r="M90" s="75"/>
      <c r="N90" s="75"/>
      <c r="O90" s="75"/>
      <c r="P90" s="75"/>
      <c r="Q90" s="75"/>
      <c r="R90" s="75">
        <f t="shared" si="2"/>
        <v>6</v>
      </c>
      <c r="S90" s="75">
        <v>45</v>
      </c>
      <c r="T90" s="75">
        <v>5</v>
      </c>
      <c r="U90" s="75">
        <v>5</v>
      </c>
      <c r="V90" s="75">
        <v>5</v>
      </c>
      <c r="W90" s="75"/>
      <c r="X90" s="75">
        <v>50</v>
      </c>
      <c r="Y90" s="75">
        <v>5</v>
      </c>
      <c r="Z90" s="75"/>
      <c r="AA90" s="75"/>
      <c r="AB90" s="75">
        <v>65</v>
      </c>
      <c r="AC90" s="75">
        <v>5</v>
      </c>
      <c r="AD90" s="75"/>
      <c r="AE90" s="75">
        <v>5</v>
      </c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>
        <f t="shared" si="1"/>
        <v>190</v>
      </c>
      <c r="BC90" s="75"/>
      <c r="BD90" s="75"/>
      <c r="BE90" s="75"/>
      <c r="BF90" s="76"/>
      <c r="BG90" s="75"/>
    </row>
    <row r="91" spans="1:59" ht="15.85" customHeight="1">
      <c r="A91" s="137" t="s">
        <v>40</v>
      </c>
      <c r="B91" s="138" t="s">
        <v>41</v>
      </c>
      <c r="C91" s="138" t="s">
        <v>74</v>
      </c>
      <c r="D91" s="138" t="s">
        <v>85</v>
      </c>
      <c r="E91" s="136"/>
      <c r="F91" s="136">
        <v>1</v>
      </c>
      <c r="G91" s="136">
        <v>1</v>
      </c>
      <c r="H91" s="136"/>
      <c r="I91" s="136">
        <v>1</v>
      </c>
      <c r="J91" s="136"/>
      <c r="K91" s="136"/>
      <c r="L91" s="136"/>
      <c r="M91" s="136"/>
      <c r="N91" s="136"/>
      <c r="O91" s="136"/>
      <c r="P91" s="136"/>
      <c r="Q91" s="136"/>
      <c r="R91" s="136">
        <f t="shared" si="2"/>
        <v>3</v>
      </c>
      <c r="S91" s="136">
        <v>45</v>
      </c>
      <c r="T91" s="136">
        <v>5</v>
      </c>
      <c r="U91" s="136">
        <v>2</v>
      </c>
      <c r="V91" s="136">
        <v>5</v>
      </c>
      <c r="W91" s="136"/>
      <c r="X91" s="136"/>
      <c r="Y91" s="136"/>
      <c r="Z91" s="136"/>
      <c r="AA91" s="136"/>
      <c r="AB91" s="136">
        <v>65</v>
      </c>
      <c r="AC91" s="136">
        <v>5</v>
      </c>
      <c r="AD91" s="136">
        <v>3</v>
      </c>
      <c r="AE91" s="136"/>
      <c r="AF91" s="136">
        <v>45</v>
      </c>
      <c r="AG91" s="136">
        <v>5</v>
      </c>
      <c r="AH91" s="136">
        <v>5</v>
      </c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>
        <f t="shared" si="1"/>
        <v>185</v>
      </c>
      <c r="BC91" s="136"/>
      <c r="BD91" s="136"/>
      <c r="BE91" s="136"/>
      <c r="BF91" s="139"/>
      <c r="BG91" s="136"/>
    </row>
    <row r="92" spans="1:59" ht="15.85" customHeight="1">
      <c r="A92" s="81" t="s">
        <v>40</v>
      </c>
      <c r="B92" s="82" t="s">
        <v>41</v>
      </c>
      <c r="C92" s="82" t="s">
        <v>74</v>
      </c>
      <c r="D92" s="82" t="s">
        <v>101</v>
      </c>
      <c r="E92" s="83">
        <v>1</v>
      </c>
      <c r="F92" s="83">
        <v>1</v>
      </c>
      <c r="G92" s="83">
        <v>1</v>
      </c>
      <c r="H92" s="83">
        <v>1</v>
      </c>
      <c r="I92" s="83"/>
      <c r="J92" s="83">
        <v>1</v>
      </c>
      <c r="K92" s="83"/>
      <c r="L92" s="83"/>
      <c r="M92" s="83"/>
      <c r="N92" s="83"/>
      <c r="O92" s="83"/>
      <c r="P92" s="83"/>
      <c r="Q92" s="83"/>
      <c r="R92" s="83">
        <f t="shared" si="2"/>
        <v>5</v>
      </c>
      <c r="S92" s="83">
        <v>45</v>
      </c>
      <c r="T92" s="83">
        <v>5</v>
      </c>
      <c r="U92" s="83"/>
      <c r="V92" s="83">
        <v>5</v>
      </c>
      <c r="W92" s="83">
        <v>5</v>
      </c>
      <c r="X92" s="83">
        <v>50</v>
      </c>
      <c r="Y92" s="83">
        <v>5</v>
      </c>
      <c r="Z92" s="83"/>
      <c r="AA92" s="83"/>
      <c r="AB92" s="83">
        <v>65</v>
      </c>
      <c r="AC92" s="83">
        <v>5</v>
      </c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>
        <f t="shared" si="1"/>
        <v>185</v>
      </c>
      <c r="BC92" s="83"/>
      <c r="BD92" s="83"/>
      <c r="BE92" s="83"/>
      <c r="BF92" s="84"/>
      <c r="BG92" s="83"/>
    </row>
    <row r="93" spans="1:59" ht="15.85" customHeight="1">
      <c r="A93" s="86" t="s">
        <v>40</v>
      </c>
      <c r="B93" s="87" t="s">
        <v>41</v>
      </c>
      <c r="C93" s="87" t="s">
        <v>234</v>
      </c>
      <c r="D93" s="87" t="s">
        <v>241</v>
      </c>
      <c r="E93" s="88">
        <v>1</v>
      </c>
      <c r="F93" s="88">
        <v>1</v>
      </c>
      <c r="G93" s="88">
        <v>1</v>
      </c>
      <c r="H93" s="88">
        <v>1</v>
      </c>
      <c r="I93" s="88"/>
      <c r="J93" s="88">
        <v>1</v>
      </c>
      <c r="K93" s="88">
        <v>1</v>
      </c>
      <c r="L93" s="88"/>
      <c r="M93" s="88"/>
      <c r="N93" s="88"/>
      <c r="O93" s="88"/>
      <c r="P93" s="88"/>
      <c r="Q93" s="88"/>
      <c r="R93" s="88">
        <f t="shared" si="2"/>
        <v>6</v>
      </c>
      <c r="S93" s="88">
        <v>45</v>
      </c>
      <c r="T93" s="88">
        <v>5</v>
      </c>
      <c r="U93" s="88">
        <v>3</v>
      </c>
      <c r="V93" s="88">
        <v>5</v>
      </c>
      <c r="W93" s="88"/>
      <c r="X93" s="88">
        <v>45</v>
      </c>
      <c r="Y93" s="88">
        <v>5</v>
      </c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>
        <f t="shared" si="1"/>
        <v>108</v>
      </c>
      <c r="BC93" s="88"/>
      <c r="BD93" s="88"/>
      <c r="BE93" s="88"/>
      <c r="BF93" s="89"/>
      <c r="BG93" s="88"/>
    </row>
    <row r="94" spans="1:59" ht="15.85" customHeight="1">
      <c r="A94" s="94" t="s">
        <v>40</v>
      </c>
      <c r="B94" s="95" t="s">
        <v>41</v>
      </c>
      <c r="C94" s="95" t="s">
        <v>234</v>
      </c>
      <c r="D94" s="95" t="s">
        <v>248</v>
      </c>
      <c r="E94" s="96">
        <v>1</v>
      </c>
      <c r="F94" s="96">
        <v>1</v>
      </c>
      <c r="G94" s="96">
        <v>1</v>
      </c>
      <c r="H94" s="96"/>
      <c r="I94" s="96"/>
      <c r="J94" s="96"/>
      <c r="K94" s="96">
        <v>1</v>
      </c>
      <c r="L94" s="96"/>
      <c r="M94" s="96"/>
      <c r="N94" s="96"/>
      <c r="O94" s="96"/>
      <c r="P94" s="96"/>
      <c r="Q94" s="96"/>
      <c r="R94" s="96">
        <f t="shared" si="2"/>
        <v>4</v>
      </c>
      <c r="S94" s="96">
        <v>45</v>
      </c>
      <c r="T94" s="96">
        <v>5</v>
      </c>
      <c r="U94" s="96">
        <v>5</v>
      </c>
      <c r="V94" s="96">
        <v>5</v>
      </c>
      <c r="W94" s="96">
        <v>5</v>
      </c>
      <c r="X94" s="96">
        <v>50</v>
      </c>
      <c r="Y94" s="96">
        <v>5</v>
      </c>
      <c r="Z94" s="96">
        <v>3</v>
      </c>
      <c r="AA94" s="96"/>
      <c r="AB94" s="96">
        <v>65</v>
      </c>
      <c r="AC94" s="96">
        <v>5</v>
      </c>
      <c r="AD94" s="96">
        <v>5</v>
      </c>
      <c r="AE94" s="96">
        <v>5</v>
      </c>
      <c r="AF94" s="96">
        <v>45</v>
      </c>
      <c r="AG94" s="96">
        <v>5</v>
      </c>
      <c r="AH94" s="96">
        <v>5</v>
      </c>
      <c r="AI94" s="96">
        <v>40</v>
      </c>
      <c r="AJ94" s="96">
        <v>5</v>
      </c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>
        <f t="shared" si="1"/>
        <v>303</v>
      </c>
      <c r="BC94" s="96"/>
      <c r="BD94" s="96"/>
      <c r="BE94" s="96"/>
      <c r="BF94" s="97"/>
      <c r="BG94" s="96"/>
    </row>
    <row r="95" spans="1:59" ht="15.85" customHeight="1">
      <c r="A95" s="100" t="s">
        <v>40</v>
      </c>
      <c r="B95" s="101" t="s">
        <v>41</v>
      </c>
      <c r="C95" s="101" t="s">
        <v>234</v>
      </c>
      <c r="D95" s="101" t="s">
        <v>249</v>
      </c>
      <c r="E95" s="102">
        <v>1</v>
      </c>
      <c r="F95" s="102">
        <v>1</v>
      </c>
      <c r="G95" s="102"/>
      <c r="H95" s="102">
        <v>1</v>
      </c>
      <c r="I95" s="102"/>
      <c r="J95" s="102"/>
      <c r="K95" s="102">
        <v>1</v>
      </c>
      <c r="L95" s="102"/>
      <c r="M95" s="102"/>
      <c r="N95" s="102"/>
      <c r="O95" s="102"/>
      <c r="P95" s="102"/>
      <c r="Q95" s="102"/>
      <c r="R95" s="102">
        <f t="shared" si="2"/>
        <v>4</v>
      </c>
      <c r="S95" s="102">
        <v>45</v>
      </c>
      <c r="T95" s="102">
        <v>5</v>
      </c>
      <c r="U95" s="102"/>
      <c r="V95" s="102">
        <v>5</v>
      </c>
      <c r="W95" s="102"/>
      <c r="X95" s="102">
        <v>50</v>
      </c>
      <c r="Y95" s="102">
        <v>5</v>
      </c>
      <c r="Z95" s="102"/>
      <c r="AA95" s="102"/>
      <c r="AB95" s="102">
        <v>65</v>
      </c>
      <c r="AC95" s="102">
        <v>5</v>
      </c>
      <c r="AD95" s="102"/>
      <c r="AE95" s="140">
        <v>10</v>
      </c>
      <c r="AF95" s="102">
        <v>45</v>
      </c>
      <c r="AG95" s="102">
        <v>5</v>
      </c>
      <c r="AH95" s="102"/>
      <c r="AI95" s="102">
        <v>40</v>
      </c>
      <c r="AJ95" s="102">
        <v>5</v>
      </c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>
        <f t="shared" si="1"/>
        <v>285</v>
      </c>
      <c r="BC95" s="102"/>
      <c r="BD95" s="102"/>
      <c r="BE95" s="102"/>
      <c r="BF95" s="103"/>
      <c r="BG95" s="102"/>
    </row>
    <row r="96" spans="1:59" ht="15.85" customHeight="1">
      <c r="A96" s="86" t="s">
        <v>40</v>
      </c>
      <c r="B96" s="87" t="s">
        <v>41</v>
      </c>
      <c r="C96" s="87" t="s">
        <v>234</v>
      </c>
      <c r="D96" s="87" t="s">
        <v>256</v>
      </c>
      <c r="E96" s="88">
        <v>1</v>
      </c>
      <c r="F96" s="88">
        <v>1</v>
      </c>
      <c r="G96" s="88"/>
      <c r="H96" s="88">
        <v>1</v>
      </c>
      <c r="I96" s="88"/>
      <c r="J96" s="88"/>
      <c r="K96" s="88">
        <v>1</v>
      </c>
      <c r="L96" s="88"/>
      <c r="M96" s="88"/>
      <c r="N96" s="88"/>
      <c r="O96" s="88"/>
      <c r="P96" s="88"/>
      <c r="Q96" s="88"/>
      <c r="R96" s="88">
        <f t="shared" si="2"/>
        <v>4</v>
      </c>
      <c r="S96" s="88">
        <v>45</v>
      </c>
      <c r="T96" s="88">
        <v>5</v>
      </c>
      <c r="U96" s="88">
        <v>5</v>
      </c>
      <c r="V96" s="88">
        <v>5</v>
      </c>
      <c r="W96" s="88"/>
      <c r="X96" s="88">
        <v>50</v>
      </c>
      <c r="Y96" s="88">
        <v>5</v>
      </c>
      <c r="Z96" s="88">
        <v>5</v>
      </c>
      <c r="AA96" s="88">
        <v>5</v>
      </c>
      <c r="AB96" s="88">
        <v>65</v>
      </c>
      <c r="AC96" s="88">
        <v>5</v>
      </c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>
        <f t="shared" si="1"/>
        <v>195</v>
      </c>
      <c r="BC96" s="88"/>
      <c r="BD96" s="88"/>
      <c r="BE96" s="88"/>
      <c r="BF96" s="89"/>
      <c r="BG96" s="88"/>
    </row>
    <row r="97" spans="1:59" ht="15.85" customHeight="1">
      <c r="A97" s="141" t="s">
        <v>40</v>
      </c>
      <c r="B97" s="142" t="s">
        <v>299</v>
      </c>
      <c r="C97" s="142" t="s">
        <v>27</v>
      </c>
      <c r="D97" s="142" t="s">
        <v>361</v>
      </c>
      <c r="E97" s="143">
        <v>1</v>
      </c>
      <c r="F97" s="143">
        <v>1</v>
      </c>
      <c r="G97" s="143"/>
      <c r="H97" s="143">
        <v>1</v>
      </c>
      <c r="I97" s="143">
        <v>1</v>
      </c>
      <c r="J97" s="143"/>
      <c r="K97" s="143"/>
      <c r="L97" s="143"/>
      <c r="M97" s="143"/>
      <c r="N97" s="143"/>
      <c r="O97" s="143"/>
      <c r="P97" s="143"/>
      <c r="Q97" s="143"/>
      <c r="R97" s="143">
        <f t="shared" si="2"/>
        <v>4</v>
      </c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>
        <f t="shared" si="1"/>
        <v>0</v>
      </c>
      <c r="BC97" s="143"/>
      <c r="BD97" s="143"/>
      <c r="BE97" s="143"/>
      <c r="BF97" s="144"/>
      <c r="BG97" s="143"/>
    </row>
    <row r="98" spans="1:59" ht="15.85" customHeight="1">
      <c r="A98" s="100" t="s">
        <v>40</v>
      </c>
      <c r="B98" s="101" t="s">
        <v>394</v>
      </c>
      <c r="C98" s="101" t="s">
        <v>395</v>
      </c>
      <c r="D98" s="101" t="s">
        <v>637</v>
      </c>
      <c r="E98" s="102">
        <v>1</v>
      </c>
      <c r="F98" s="102">
        <v>1</v>
      </c>
      <c r="G98" s="102">
        <v>1</v>
      </c>
      <c r="H98" s="102">
        <v>1</v>
      </c>
      <c r="I98" s="102">
        <v>1</v>
      </c>
      <c r="J98" s="102">
        <v>1</v>
      </c>
      <c r="K98" s="102">
        <v>1</v>
      </c>
      <c r="L98" s="102"/>
      <c r="M98" s="102"/>
      <c r="N98" s="102"/>
      <c r="O98" s="102"/>
      <c r="P98" s="102"/>
      <c r="Q98" s="102"/>
      <c r="R98" s="102">
        <f t="shared" si="2"/>
        <v>7</v>
      </c>
      <c r="S98" s="102">
        <v>45</v>
      </c>
      <c r="T98" s="102">
        <v>5</v>
      </c>
      <c r="U98" s="102"/>
      <c r="V98" s="102">
        <v>5</v>
      </c>
      <c r="W98" s="102"/>
      <c r="X98" s="102">
        <v>50</v>
      </c>
      <c r="Y98" s="102">
        <v>5</v>
      </c>
      <c r="Z98" s="102">
        <v>5</v>
      </c>
      <c r="AA98" s="102"/>
      <c r="AB98" s="102">
        <v>55</v>
      </c>
      <c r="AC98" s="102">
        <v>5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>
        <f t="shared" si="1"/>
        <v>175</v>
      </c>
      <c r="BC98" s="102"/>
      <c r="BD98" s="102"/>
      <c r="BE98" s="102"/>
      <c r="BF98" s="103"/>
      <c r="BG98" s="102"/>
    </row>
    <row r="99" spans="1:59" ht="15.85" customHeight="1">
      <c r="A99" s="73" t="s">
        <v>40</v>
      </c>
      <c r="B99" s="74" t="s">
        <v>693</v>
      </c>
      <c r="C99" s="74" t="s">
        <v>726</v>
      </c>
      <c r="D99" s="74" t="s">
        <v>727</v>
      </c>
      <c r="E99" s="75">
        <v>1</v>
      </c>
      <c r="F99" s="75">
        <v>1</v>
      </c>
      <c r="G99" s="75">
        <v>1</v>
      </c>
      <c r="H99" s="75"/>
      <c r="I99" s="75"/>
      <c r="J99" s="75">
        <v>1</v>
      </c>
      <c r="K99" s="75">
        <v>1</v>
      </c>
      <c r="L99" s="75"/>
      <c r="M99" s="75"/>
      <c r="N99" s="75"/>
      <c r="O99" s="75"/>
      <c r="P99" s="75"/>
      <c r="Q99" s="75"/>
      <c r="R99" s="75">
        <f t="shared" si="2"/>
        <v>5</v>
      </c>
      <c r="S99" s="75">
        <v>45</v>
      </c>
      <c r="T99" s="75">
        <v>5</v>
      </c>
      <c r="U99" s="75"/>
      <c r="V99" s="75"/>
      <c r="W99" s="75"/>
      <c r="X99" s="75">
        <v>25</v>
      </c>
      <c r="Y99" s="75">
        <v>5</v>
      </c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>
        <f t="shared" si="1"/>
        <v>80</v>
      </c>
      <c r="BC99" s="75"/>
      <c r="BD99" s="75"/>
      <c r="BE99" s="75"/>
      <c r="BF99" s="76"/>
      <c r="BG99" s="75"/>
    </row>
    <row r="100" spans="1:59" ht="15.85" customHeight="1">
      <c r="A100" s="113" t="s">
        <v>40</v>
      </c>
      <c r="B100" s="114" t="s">
        <v>693</v>
      </c>
      <c r="C100" s="114" t="s">
        <v>694</v>
      </c>
      <c r="D100" s="114" t="s">
        <v>728</v>
      </c>
      <c r="E100" s="115"/>
      <c r="F100" s="115"/>
      <c r="G100" s="115"/>
      <c r="H100" s="115">
        <v>1</v>
      </c>
      <c r="I100" s="115"/>
      <c r="J100" s="115">
        <v>1</v>
      </c>
      <c r="K100" s="115"/>
      <c r="L100" s="115"/>
      <c r="M100" s="115"/>
      <c r="N100" s="115"/>
      <c r="O100" s="115"/>
      <c r="P100" s="115"/>
      <c r="Q100" s="115"/>
      <c r="R100" s="88">
        <f t="shared" si="2"/>
        <v>2</v>
      </c>
      <c r="S100" s="115">
        <v>45</v>
      </c>
      <c r="T100" s="115"/>
      <c r="U100" s="115">
        <v>3</v>
      </c>
      <c r="V100" s="115">
        <v>5</v>
      </c>
      <c r="W100" s="115"/>
      <c r="X100" s="115">
        <v>50</v>
      </c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>
        <f t="shared" si="1"/>
        <v>103</v>
      </c>
      <c r="BC100" s="88"/>
      <c r="BD100" s="88"/>
      <c r="BE100" s="88"/>
      <c r="BF100" s="89"/>
      <c r="BG100" s="88"/>
    </row>
    <row r="101" spans="1:59" ht="15.85" customHeight="1">
      <c r="A101" s="145" t="s">
        <v>40</v>
      </c>
      <c r="B101" s="134" t="s">
        <v>299</v>
      </c>
      <c r="C101" s="134" t="s">
        <v>29</v>
      </c>
      <c r="D101" s="134" t="s">
        <v>386</v>
      </c>
      <c r="E101" s="135"/>
      <c r="F101" s="135"/>
      <c r="G101" s="135"/>
      <c r="H101" s="135">
        <v>1</v>
      </c>
      <c r="I101" s="135"/>
      <c r="J101" s="135"/>
      <c r="K101" s="135"/>
      <c r="L101" s="135"/>
      <c r="M101" s="135"/>
      <c r="N101" s="135"/>
      <c r="O101" s="135"/>
      <c r="P101" s="135"/>
      <c r="Q101" s="135"/>
      <c r="R101" s="136">
        <f t="shared" si="2"/>
        <v>1</v>
      </c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>
        <f t="shared" si="1"/>
        <v>0</v>
      </c>
      <c r="BC101" s="136"/>
      <c r="BD101" s="136"/>
      <c r="BE101" s="136"/>
      <c r="BF101" s="139"/>
      <c r="BG101" s="136"/>
    </row>
    <row r="102" spans="1:59" ht="15.85" customHeight="1">
      <c r="A102" s="146" t="s">
        <v>40</v>
      </c>
      <c r="B102" s="147" t="s">
        <v>693</v>
      </c>
      <c r="C102" s="147" t="s">
        <v>694</v>
      </c>
      <c r="D102" s="147" t="s">
        <v>729</v>
      </c>
      <c r="E102" s="50">
        <v>1</v>
      </c>
      <c r="F102" s="50">
        <v>1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>
        <f t="shared" si="2"/>
        <v>2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>
        <f t="shared" si="1"/>
        <v>0</v>
      </c>
      <c r="BC102" s="50"/>
      <c r="BD102" s="50"/>
      <c r="BE102" s="50"/>
      <c r="BF102" s="148"/>
      <c r="BG102" s="50"/>
    </row>
    <row r="103" spans="1:59" ht="15.85" customHeight="1">
      <c r="A103" s="149"/>
    </row>
    <row r="104" spans="1:59" ht="15.85" customHeight="1">
      <c r="A104" s="149"/>
    </row>
    <row r="105" spans="1:59" ht="15.85" customHeight="1">
      <c r="A105" s="149"/>
    </row>
    <row r="106" spans="1:59" ht="15.85" customHeight="1">
      <c r="A106" s="149"/>
    </row>
    <row r="107" spans="1:59" ht="15.85" customHeight="1">
      <c r="A107" s="149"/>
    </row>
    <row r="108" spans="1:59" ht="15.85" customHeight="1">
      <c r="A108" s="149"/>
    </row>
    <row r="109" spans="1:59" ht="15.85" customHeight="1">
      <c r="A109" s="149"/>
    </row>
    <row r="110" spans="1:59" ht="15.85" customHeight="1">
      <c r="A110" s="149"/>
    </row>
    <row r="111" spans="1:59" ht="15.85" customHeight="1">
      <c r="A111" s="149"/>
    </row>
    <row r="112" spans="1:59" ht="15.85" customHeight="1">
      <c r="A112" s="149"/>
    </row>
    <row r="113" spans="1:1" ht="15.85" customHeight="1">
      <c r="A113" s="149"/>
    </row>
    <row r="114" spans="1:1" ht="15.85" customHeight="1">
      <c r="A114" s="149"/>
    </row>
    <row r="115" spans="1:1" ht="15.85" customHeight="1">
      <c r="A115" s="149"/>
    </row>
    <row r="116" spans="1:1" ht="15.85" customHeight="1">
      <c r="A116" s="149"/>
    </row>
    <row r="117" spans="1:1" ht="15.85" customHeight="1">
      <c r="A117" s="149"/>
    </row>
    <row r="118" spans="1:1" ht="15.85" customHeight="1">
      <c r="A118" s="149"/>
    </row>
    <row r="119" spans="1:1" ht="15.85" customHeight="1">
      <c r="A119" s="149"/>
    </row>
    <row r="120" spans="1:1" ht="15.85" customHeight="1">
      <c r="A120" s="149"/>
    </row>
    <row r="121" spans="1:1" ht="15.85" customHeight="1">
      <c r="A121" s="149"/>
    </row>
    <row r="122" spans="1:1" ht="15.85" customHeight="1">
      <c r="A122" s="149"/>
    </row>
    <row r="123" spans="1:1" ht="15.85" customHeight="1">
      <c r="A123" s="149"/>
    </row>
    <row r="124" spans="1:1" ht="15.85" customHeight="1">
      <c r="A124" s="149"/>
    </row>
    <row r="125" spans="1:1" ht="15.85" customHeight="1">
      <c r="A125" s="149"/>
    </row>
    <row r="126" spans="1:1" ht="15.85" customHeight="1">
      <c r="A126" s="149"/>
    </row>
    <row r="127" spans="1:1" ht="15.85" customHeight="1">
      <c r="A127" s="149"/>
    </row>
    <row r="128" spans="1:1" ht="15.85" customHeight="1">
      <c r="A128" s="149"/>
    </row>
    <row r="129" spans="1:1" ht="15.85" customHeight="1">
      <c r="A129" s="149"/>
    </row>
    <row r="130" spans="1:1" ht="15.85" customHeight="1">
      <c r="A130" s="149"/>
    </row>
    <row r="131" spans="1:1" ht="15.85" customHeight="1">
      <c r="A131" s="149"/>
    </row>
    <row r="132" spans="1:1" ht="15.85" customHeight="1">
      <c r="A132" s="149"/>
    </row>
    <row r="133" spans="1:1" ht="15.85" customHeight="1">
      <c r="A133" s="149"/>
    </row>
    <row r="134" spans="1:1" ht="15.85" customHeight="1">
      <c r="A134" s="149"/>
    </row>
    <row r="135" spans="1:1" ht="15.85" customHeight="1">
      <c r="A135" s="149"/>
    </row>
    <row r="136" spans="1:1" ht="15.85" customHeight="1">
      <c r="A136" s="149"/>
    </row>
    <row r="137" spans="1:1" ht="15.85" customHeight="1">
      <c r="A137" s="149"/>
    </row>
    <row r="138" spans="1:1" ht="15.85" customHeight="1">
      <c r="A138" s="149"/>
    </row>
    <row r="139" spans="1:1" ht="15.85" customHeight="1">
      <c r="A139" s="149"/>
    </row>
    <row r="140" spans="1:1" ht="15.85" customHeight="1">
      <c r="A140" s="149"/>
    </row>
    <row r="141" spans="1:1" ht="15.85" customHeight="1">
      <c r="A141" s="149"/>
    </row>
    <row r="142" spans="1:1" ht="15.85" customHeight="1">
      <c r="A142" s="149"/>
    </row>
    <row r="143" spans="1:1" ht="15.85" customHeight="1">
      <c r="A143" s="149"/>
    </row>
    <row r="144" spans="1:1" ht="15.85" customHeight="1">
      <c r="A144" s="149"/>
    </row>
    <row r="145" spans="1:1" ht="15.85" customHeight="1">
      <c r="A145" s="149"/>
    </row>
    <row r="146" spans="1:1" ht="15.85" customHeight="1">
      <c r="A146" s="149"/>
    </row>
    <row r="147" spans="1:1" ht="15.85" customHeight="1">
      <c r="A147" s="149"/>
    </row>
    <row r="148" spans="1:1" ht="15.85" customHeight="1">
      <c r="A148" s="149"/>
    </row>
    <row r="149" spans="1:1" ht="15.85" customHeight="1">
      <c r="A149" s="149"/>
    </row>
    <row r="150" spans="1:1" ht="15.85" customHeight="1">
      <c r="A150" s="149"/>
    </row>
    <row r="151" spans="1:1" ht="15.85" customHeight="1">
      <c r="A151" s="149"/>
    </row>
    <row r="152" spans="1:1" ht="15.85" customHeight="1">
      <c r="A152" s="149"/>
    </row>
    <row r="153" spans="1:1" ht="15.85" customHeight="1">
      <c r="A153" s="149"/>
    </row>
    <row r="154" spans="1:1" ht="15.85" customHeight="1">
      <c r="A154" s="149"/>
    </row>
    <row r="155" spans="1:1" ht="15.85" customHeight="1">
      <c r="A155" s="149"/>
    </row>
    <row r="156" spans="1:1" ht="15.85" customHeight="1">
      <c r="A156" s="149"/>
    </row>
    <row r="157" spans="1:1" ht="15.85" customHeight="1">
      <c r="A157" s="149"/>
    </row>
    <row r="158" spans="1:1" ht="15.85" customHeight="1">
      <c r="A158" s="149"/>
    </row>
    <row r="159" spans="1:1" ht="15.85" customHeight="1">
      <c r="A159" s="149"/>
    </row>
    <row r="160" spans="1:1" ht="15.85" customHeight="1">
      <c r="A160" s="149"/>
    </row>
    <row r="161" spans="1:1" ht="15.85" customHeight="1">
      <c r="A161" s="149"/>
    </row>
    <row r="162" spans="1:1" ht="15.85" customHeight="1">
      <c r="A162" s="149"/>
    </row>
    <row r="163" spans="1:1" ht="15.85" customHeight="1">
      <c r="A163" s="149"/>
    </row>
    <row r="164" spans="1:1" ht="15.85" customHeight="1">
      <c r="A164" s="149"/>
    </row>
    <row r="165" spans="1:1" ht="15.85" customHeight="1">
      <c r="A165" s="149"/>
    </row>
    <row r="166" spans="1:1" ht="15.85" customHeight="1">
      <c r="A166" s="149"/>
    </row>
    <row r="167" spans="1:1" ht="15.85" customHeight="1">
      <c r="A167" s="149"/>
    </row>
    <row r="168" spans="1:1" ht="15.85" customHeight="1">
      <c r="A168" s="149"/>
    </row>
    <row r="169" spans="1:1" ht="15.85" customHeight="1">
      <c r="A169" s="149"/>
    </row>
    <row r="170" spans="1:1" ht="15.85" customHeight="1">
      <c r="A170" s="149"/>
    </row>
    <row r="171" spans="1:1" ht="15.85" customHeight="1">
      <c r="A171" s="149"/>
    </row>
    <row r="172" spans="1:1" ht="15.85" customHeight="1">
      <c r="A172" s="149"/>
    </row>
    <row r="173" spans="1:1" ht="15.85" customHeight="1">
      <c r="A173" s="149"/>
    </row>
    <row r="174" spans="1:1" ht="15.85" customHeight="1">
      <c r="A174" s="149"/>
    </row>
    <row r="175" spans="1:1" ht="15.85" customHeight="1">
      <c r="A175" s="149"/>
    </row>
    <row r="176" spans="1:1" ht="15.85" customHeight="1">
      <c r="A176" s="149"/>
    </row>
    <row r="177" spans="1:1" ht="15.85" customHeight="1">
      <c r="A177" s="149"/>
    </row>
    <row r="178" spans="1:1" ht="15.85" customHeight="1">
      <c r="A178" s="149"/>
    </row>
    <row r="179" spans="1:1" ht="15.85" customHeight="1">
      <c r="A179" s="149"/>
    </row>
    <row r="180" spans="1:1" ht="15.85" customHeight="1">
      <c r="A180" s="149"/>
    </row>
    <row r="181" spans="1:1" ht="15.85" customHeight="1">
      <c r="A181" s="149"/>
    </row>
    <row r="182" spans="1:1" ht="15.85" customHeight="1">
      <c r="A182" s="149"/>
    </row>
    <row r="183" spans="1:1" ht="15.85" customHeight="1">
      <c r="A183" s="149"/>
    </row>
    <row r="184" spans="1:1" ht="15.85" customHeight="1">
      <c r="A184" s="149"/>
    </row>
    <row r="185" spans="1:1" ht="15.85" customHeight="1">
      <c r="A185" s="149"/>
    </row>
    <row r="186" spans="1:1" ht="15.85" customHeight="1">
      <c r="A186" s="149"/>
    </row>
    <row r="187" spans="1:1" ht="15.85" customHeight="1">
      <c r="A187" s="149"/>
    </row>
    <row r="188" spans="1:1" ht="15.85" customHeight="1">
      <c r="A188" s="149"/>
    </row>
    <row r="189" spans="1:1" ht="15.85" customHeight="1">
      <c r="A189" s="149"/>
    </row>
    <row r="190" spans="1:1" ht="15.85" customHeight="1">
      <c r="A190" s="149"/>
    </row>
    <row r="191" spans="1:1" ht="15.85" customHeight="1">
      <c r="A191" s="149"/>
    </row>
    <row r="192" spans="1:1" ht="15.85" customHeight="1">
      <c r="A192" s="149"/>
    </row>
    <row r="193" spans="1:1" ht="15.85" customHeight="1">
      <c r="A193" s="149"/>
    </row>
    <row r="194" spans="1:1" ht="15.85" customHeight="1">
      <c r="A194" s="149"/>
    </row>
    <row r="195" spans="1:1" ht="15.85" customHeight="1">
      <c r="A195" s="149"/>
    </row>
    <row r="196" spans="1:1" ht="15.85" customHeight="1">
      <c r="A196" s="149"/>
    </row>
    <row r="197" spans="1:1" ht="15.85" customHeight="1">
      <c r="A197" s="149"/>
    </row>
    <row r="198" spans="1:1" ht="15.85" customHeight="1">
      <c r="A198" s="149"/>
    </row>
    <row r="199" spans="1:1" ht="15.85" customHeight="1">
      <c r="A199" s="149"/>
    </row>
    <row r="200" spans="1:1" ht="15.85" customHeight="1">
      <c r="A200" s="149"/>
    </row>
    <row r="201" spans="1:1" ht="15.85" customHeight="1">
      <c r="A201" s="149"/>
    </row>
    <row r="202" spans="1:1" ht="15.85" customHeight="1">
      <c r="A202" s="149"/>
    </row>
    <row r="203" spans="1:1" ht="15.85" customHeight="1">
      <c r="A203" s="149"/>
    </row>
    <row r="204" spans="1:1" ht="15.85" customHeight="1">
      <c r="A204" s="149"/>
    </row>
    <row r="205" spans="1:1" ht="15.85" customHeight="1">
      <c r="A205" s="149"/>
    </row>
    <row r="206" spans="1:1" ht="15.85" customHeight="1">
      <c r="A206" s="149"/>
    </row>
    <row r="207" spans="1:1" ht="15.85" customHeight="1">
      <c r="A207" s="149"/>
    </row>
    <row r="208" spans="1:1" ht="15.85" customHeight="1">
      <c r="A208" s="149"/>
    </row>
    <row r="209" spans="1:1" ht="15.85" customHeight="1">
      <c r="A209" s="149"/>
    </row>
    <row r="210" spans="1:1" ht="15.85" customHeight="1">
      <c r="A210" s="149"/>
    </row>
    <row r="211" spans="1:1" ht="15.85" customHeight="1">
      <c r="A211" s="149"/>
    </row>
    <row r="212" spans="1:1" ht="15.85" customHeight="1">
      <c r="A212" s="149"/>
    </row>
    <row r="213" spans="1:1" ht="15.85" customHeight="1">
      <c r="A213" s="149"/>
    </row>
    <row r="214" spans="1:1" ht="15.85" customHeight="1">
      <c r="A214" s="149"/>
    </row>
    <row r="215" spans="1:1" ht="15.85" customHeight="1">
      <c r="A215" s="149"/>
    </row>
    <row r="216" spans="1:1" ht="15.85" customHeight="1">
      <c r="A216" s="149"/>
    </row>
    <row r="217" spans="1:1" ht="15.85" customHeight="1">
      <c r="A217" s="149"/>
    </row>
    <row r="218" spans="1:1" ht="15.85" customHeight="1">
      <c r="A218" s="149"/>
    </row>
    <row r="219" spans="1:1" ht="15.85" customHeight="1">
      <c r="A219" s="149"/>
    </row>
    <row r="220" spans="1:1" ht="15.85" customHeight="1">
      <c r="A220" s="149"/>
    </row>
    <row r="221" spans="1:1" ht="15.85" customHeight="1">
      <c r="A221" s="149"/>
    </row>
    <row r="222" spans="1:1" ht="15.85" customHeight="1">
      <c r="A222" s="149"/>
    </row>
    <row r="223" spans="1:1" ht="15.85" customHeight="1">
      <c r="A223" s="149"/>
    </row>
    <row r="224" spans="1:1" ht="15.85" customHeight="1">
      <c r="A224" s="149"/>
    </row>
    <row r="225" spans="1:1" ht="15.85" customHeight="1">
      <c r="A225" s="149"/>
    </row>
    <row r="226" spans="1:1" ht="15.85" customHeight="1">
      <c r="A226" s="149"/>
    </row>
    <row r="227" spans="1:1" ht="15.85" customHeight="1">
      <c r="A227" s="149"/>
    </row>
    <row r="228" spans="1:1" ht="15.85" customHeight="1">
      <c r="A228" s="149"/>
    </row>
    <row r="229" spans="1:1" ht="15.85" customHeight="1">
      <c r="A229" s="149"/>
    </row>
    <row r="230" spans="1:1" ht="15.85" customHeight="1">
      <c r="A230" s="149"/>
    </row>
    <row r="231" spans="1:1" ht="15.85" customHeight="1">
      <c r="A231" s="149"/>
    </row>
    <row r="232" spans="1:1" ht="15.85" customHeight="1">
      <c r="A232" s="149"/>
    </row>
    <row r="233" spans="1:1" ht="15.85" customHeight="1">
      <c r="A233" s="149"/>
    </row>
    <row r="234" spans="1:1" ht="15.85" customHeight="1">
      <c r="A234" s="149"/>
    </row>
    <row r="235" spans="1:1" ht="15.85" customHeight="1">
      <c r="A235" s="149"/>
    </row>
    <row r="236" spans="1:1" ht="15.85" customHeight="1">
      <c r="A236" s="149"/>
    </row>
    <row r="237" spans="1:1" ht="15.85" customHeight="1">
      <c r="A237" s="149"/>
    </row>
    <row r="238" spans="1:1" ht="15.85" customHeight="1">
      <c r="A238" s="149"/>
    </row>
    <row r="239" spans="1:1" ht="15.85" customHeight="1">
      <c r="A239" s="149"/>
    </row>
    <row r="240" spans="1:1" ht="15.85" customHeight="1">
      <c r="A240" s="149"/>
    </row>
    <row r="241" spans="1:1" ht="15.85" customHeight="1">
      <c r="A241" s="149"/>
    </row>
    <row r="242" spans="1:1" ht="15.85" customHeight="1">
      <c r="A242" s="149"/>
    </row>
    <row r="243" spans="1:1" ht="15.85" customHeight="1">
      <c r="A243" s="149"/>
    </row>
    <row r="244" spans="1:1" ht="15.85" customHeight="1">
      <c r="A244" s="149"/>
    </row>
    <row r="245" spans="1:1" ht="15.85" customHeight="1">
      <c r="A245" s="149"/>
    </row>
    <row r="246" spans="1:1" ht="15.85" customHeight="1">
      <c r="A246" s="149"/>
    </row>
    <row r="247" spans="1:1" ht="15.85" customHeight="1">
      <c r="A247" s="149"/>
    </row>
    <row r="248" spans="1:1" ht="15.85" customHeight="1">
      <c r="A248" s="149"/>
    </row>
    <row r="249" spans="1:1" ht="15.85" customHeight="1">
      <c r="A249" s="149"/>
    </row>
    <row r="250" spans="1:1" ht="15.85" customHeight="1">
      <c r="A250" s="149"/>
    </row>
    <row r="251" spans="1:1" ht="15.85" customHeight="1">
      <c r="A251" s="149"/>
    </row>
    <row r="252" spans="1:1" ht="15.85" customHeight="1">
      <c r="A252" s="149"/>
    </row>
    <row r="253" spans="1:1" ht="15.85" customHeight="1">
      <c r="A253" s="149"/>
    </row>
    <row r="254" spans="1:1" ht="15.85" customHeight="1">
      <c r="A254" s="149"/>
    </row>
    <row r="255" spans="1:1" ht="15.85" customHeight="1">
      <c r="A255" s="149"/>
    </row>
    <row r="256" spans="1:1" ht="15.85" customHeight="1">
      <c r="A256" s="149"/>
    </row>
    <row r="257" spans="1:1" ht="15.85" customHeight="1">
      <c r="A257" s="149"/>
    </row>
    <row r="258" spans="1:1" ht="15.85" customHeight="1">
      <c r="A258" s="149"/>
    </row>
    <row r="259" spans="1:1" ht="15.85" customHeight="1">
      <c r="A259" s="149"/>
    </row>
    <row r="260" spans="1:1" ht="15.85" customHeight="1">
      <c r="A260" s="149"/>
    </row>
    <row r="261" spans="1:1" ht="15.85" customHeight="1">
      <c r="A261" s="149"/>
    </row>
    <row r="262" spans="1:1" ht="15.85" customHeight="1">
      <c r="A262" s="149"/>
    </row>
    <row r="263" spans="1:1" ht="15.85" customHeight="1">
      <c r="A263" s="149"/>
    </row>
    <row r="264" spans="1:1" ht="15.85" customHeight="1">
      <c r="A264" s="149"/>
    </row>
    <row r="265" spans="1:1" ht="15.85" customHeight="1">
      <c r="A265" s="149"/>
    </row>
    <row r="266" spans="1:1" ht="15.85" customHeight="1">
      <c r="A266" s="149"/>
    </row>
    <row r="267" spans="1:1" ht="15.85" customHeight="1">
      <c r="A267" s="149"/>
    </row>
    <row r="268" spans="1:1" ht="15.85" customHeight="1">
      <c r="A268" s="149"/>
    </row>
    <row r="269" spans="1:1" ht="15.85" customHeight="1">
      <c r="A269" s="149"/>
    </row>
    <row r="270" spans="1:1" ht="15.85" customHeight="1">
      <c r="A270" s="149"/>
    </row>
    <row r="271" spans="1:1" ht="15.85" customHeight="1">
      <c r="A271" s="149"/>
    </row>
    <row r="272" spans="1:1" ht="15.85" customHeight="1">
      <c r="A272" s="149"/>
    </row>
    <row r="273" spans="1:1" ht="15.85" customHeight="1">
      <c r="A273" s="149"/>
    </row>
    <row r="274" spans="1:1" ht="15.85" customHeight="1">
      <c r="A274" s="149"/>
    </row>
    <row r="275" spans="1:1" ht="15.85" customHeight="1">
      <c r="A275" s="149"/>
    </row>
    <row r="276" spans="1:1" ht="15.85" customHeight="1">
      <c r="A276" s="149"/>
    </row>
    <row r="277" spans="1:1" ht="15.85" customHeight="1">
      <c r="A277" s="149"/>
    </row>
    <row r="278" spans="1:1" ht="15.85" customHeight="1">
      <c r="A278" s="149"/>
    </row>
    <row r="279" spans="1:1" ht="15.85" customHeight="1">
      <c r="A279" s="149"/>
    </row>
    <row r="280" spans="1:1" ht="15.85" customHeight="1">
      <c r="A280" s="149"/>
    </row>
    <row r="281" spans="1:1" ht="15.85" customHeight="1">
      <c r="A281" s="149"/>
    </row>
    <row r="282" spans="1:1" ht="15.85" customHeight="1">
      <c r="A282" s="149"/>
    </row>
    <row r="283" spans="1:1" ht="15.85" customHeight="1">
      <c r="A283" s="149"/>
    </row>
    <row r="284" spans="1:1" ht="15.85" customHeight="1">
      <c r="A284" s="149"/>
    </row>
    <row r="285" spans="1:1" ht="15.85" customHeight="1">
      <c r="A285" s="149"/>
    </row>
    <row r="286" spans="1:1" ht="15.85" customHeight="1">
      <c r="A286" s="149"/>
    </row>
    <row r="287" spans="1:1" ht="15.85" customHeight="1">
      <c r="A287" s="149"/>
    </row>
    <row r="288" spans="1:1" ht="15.85" customHeight="1">
      <c r="A288" s="149"/>
    </row>
    <row r="289" spans="1:1" ht="15.85" customHeight="1">
      <c r="A289" s="149"/>
    </row>
    <row r="290" spans="1:1" ht="15.85" customHeight="1">
      <c r="A290" s="149"/>
    </row>
    <row r="291" spans="1:1" ht="15.85" customHeight="1">
      <c r="A291" s="149"/>
    </row>
    <row r="292" spans="1:1" ht="15.85" customHeight="1">
      <c r="A292" s="149"/>
    </row>
    <row r="293" spans="1:1" ht="15.85" customHeight="1">
      <c r="A293" s="149"/>
    </row>
    <row r="294" spans="1:1" ht="15.85" customHeight="1">
      <c r="A294" s="149"/>
    </row>
    <row r="295" spans="1:1" ht="15.85" customHeight="1">
      <c r="A295" s="149"/>
    </row>
    <row r="296" spans="1:1" ht="15.85" customHeight="1">
      <c r="A296" s="149"/>
    </row>
    <row r="297" spans="1:1" ht="15.85" customHeight="1">
      <c r="A297" s="149"/>
    </row>
    <row r="298" spans="1:1" ht="15.85" customHeight="1">
      <c r="A298" s="149"/>
    </row>
    <row r="299" spans="1:1" ht="15.85" customHeight="1">
      <c r="A299" s="149"/>
    </row>
    <row r="300" spans="1:1" ht="15.85" customHeight="1">
      <c r="A300" s="149"/>
    </row>
    <row r="301" spans="1:1" ht="15.85" customHeight="1">
      <c r="A301" s="149"/>
    </row>
    <row r="302" spans="1:1" ht="15.85" customHeight="1">
      <c r="A302" s="149"/>
    </row>
    <row r="303" spans="1:1" ht="12.55"/>
    <row r="304" spans="1:1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mergeCells count="2">
    <mergeCell ref="E1:Q1"/>
    <mergeCell ref="S1:A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Oriana Oniciuc</vt:lpstr>
      <vt:lpstr>Sorin Botezat</vt:lpstr>
      <vt:lpstr>Baremuri (2)</vt:lpstr>
      <vt:lpstr>Radu Miron</vt:lpstr>
      <vt:lpstr>Baremuri (1)</vt:lpstr>
      <vt:lpstr>Victor Talif</vt:lpstr>
      <vt:lpstr>Anca Ignat</vt:lpstr>
      <vt:lpstr>Doru Călcâi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anca</cp:lastModifiedBy>
  <dcterms:modified xsi:type="dcterms:W3CDTF">2019-04-21T14:03:56Z</dcterms:modified>
</cp:coreProperties>
</file>