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Documents\"/>
    </mc:Choice>
  </mc:AlternateContent>
  <xr:revisionPtr revIDLastSave="0" documentId="13_ncr:1_{640DDA05-6B77-4A48-9C91-3311CFBFD32B}" xr6:coauthVersionLast="47" xr6:coauthVersionMax="47" xr10:uidLastSave="{00000000-0000-0000-0000-000000000000}"/>
  <bookViews>
    <workbookView xWindow="-120" yWindow="-120" windowWidth="25440" windowHeight="15075" tabRatio="500" activeTab="1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0" i="2" l="1"/>
  <c r="F31" i="2"/>
  <c r="F29" i="2"/>
  <c r="F28" i="2"/>
  <c r="F27" i="2"/>
  <c r="E20" i="2" l="1"/>
  <c r="E17" i="2"/>
  <c r="E16" i="2"/>
  <c r="E13" i="2" s="1"/>
  <c r="B27" i="2"/>
  <c r="E8" i="2"/>
  <c r="E5" i="2"/>
  <c r="E4" i="2"/>
  <c r="E3" i="2"/>
  <c r="E1" i="2" l="1"/>
</calcChain>
</file>

<file path=xl/sharedStrings.xml><?xml version="1.0" encoding="utf-8"?>
<sst xmlns="http://schemas.openxmlformats.org/spreadsheetml/2006/main" count="112" uniqueCount="61">
  <si>
    <t>:</t>
  </si>
  <si>
    <t>&gt;</t>
  </si>
  <si>
    <t>m</t>
  </si>
  <si>
    <t>a</t>
  </si>
  <si>
    <t>n</t>
  </si>
  <si>
    <t>g</t>
  </si>
  <si>
    <t>e</t>
  </si>
  <si>
    <t>t</t>
  </si>
  <si>
    <t>o</t>
  </si>
  <si>
    <t>f</t>
  </si>
  <si>
    <t>T</t>
  </si>
  <si>
    <t>u</t>
  </si>
  <si>
    <t>P</t>
  </si>
  <si>
    <t>r</t>
  </si>
  <si>
    <t>s</t>
  </si>
  <si>
    <t>D</t>
  </si>
  <si>
    <t>R</t>
  </si>
  <si>
    <t>U</t>
  </si>
  <si>
    <t>M</t>
  </si>
  <si>
    <t>S</t>
  </si>
  <si>
    <t>E</t>
  </si>
  <si>
    <t>.</t>
  </si>
  <si>
    <t>Pressure (bar)</t>
  </si>
  <si>
    <t>Flow Rate (l/min)</t>
  </si>
  <si>
    <t>F</t>
  </si>
  <si>
    <t>N</t>
  </si>
  <si>
    <t>/</t>
  </si>
  <si>
    <t>A</t>
  </si>
  <si>
    <t>SD card status</t>
  </si>
  <si>
    <t>Water North/South (litres)</t>
  </si>
  <si>
    <t>W</t>
  </si>
  <si>
    <t>O</t>
  </si>
  <si>
    <t>Pump status</t>
  </si>
  <si>
    <t>Water North State (Switch Position)</t>
  </si>
  <si>
    <t>4х1.5</t>
  </si>
  <si>
    <t>Кабел СВТ</t>
  </si>
  <si>
    <t>https://tashev-galving.com/cat/200383/kabeli-i-provodnitsi?filter.115.%D0%A1%D0%B5%D1%87%D0%B5%D0%BD%D0%B8%D0%B5+%D0%BD%D0%B0+%D0%BF%D1%80%D0%BE%D0%B2%D0%BE%D0%B4%D0%BD%D0%B8%D0%BA=1.5&amp;filter.73.%D0%91%D1%80%D0%BE%D0%B9+%D0%B6%D0%B8%D0%BB%D0%B0=3&amp;search=%D1%81%D0%B2%D1%82</t>
  </si>
  <si>
    <t>Кабел ШВПС</t>
  </si>
  <si>
    <t>3х0.5</t>
  </si>
  <si>
    <t>5х0.5</t>
  </si>
  <si>
    <t>https://vikiwat.com/category/1060/instalatsionni-kabeli.html?filter-627%5B0%5D=44422&amp;filter-753%5B0%5D=34065</t>
  </si>
  <si>
    <t>https://tashev-galving.com/cat/200383/kabeli-i-provodnitsi?filter.115.%D0%A1%D0%B5%D1%87%D0%B5%D0%BD%D0%B8%D0%B5+%D0%BD%D0%B0+%D0%BF%D1%80%D0%BE%D0%B2%D0%BE%D0%B4%D0%BD%D0%B8%D0%BA=0.75&amp;search=%D1%88%D0%B2%D0%BF%D1%81</t>
  </si>
  <si>
    <t>Трансформатор</t>
  </si>
  <si>
    <t>Предпазител</t>
  </si>
  <si>
    <t>https://vikiwat.com/razdelitelen-transformator-a9a15219-230vac-12-24vac-25va</t>
  </si>
  <si>
    <t>https://vikiwat.com/predpazitel-avtomtichen-ednopolyusen-1a-c-kriva-230vac-din-shina-a9f74101-schneider</t>
  </si>
  <si>
    <t>Клапи</t>
  </si>
  <si>
    <t>https://www.emag.bg/solenoiden-ventil-rainbird-hv-100-fi-24v-hv/pd/DQNGSFBBM/?X-Search-Id=aa1318fc8cb817d8ba8a&amp;X-Product-Id=104982807&amp;X-Search-Page=1&amp;X-Search-Position=1&amp;X-Section=search&amp;X-MB=0&amp;X-Search-Action=view</t>
  </si>
  <si>
    <t>Релета</t>
  </si>
  <si>
    <t>Лампи</t>
  </si>
  <si>
    <t>Помпа</t>
  </si>
  <si>
    <t>Вода</t>
  </si>
  <si>
    <t>Зеленчук</t>
  </si>
  <si>
    <t>Трева</t>
  </si>
  <si>
    <t>Цветя</t>
  </si>
  <si>
    <t>https://valtronic.bg/bg/catalogsearch/result/?cat=0&amp;q=A9F74101</t>
  </si>
  <si>
    <t>https://valtronic.bg/bg/safety-transformer-itr-25-va-12-24-v-ac-14-28-v-ac</t>
  </si>
  <si>
    <t>3/4</t>
  </si>
  <si>
    <t>1/2</t>
  </si>
  <si>
    <t>5x0.75</t>
  </si>
  <si>
    <t>4x0.75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</si>
</sst>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0" xfId="0" applyFont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Z20"/>
  <sheetViews>
    <sheetView zoomScaleNormal="100" workbookViewId="0">
      <selection activeCell="V29" sqref="V29"/>
    </sheetView>
  </sheetViews>
  <sheetFormatPr defaultColWidth="2.5703125" defaultRowHeight="12.75" x14ac:dyDescent="0.2"/>
  <cols>
    <col min="1" max="1" width="26.28515625" customWidth="1"/>
    <col min="2" max="29" width="2.7109375" customWidth="1"/>
    <col min="16380" max="16384" width="11.5703125" customWidth="1"/>
  </cols>
  <sheetData>
    <row r="4" spans="4:25" x14ac:dyDescent="0.2">
      <c r="D4" s="1"/>
      <c r="E4" s="2">
        <v>0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4">
        <v>19</v>
      </c>
      <c r="Y4" s="1"/>
    </row>
    <row r="5" spans="4:25" x14ac:dyDescent="0.2">
      <c r="D5" s="5">
        <v>0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>
        <v>0</v>
      </c>
      <c r="U5" s="7">
        <v>8</v>
      </c>
      <c r="V5" s="7" t="s">
        <v>0</v>
      </c>
      <c r="W5" s="7">
        <v>3</v>
      </c>
      <c r="X5" s="8">
        <v>0</v>
      </c>
    </row>
    <row r="6" spans="4:25" x14ac:dyDescent="0.2">
      <c r="D6" s="9">
        <v>1</v>
      </c>
      <c r="E6" s="10" t="s">
        <v>1</v>
      </c>
      <c r="F6" s="1" t="s">
        <v>2</v>
      </c>
      <c r="G6" s="1" t="s">
        <v>3</v>
      </c>
      <c r="H6" s="1" t="s">
        <v>4</v>
      </c>
      <c r="I6" s="1" t="s">
        <v>3</v>
      </c>
      <c r="J6" s="1" t="s">
        <v>5</v>
      </c>
      <c r="K6" s="1" t="s">
        <v>6</v>
      </c>
      <c r="L6" s="1" t="s">
        <v>2</v>
      </c>
      <c r="M6" s="1" t="s">
        <v>6</v>
      </c>
      <c r="N6" s="1" t="s">
        <v>4</v>
      </c>
      <c r="O6" s="1" t="s">
        <v>7</v>
      </c>
      <c r="P6" s="1"/>
      <c r="Q6" s="1" t="s">
        <v>8</v>
      </c>
      <c r="R6" s="1" t="s">
        <v>9</v>
      </c>
      <c r="S6" s="1" t="s">
        <v>9</v>
      </c>
      <c r="T6" s="1"/>
      <c r="U6" s="1"/>
      <c r="V6" s="1"/>
      <c r="W6" s="1"/>
      <c r="X6" s="11"/>
      <c r="Y6" s="1"/>
    </row>
    <row r="7" spans="4:25" x14ac:dyDescent="0.2">
      <c r="D7" s="9">
        <v>2</v>
      </c>
      <c r="E7" s="10"/>
      <c r="F7" s="1" t="s">
        <v>10</v>
      </c>
      <c r="G7" s="1" t="s">
        <v>11</v>
      </c>
      <c r="H7" s="1" t="s">
        <v>4</v>
      </c>
      <c r="I7" s="1" t="s">
        <v>6</v>
      </c>
      <c r="J7" s="1"/>
      <c r="K7" s="1" t="s">
        <v>12</v>
      </c>
      <c r="L7" s="1" t="s">
        <v>13</v>
      </c>
      <c r="M7" s="1" t="s">
        <v>6</v>
      </c>
      <c r="N7" s="1" t="s">
        <v>14</v>
      </c>
      <c r="O7" s="1" t="s">
        <v>11</v>
      </c>
      <c r="P7" s="1" t="s">
        <v>13</v>
      </c>
      <c r="Q7" s="1" t="s">
        <v>6</v>
      </c>
      <c r="R7" s="1"/>
      <c r="S7" s="1"/>
      <c r="T7" s="1"/>
      <c r="U7" s="1"/>
      <c r="V7" s="1"/>
      <c r="W7" s="1"/>
      <c r="X7" s="11"/>
      <c r="Y7" s="1"/>
    </row>
    <row r="8" spans="4:25" x14ac:dyDescent="0.2">
      <c r="D8" s="12">
        <v>3</v>
      </c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  <c r="Y8" s="1"/>
    </row>
    <row r="10" spans="4:25" x14ac:dyDescent="0.2">
      <c r="D10" s="1"/>
      <c r="E10" s="2">
        <v>0</v>
      </c>
      <c r="F10" s="3">
        <v>1</v>
      </c>
      <c r="G10" s="3">
        <v>2</v>
      </c>
      <c r="H10" s="3">
        <v>3</v>
      </c>
      <c r="I10" s="3">
        <v>4</v>
      </c>
      <c r="J10" s="3">
        <v>5</v>
      </c>
      <c r="K10" s="3">
        <v>6</v>
      </c>
      <c r="L10" s="3">
        <v>7</v>
      </c>
      <c r="M10" s="3">
        <v>8</v>
      </c>
      <c r="N10" s="3">
        <v>9</v>
      </c>
      <c r="O10" s="3">
        <v>10</v>
      </c>
      <c r="P10" s="3">
        <v>11</v>
      </c>
      <c r="Q10" s="3">
        <v>12</v>
      </c>
      <c r="R10" s="3">
        <v>13</v>
      </c>
      <c r="S10" s="3">
        <v>14</v>
      </c>
      <c r="T10" s="3">
        <v>15</v>
      </c>
      <c r="U10" s="3">
        <v>16</v>
      </c>
      <c r="V10" s="3">
        <v>17</v>
      </c>
      <c r="W10" s="3">
        <v>18</v>
      </c>
      <c r="X10" s="4">
        <v>19</v>
      </c>
    </row>
    <row r="11" spans="4:25" x14ac:dyDescent="0.2">
      <c r="D11" s="5">
        <v>0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7"/>
      <c r="P11" s="7"/>
      <c r="Q11" s="7"/>
      <c r="R11" s="7"/>
      <c r="S11" s="7"/>
      <c r="T11" s="7">
        <v>0</v>
      </c>
      <c r="U11" s="7">
        <v>8</v>
      </c>
      <c r="V11" s="7" t="s">
        <v>0</v>
      </c>
      <c r="W11" s="7">
        <v>3</v>
      </c>
      <c r="X11" s="8">
        <v>0</v>
      </c>
    </row>
    <row r="12" spans="4:25" x14ac:dyDescent="0.2">
      <c r="D12" s="9">
        <v>1</v>
      </c>
      <c r="E12" s="18"/>
      <c r="F12" s="19"/>
      <c r="G12" s="19"/>
      <c r="H12" s="19" t="s">
        <v>15</v>
      </c>
      <c r="I12" s="19" t="s">
        <v>16</v>
      </c>
      <c r="J12" s="19" t="s">
        <v>17</v>
      </c>
      <c r="K12" s="19" t="s">
        <v>18</v>
      </c>
      <c r="L12" s="19"/>
      <c r="M12" s="19"/>
      <c r="N12" s="19"/>
      <c r="O12" s="1"/>
      <c r="P12" s="1"/>
      <c r="Q12" s="1"/>
      <c r="R12" s="1"/>
      <c r="S12" s="1"/>
      <c r="T12" s="1" t="s">
        <v>19</v>
      </c>
      <c r="U12" s="1" t="s">
        <v>0</v>
      </c>
      <c r="V12" s="1" t="s">
        <v>20</v>
      </c>
      <c r="W12" s="1" t="s">
        <v>13</v>
      </c>
      <c r="X12" s="11" t="s">
        <v>13</v>
      </c>
    </row>
    <row r="13" spans="4:25" x14ac:dyDescent="0.2">
      <c r="D13" s="9">
        <v>2</v>
      </c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"/>
      <c r="P13" s="1"/>
      <c r="Q13" s="1"/>
      <c r="R13" s="1"/>
      <c r="S13" s="1"/>
      <c r="T13" s="1"/>
      <c r="U13" s="1"/>
      <c r="V13" s="1"/>
      <c r="W13" s="1"/>
      <c r="X13" s="11"/>
    </row>
    <row r="14" spans="4:25" x14ac:dyDescent="0.2">
      <c r="D14" s="12">
        <v>3</v>
      </c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14"/>
      <c r="P14" s="14">
        <v>0</v>
      </c>
      <c r="Q14" s="14" t="s">
        <v>21</v>
      </c>
      <c r="R14" s="14">
        <v>1</v>
      </c>
      <c r="S14" s="14">
        <v>2</v>
      </c>
      <c r="T14" s="14">
        <v>3</v>
      </c>
      <c r="U14" s="14">
        <v>4</v>
      </c>
      <c r="V14" s="14">
        <v>5</v>
      </c>
      <c r="W14" s="14">
        <v>6</v>
      </c>
      <c r="X14" s="15">
        <v>7</v>
      </c>
    </row>
    <row r="16" spans="4:25" x14ac:dyDescent="0.2">
      <c r="D16" s="1"/>
      <c r="E16" s="2">
        <v>0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4">
        <v>19</v>
      </c>
    </row>
    <row r="17" spans="1:26" x14ac:dyDescent="0.2">
      <c r="A17" t="s">
        <v>22</v>
      </c>
      <c r="D17" s="5">
        <v>0</v>
      </c>
      <c r="E17" s="6" t="s">
        <v>12</v>
      </c>
      <c r="F17" s="7" t="s">
        <v>13</v>
      </c>
      <c r="G17" s="7" t="s">
        <v>0</v>
      </c>
      <c r="H17" s="7">
        <v>2</v>
      </c>
      <c r="I17" s="7" t="s">
        <v>21</v>
      </c>
      <c r="J17" s="7">
        <v>3</v>
      </c>
      <c r="K17" s="7">
        <v>4</v>
      </c>
      <c r="L17" s="7"/>
      <c r="M17" s="7"/>
      <c r="N17" s="7"/>
      <c r="O17" s="7"/>
      <c r="P17" s="7"/>
      <c r="Q17" s="7"/>
      <c r="R17" s="7"/>
      <c r="S17" s="7"/>
      <c r="T17" s="7">
        <v>0</v>
      </c>
      <c r="U17" s="7">
        <v>8</v>
      </c>
      <c r="V17" s="7" t="s">
        <v>0</v>
      </c>
      <c r="W17" s="7">
        <v>3</v>
      </c>
      <c r="X17" s="8">
        <v>0</v>
      </c>
    </row>
    <row r="18" spans="1:26" x14ac:dyDescent="0.2">
      <c r="A18" t="s">
        <v>23</v>
      </c>
      <c r="D18" s="9">
        <v>1</v>
      </c>
      <c r="E18" s="10" t="s">
        <v>24</v>
      </c>
      <c r="F18" s="1" t="s">
        <v>16</v>
      </c>
      <c r="G18" s="1" t="s">
        <v>0</v>
      </c>
      <c r="H18" s="1">
        <v>1</v>
      </c>
      <c r="I18" s="1">
        <v>0</v>
      </c>
      <c r="J18" s="1" t="s">
        <v>21</v>
      </c>
      <c r="K18" s="1">
        <v>2</v>
      </c>
      <c r="L18" s="1"/>
      <c r="M18" s="1"/>
      <c r="N18" s="1"/>
      <c r="O18" s="1"/>
      <c r="P18" s="1"/>
      <c r="Q18" s="1"/>
      <c r="R18" s="1"/>
      <c r="S18" s="1"/>
      <c r="T18" s="1" t="s">
        <v>19</v>
      </c>
      <c r="U18" s="1" t="s">
        <v>0</v>
      </c>
      <c r="V18" s="1" t="s">
        <v>25</v>
      </c>
      <c r="W18" s="1" t="s">
        <v>26</v>
      </c>
      <c r="X18" s="11" t="s">
        <v>27</v>
      </c>
      <c r="Z18" t="s">
        <v>28</v>
      </c>
    </row>
    <row r="19" spans="1:26" x14ac:dyDescent="0.2">
      <c r="A19" t="s">
        <v>29</v>
      </c>
      <c r="D19" s="9">
        <v>2</v>
      </c>
      <c r="E19" s="10" t="s">
        <v>30</v>
      </c>
      <c r="F19" s="1" t="s">
        <v>25</v>
      </c>
      <c r="G19" s="1" t="s">
        <v>0</v>
      </c>
      <c r="H19" s="1">
        <v>1</v>
      </c>
      <c r="I19" s="1">
        <v>2</v>
      </c>
      <c r="J19" s="1">
        <v>3</v>
      </c>
      <c r="K19" s="1"/>
      <c r="L19" s="1"/>
      <c r="M19" s="1" t="s">
        <v>30</v>
      </c>
      <c r="N19" s="1" t="s">
        <v>19</v>
      </c>
      <c r="O19" s="1" t="s">
        <v>0</v>
      </c>
      <c r="P19" s="1">
        <v>1</v>
      </c>
      <c r="Q19" s="1">
        <v>2</v>
      </c>
      <c r="R19" s="1">
        <v>3</v>
      </c>
      <c r="S19" s="1"/>
      <c r="T19" s="1" t="s">
        <v>12</v>
      </c>
      <c r="U19" s="1" t="s">
        <v>0</v>
      </c>
      <c r="V19" s="1" t="s">
        <v>31</v>
      </c>
      <c r="W19" s="1" t="s">
        <v>9</v>
      </c>
      <c r="X19" s="11" t="s">
        <v>9</v>
      </c>
      <c r="Z19" t="s">
        <v>32</v>
      </c>
    </row>
    <row r="20" spans="1:26" x14ac:dyDescent="0.2">
      <c r="A20" t="s">
        <v>33</v>
      </c>
      <c r="D20" s="12">
        <v>3</v>
      </c>
      <c r="E20" s="13" t="s">
        <v>30</v>
      </c>
      <c r="F20" s="14" t="s">
        <v>25</v>
      </c>
      <c r="G20" s="14" t="s">
        <v>19</v>
      </c>
      <c r="H20" s="14" t="s">
        <v>0</v>
      </c>
      <c r="I20" s="14">
        <v>4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5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171E-0B30-4DB0-9874-E1EE89943674}">
  <dimension ref="A1:I33"/>
  <sheetViews>
    <sheetView tabSelected="1" workbookViewId="0">
      <selection activeCell="D35" sqref="D35"/>
    </sheetView>
  </sheetViews>
  <sheetFormatPr defaultRowHeight="12.75" x14ac:dyDescent="0.2"/>
  <cols>
    <col min="1" max="1" width="12.140625" bestFit="1" customWidth="1"/>
  </cols>
  <sheetData>
    <row r="1" spans="1:9" x14ac:dyDescent="0.2">
      <c r="E1">
        <f>SUM(E3:E24)</f>
        <v>1332.29</v>
      </c>
    </row>
    <row r="3" spans="1:9" x14ac:dyDescent="0.2">
      <c r="A3" t="s">
        <v>35</v>
      </c>
      <c r="B3" t="s">
        <v>34</v>
      </c>
      <c r="C3">
        <v>2.2599999999999998</v>
      </c>
      <c r="D3">
        <v>100</v>
      </c>
      <c r="E3">
        <f>D3*C3</f>
        <v>225.99999999999997</v>
      </c>
      <c r="I3" t="s">
        <v>36</v>
      </c>
    </row>
    <row r="4" spans="1:9" x14ac:dyDescent="0.2">
      <c r="A4" t="s">
        <v>37</v>
      </c>
      <c r="B4" t="s">
        <v>38</v>
      </c>
      <c r="C4">
        <v>1.3</v>
      </c>
      <c r="D4">
        <v>15</v>
      </c>
      <c r="E4">
        <f>D4*C4</f>
        <v>19.5</v>
      </c>
      <c r="I4" t="s">
        <v>40</v>
      </c>
    </row>
    <row r="5" spans="1:9" x14ac:dyDescent="0.2">
      <c r="A5" t="s">
        <v>37</v>
      </c>
      <c r="B5" t="s">
        <v>39</v>
      </c>
      <c r="C5">
        <v>1.53</v>
      </c>
      <c r="D5">
        <v>10</v>
      </c>
      <c r="E5">
        <f>D5*C5</f>
        <v>15.3</v>
      </c>
      <c r="I5" t="s">
        <v>41</v>
      </c>
    </row>
    <row r="6" spans="1:9" x14ac:dyDescent="0.2">
      <c r="A6" t="s">
        <v>42</v>
      </c>
      <c r="E6">
        <v>123</v>
      </c>
      <c r="I6" t="s">
        <v>44</v>
      </c>
    </row>
    <row r="7" spans="1:9" x14ac:dyDescent="0.2">
      <c r="A7" t="s">
        <v>43</v>
      </c>
      <c r="E7">
        <v>33</v>
      </c>
      <c r="I7" t="s">
        <v>45</v>
      </c>
    </row>
    <row r="8" spans="1:9" x14ac:dyDescent="0.2">
      <c r="A8" t="s">
        <v>46</v>
      </c>
      <c r="C8">
        <v>35.07</v>
      </c>
      <c r="D8">
        <v>10</v>
      </c>
      <c r="E8">
        <f>D8*C8</f>
        <v>350.7</v>
      </c>
      <c r="I8" t="s">
        <v>47</v>
      </c>
    </row>
    <row r="13" spans="1:9" x14ac:dyDescent="0.2">
      <c r="E13">
        <f>SUM(E15:E37)</f>
        <v>284.77999999999992</v>
      </c>
    </row>
    <row r="16" spans="1:9" x14ac:dyDescent="0.2">
      <c r="A16" t="s">
        <v>37</v>
      </c>
      <c r="B16" t="s">
        <v>38</v>
      </c>
      <c r="C16">
        <v>1.3</v>
      </c>
      <c r="D16">
        <v>15</v>
      </c>
      <c r="E16">
        <f>D16*C16</f>
        <v>19.5</v>
      </c>
      <c r="I16" t="s">
        <v>40</v>
      </c>
    </row>
    <row r="17" spans="1:9" x14ac:dyDescent="0.2">
      <c r="A17" t="s">
        <v>37</v>
      </c>
      <c r="B17" t="s">
        <v>39</v>
      </c>
      <c r="C17">
        <v>1.53</v>
      </c>
      <c r="D17">
        <v>10</v>
      </c>
      <c r="E17">
        <f>D17*C17</f>
        <v>15.3</v>
      </c>
      <c r="I17" t="s">
        <v>41</v>
      </c>
    </row>
    <row r="18" spans="1:9" x14ac:dyDescent="0.2">
      <c r="A18" t="s">
        <v>42</v>
      </c>
      <c r="E18">
        <v>110</v>
      </c>
      <c r="I18" t="s">
        <v>56</v>
      </c>
    </row>
    <row r="19" spans="1:9" x14ac:dyDescent="0.2">
      <c r="A19" t="s">
        <v>43</v>
      </c>
      <c r="E19">
        <v>30</v>
      </c>
      <c r="I19" t="s">
        <v>55</v>
      </c>
    </row>
    <row r="20" spans="1:9" x14ac:dyDescent="0.2">
      <c r="A20" t="s">
        <v>46</v>
      </c>
      <c r="C20">
        <v>35.07</v>
      </c>
      <c r="D20">
        <v>3</v>
      </c>
      <c r="E20">
        <f>D20*C20</f>
        <v>105.21000000000001</v>
      </c>
      <c r="I20" t="s">
        <v>47</v>
      </c>
    </row>
    <row r="26" spans="1:9" x14ac:dyDescent="0.2">
      <c r="E26" t="s">
        <v>15</v>
      </c>
      <c r="F26" t="s">
        <v>19</v>
      </c>
    </row>
    <row r="27" spans="1:9" x14ac:dyDescent="0.2">
      <c r="A27" s="22" t="s">
        <v>48</v>
      </c>
      <c r="B27">
        <f>SUM(B28:B38)</f>
        <v>7</v>
      </c>
      <c r="D27" s="23" t="s">
        <v>57</v>
      </c>
      <c r="E27">
        <v>1.9</v>
      </c>
      <c r="F27">
        <f>PI()*POWER(E27/2, 2)</f>
        <v>2.8352873698647882</v>
      </c>
    </row>
    <row r="28" spans="1:9" x14ac:dyDescent="0.2">
      <c r="A28" t="s">
        <v>49</v>
      </c>
      <c r="B28">
        <v>1</v>
      </c>
      <c r="D28" t="s">
        <v>59</v>
      </c>
      <c r="E28">
        <v>0.9</v>
      </c>
      <c r="F28">
        <f>PI()*POWER(E28/2, 2)</f>
        <v>0.63617251235193317</v>
      </c>
    </row>
    <row r="29" spans="1:9" x14ac:dyDescent="0.2">
      <c r="A29" t="s">
        <v>50</v>
      </c>
      <c r="B29">
        <v>1</v>
      </c>
      <c r="D29" t="s">
        <v>60</v>
      </c>
      <c r="E29">
        <v>0.7</v>
      </c>
      <c r="F29">
        <f>PI()*POWER(E29/2, 2)</f>
        <v>0.38484510006474959</v>
      </c>
    </row>
    <row r="30" spans="1:9" x14ac:dyDescent="0.2">
      <c r="A30" t="s">
        <v>51</v>
      </c>
      <c r="B30">
        <v>2</v>
      </c>
      <c r="F30">
        <f>F27-(F29+F28)</f>
        <v>1.8142697574481055</v>
      </c>
    </row>
    <row r="31" spans="1:9" x14ac:dyDescent="0.2">
      <c r="A31" t="s">
        <v>52</v>
      </c>
      <c r="B31">
        <v>1</v>
      </c>
      <c r="D31" s="24" t="s">
        <v>58</v>
      </c>
      <c r="E31">
        <v>1.27</v>
      </c>
      <c r="F31">
        <f>PI()*POWER(E31/2, 2)</f>
        <v>1.2667686977437442</v>
      </c>
    </row>
    <row r="32" spans="1:9" x14ac:dyDescent="0.2">
      <c r="A32" t="s">
        <v>53</v>
      </c>
      <c r="B32">
        <v>1</v>
      </c>
    </row>
    <row r="33" spans="1:2" x14ac:dyDescent="0.2">
      <c r="A33" t="s">
        <v>54</v>
      </c>
      <c r="B33">
        <v>1</v>
      </c>
    </row>
  </sheetData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Dimitrov</dc:creator>
  <dc:description/>
  <cp:lastModifiedBy>Andrey</cp:lastModifiedBy>
  <cp:revision>5</cp:revision>
  <dcterms:created xsi:type="dcterms:W3CDTF">2023-03-06T09:05:38Z</dcterms:created>
  <dcterms:modified xsi:type="dcterms:W3CDTF">2023-03-23T18:48:12Z</dcterms:modified>
  <dc:language>en-US</dc:language>
</cp:coreProperties>
</file>