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ndrovil\Visual Studio 2013\Projects\HomeAutomation\"/>
    </mc:Choice>
  </mc:AlternateContent>
  <xr:revisionPtr revIDLastSave="0" documentId="13_ncr:1_{6EA388A6-04B2-4B19-AD4D-5DCFB64D5D4B}" xr6:coauthVersionLast="47" xr6:coauthVersionMax="47" xr10:uidLastSave="{00000000-0000-0000-0000-000000000000}"/>
  <bookViews>
    <workbookView xWindow="-28920" yWindow="-480" windowWidth="29040" windowHeight="15525" activeTab="1" xr2:uid="{BC55A6CB-6D2E-44AC-924D-E6CB2B85EFF9}"/>
  </bookViews>
  <sheets>
    <sheet name="Timer schedule" sheetId="1" r:id="rId1"/>
    <sheet name="Sun Data Raw" sheetId="2" r:id="rId2"/>
    <sheet name="Sun Data" sheetId="3" r:id="rId3"/>
    <sheet name="Presure Sensors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90" i="2" l="1"/>
  <c r="Q90" i="2"/>
  <c r="P91" i="2"/>
  <c r="Q91" i="2"/>
  <c r="P92" i="2"/>
  <c r="Q92" i="2"/>
  <c r="P93" i="2"/>
  <c r="Q93" i="2"/>
  <c r="P94" i="2"/>
  <c r="Q94" i="2"/>
  <c r="P95" i="2"/>
  <c r="Q95" i="2"/>
  <c r="P96" i="2"/>
  <c r="Q96" i="2"/>
  <c r="P97" i="2"/>
  <c r="Q97" i="2"/>
  <c r="P98" i="2"/>
  <c r="Q98" i="2"/>
  <c r="P99" i="2"/>
  <c r="Q99" i="2"/>
  <c r="P100" i="2"/>
  <c r="Q100" i="2"/>
  <c r="P101" i="2"/>
  <c r="Q101" i="2"/>
  <c r="P102" i="2"/>
  <c r="Q102" i="2"/>
  <c r="P103" i="2"/>
  <c r="Q103" i="2"/>
  <c r="P104" i="2"/>
  <c r="Q104" i="2"/>
  <c r="P105" i="2"/>
  <c r="Q105" i="2"/>
  <c r="P106" i="2"/>
  <c r="Q106" i="2"/>
  <c r="P107" i="2"/>
  <c r="Q107" i="2"/>
  <c r="P108" i="2"/>
  <c r="Q108" i="2"/>
  <c r="P109" i="2"/>
  <c r="Q109" i="2"/>
  <c r="P110" i="2"/>
  <c r="Q110" i="2"/>
  <c r="P111" i="2"/>
  <c r="Q111" i="2"/>
  <c r="P112" i="2"/>
  <c r="Q112" i="2"/>
  <c r="P113" i="2"/>
  <c r="Q113" i="2"/>
  <c r="P114" i="2"/>
  <c r="Q114" i="2"/>
  <c r="P115" i="2"/>
  <c r="Q115" i="2"/>
  <c r="P116" i="2"/>
  <c r="Q116" i="2"/>
  <c r="P117" i="2"/>
  <c r="Q117" i="2"/>
  <c r="P118" i="2"/>
  <c r="Q118" i="2"/>
  <c r="P119" i="2"/>
  <c r="Q119" i="2"/>
  <c r="P120" i="2"/>
  <c r="Q120" i="2"/>
  <c r="P121" i="2"/>
  <c r="Q121" i="2"/>
  <c r="P122" i="2"/>
  <c r="Q122" i="2"/>
  <c r="P123" i="2"/>
  <c r="Q123" i="2"/>
  <c r="P124" i="2"/>
  <c r="Q124" i="2"/>
  <c r="P125" i="2"/>
  <c r="Q125" i="2"/>
  <c r="P126" i="2"/>
  <c r="Q126" i="2"/>
  <c r="P127" i="2"/>
  <c r="Q127" i="2"/>
  <c r="P128" i="2"/>
  <c r="Q128" i="2"/>
  <c r="P129" i="2"/>
  <c r="Q129" i="2"/>
  <c r="P130" i="2"/>
  <c r="Q130" i="2"/>
  <c r="P131" i="2"/>
  <c r="Q131" i="2"/>
  <c r="P132" i="2"/>
  <c r="Q132" i="2"/>
  <c r="P133" i="2"/>
  <c r="Q133" i="2"/>
  <c r="P134" i="2"/>
  <c r="Q134" i="2"/>
  <c r="P135" i="2"/>
  <c r="Q135" i="2"/>
  <c r="P136" i="2"/>
  <c r="Q136" i="2"/>
  <c r="P137" i="2"/>
  <c r="Q137" i="2"/>
  <c r="P138" i="2"/>
  <c r="Q138" i="2"/>
  <c r="P139" i="2"/>
  <c r="Q139" i="2"/>
  <c r="P140" i="2"/>
  <c r="Q140" i="2"/>
  <c r="P141" i="2"/>
  <c r="Q141" i="2"/>
  <c r="P142" i="2"/>
  <c r="Q142" i="2"/>
  <c r="P143" i="2"/>
  <c r="Q143" i="2"/>
  <c r="P144" i="2"/>
  <c r="Q144" i="2"/>
  <c r="P145" i="2"/>
  <c r="Q145" i="2"/>
  <c r="P146" i="2"/>
  <c r="Q146" i="2"/>
  <c r="P147" i="2"/>
  <c r="Q147" i="2"/>
  <c r="P148" i="2"/>
  <c r="Q148" i="2"/>
  <c r="P149" i="2"/>
  <c r="Q149" i="2"/>
  <c r="P150" i="2"/>
  <c r="Q150" i="2"/>
  <c r="P151" i="2"/>
  <c r="Q151" i="2"/>
  <c r="P152" i="2"/>
  <c r="Q152" i="2"/>
  <c r="P153" i="2"/>
  <c r="Q153" i="2"/>
  <c r="P154" i="2"/>
  <c r="Q154" i="2"/>
  <c r="P155" i="2"/>
  <c r="Q155" i="2"/>
  <c r="P156" i="2"/>
  <c r="Q156" i="2"/>
  <c r="P157" i="2"/>
  <c r="Q157" i="2"/>
  <c r="P158" i="2"/>
  <c r="Q158" i="2"/>
  <c r="P159" i="2"/>
  <c r="Q159" i="2"/>
  <c r="P160" i="2"/>
  <c r="Q160" i="2"/>
  <c r="P161" i="2"/>
  <c r="Q161" i="2"/>
  <c r="P162" i="2"/>
  <c r="Q162" i="2"/>
  <c r="P163" i="2"/>
  <c r="Q163" i="2"/>
  <c r="P164" i="2"/>
  <c r="Q164" i="2"/>
  <c r="P165" i="2"/>
  <c r="Q165" i="2"/>
  <c r="P166" i="2"/>
  <c r="Q166" i="2"/>
  <c r="P167" i="2"/>
  <c r="Q167" i="2"/>
  <c r="P168" i="2"/>
  <c r="Q168" i="2"/>
  <c r="P169" i="2"/>
  <c r="Q169" i="2"/>
  <c r="P170" i="2"/>
  <c r="Q170" i="2"/>
  <c r="P171" i="2"/>
  <c r="Q171" i="2"/>
  <c r="P172" i="2"/>
  <c r="Q172" i="2"/>
  <c r="P173" i="2"/>
  <c r="Q173" i="2"/>
  <c r="P174" i="2"/>
  <c r="Q174" i="2"/>
  <c r="P175" i="2"/>
  <c r="Q175" i="2"/>
  <c r="P176" i="2"/>
  <c r="Q176" i="2"/>
  <c r="P177" i="2"/>
  <c r="Q177" i="2"/>
  <c r="P178" i="2"/>
  <c r="Q178" i="2"/>
  <c r="P179" i="2"/>
  <c r="Q179" i="2"/>
  <c r="P180" i="2"/>
  <c r="Q180" i="2"/>
  <c r="P181" i="2"/>
  <c r="Q181" i="2"/>
  <c r="P182" i="2"/>
  <c r="Q182" i="2"/>
  <c r="P183" i="2"/>
  <c r="Q183" i="2"/>
  <c r="P184" i="2"/>
  <c r="Q184" i="2"/>
  <c r="P185" i="2"/>
  <c r="Q185" i="2"/>
  <c r="P186" i="2"/>
  <c r="Q186" i="2"/>
  <c r="P187" i="2"/>
  <c r="Q187" i="2"/>
  <c r="P188" i="2"/>
  <c r="Q188" i="2"/>
  <c r="P189" i="2"/>
  <c r="Q189" i="2"/>
  <c r="P190" i="2"/>
  <c r="Q190" i="2"/>
  <c r="P191" i="2"/>
  <c r="Q191" i="2"/>
  <c r="P192" i="2"/>
  <c r="Q192" i="2"/>
  <c r="P193" i="2"/>
  <c r="Q193" i="2"/>
  <c r="P194" i="2"/>
  <c r="Q194" i="2"/>
  <c r="P195" i="2"/>
  <c r="Q195" i="2"/>
  <c r="P196" i="2"/>
  <c r="Q196" i="2"/>
  <c r="P197" i="2"/>
  <c r="Q197" i="2"/>
  <c r="P198" i="2"/>
  <c r="Q198" i="2"/>
  <c r="P199" i="2"/>
  <c r="Q199" i="2"/>
  <c r="P200" i="2"/>
  <c r="Q200" i="2"/>
  <c r="P201" i="2"/>
  <c r="Q201" i="2"/>
  <c r="P202" i="2"/>
  <c r="Q202" i="2"/>
  <c r="P203" i="2"/>
  <c r="Q203" i="2"/>
  <c r="P204" i="2"/>
  <c r="Q204" i="2"/>
  <c r="P205" i="2"/>
  <c r="Q205" i="2"/>
  <c r="P206" i="2"/>
  <c r="Q206" i="2"/>
  <c r="P207" i="2"/>
  <c r="Q207" i="2"/>
  <c r="P208" i="2"/>
  <c r="Q208" i="2"/>
  <c r="P209" i="2"/>
  <c r="Q209" i="2"/>
  <c r="P210" i="2"/>
  <c r="Q210" i="2"/>
  <c r="P211" i="2"/>
  <c r="Q211" i="2"/>
  <c r="P212" i="2"/>
  <c r="Q212" i="2"/>
  <c r="P213" i="2"/>
  <c r="Q213" i="2"/>
  <c r="P214" i="2"/>
  <c r="Q214" i="2"/>
  <c r="P215" i="2"/>
  <c r="Q215" i="2"/>
  <c r="P216" i="2"/>
  <c r="Q216" i="2"/>
  <c r="P217" i="2"/>
  <c r="Q217" i="2"/>
  <c r="P218" i="2"/>
  <c r="Q218" i="2"/>
  <c r="P219" i="2"/>
  <c r="Q219" i="2"/>
  <c r="P220" i="2"/>
  <c r="Q220" i="2"/>
  <c r="P221" i="2"/>
  <c r="Q221" i="2"/>
  <c r="P222" i="2"/>
  <c r="Q222" i="2"/>
  <c r="P223" i="2"/>
  <c r="Q223" i="2"/>
  <c r="P224" i="2"/>
  <c r="Q224" i="2"/>
  <c r="P225" i="2"/>
  <c r="Q225" i="2"/>
  <c r="P226" i="2"/>
  <c r="Q226" i="2"/>
  <c r="P227" i="2"/>
  <c r="Q227" i="2"/>
  <c r="P228" i="2"/>
  <c r="Q228" i="2"/>
  <c r="P229" i="2"/>
  <c r="Q229" i="2"/>
  <c r="P230" i="2"/>
  <c r="Q230" i="2"/>
  <c r="P231" i="2"/>
  <c r="Q231" i="2"/>
  <c r="P232" i="2"/>
  <c r="Q232" i="2"/>
  <c r="P233" i="2"/>
  <c r="Q233" i="2"/>
  <c r="P234" i="2"/>
  <c r="Q234" i="2"/>
  <c r="P235" i="2"/>
  <c r="Q235" i="2"/>
  <c r="P236" i="2"/>
  <c r="Q236" i="2"/>
  <c r="P237" i="2"/>
  <c r="Q237" i="2"/>
  <c r="P238" i="2"/>
  <c r="Q238" i="2"/>
  <c r="P239" i="2"/>
  <c r="Q239" i="2"/>
  <c r="P240" i="2"/>
  <c r="Q240" i="2"/>
  <c r="P241" i="2"/>
  <c r="Q241" i="2"/>
  <c r="P242" i="2"/>
  <c r="Q242" i="2"/>
  <c r="P243" i="2"/>
  <c r="Q243" i="2"/>
  <c r="P244" i="2"/>
  <c r="Q244" i="2"/>
  <c r="P245" i="2"/>
  <c r="Q245" i="2"/>
  <c r="P246" i="2"/>
  <c r="Q246" i="2"/>
  <c r="P247" i="2"/>
  <c r="Q247" i="2"/>
  <c r="P248" i="2"/>
  <c r="Q248" i="2"/>
  <c r="P249" i="2"/>
  <c r="Q249" i="2"/>
  <c r="P250" i="2"/>
  <c r="Q250" i="2"/>
  <c r="P251" i="2"/>
  <c r="Q251" i="2"/>
  <c r="P252" i="2"/>
  <c r="Q252" i="2"/>
  <c r="P253" i="2"/>
  <c r="Q253" i="2"/>
  <c r="P254" i="2"/>
  <c r="Q254" i="2"/>
  <c r="P255" i="2"/>
  <c r="Q255" i="2"/>
  <c r="P256" i="2"/>
  <c r="Q256" i="2"/>
  <c r="P257" i="2"/>
  <c r="Q257" i="2"/>
  <c r="P258" i="2"/>
  <c r="Q258" i="2"/>
  <c r="P259" i="2"/>
  <c r="Q259" i="2"/>
  <c r="P260" i="2"/>
  <c r="Q260" i="2"/>
  <c r="P261" i="2"/>
  <c r="Q261" i="2"/>
  <c r="P262" i="2"/>
  <c r="Q262" i="2"/>
  <c r="P263" i="2"/>
  <c r="Q263" i="2"/>
  <c r="P264" i="2"/>
  <c r="Q264" i="2"/>
  <c r="P265" i="2"/>
  <c r="Q265" i="2"/>
  <c r="P266" i="2"/>
  <c r="Q266" i="2"/>
  <c r="P267" i="2"/>
  <c r="Q267" i="2"/>
  <c r="P268" i="2"/>
  <c r="Q268" i="2"/>
  <c r="P269" i="2"/>
  <c r="Q269" i="2"/>
  <c r="P270" i="2"/>
  <c r="Q270" i="2"/>
  <c r="P271" i="2"/>
  <c r="Q271" i="2"/>
  <c r="P272" i="2"/>
  <c r="Q272" i="2"/>
  <c r="P273" i="2"/>
  <c r="Q273" i="2"/>
  <c r="P274" i="2"/>
  <c r="Q274" i="2"/>
  <c r="P275" i="2"/>
  <c r="Q275" i="2"/>
  <c r="P276" i="2"/>
  <c r="Q276" i="2"/>
  <c r="P277" i="2"/>
  <c r="Q277" i="2"/>
  <c r="P278" i="2"/>
  <c r="Q278" i="2"/>
  <c r="P279" i="2"/>
  <c r="Q279" i="2"/>
  <c r="P280" i="2"/>
  <c r="Q280" i="2"/>
  <c r="P281" i="2"/>
  <c r="Q281" i="2"/>
  <c r="P282" i="2"/>
  <c r="Q282" i="2"/>
  <c r="P283" i="2"/>
  <c r="Q283" i="2"/>
  <c r="P284" i="2"/>
  <c r="Q284" i="2"/>
  <c r="P285" i="2"/>
  <c r="Q285" i="2"/>
  <c r="P286" i="2"/>
  <c r="Q286" i="2"/>
  <c r="P287" i="2"/>
  <c r="Q287" i="2"/>
  <c r="P288" i="2"/>
  <c r="Q288" i="2"/>
  <c r="P289" i="2"/>
  <c r="Q289" i="2"/>
  <c r="P290" i="2"/>
  <c r="Q290" i="2"/>
  <c r="P291" i="2"/>
  <c r="Q291" i="2"/>
  <c r="P292" i="2"/>
  <c r="Q292" i="2"/>
  <c r="P293" i="2"/>
  <c r="Q293" i="2"/>
  <c r="P294" i="2"/>
  <c r="Q294" i="2"/>
  <c r="P295" i="2"/>
  <c r="Q295" i="2"/>
  <c r="P296" i="2"/>
  <c r="Q296" i="2"/>
  <c r="P297" i="2"/>
  <c r="Q297" i="2"/>
  <c r="P298" i="2"/>
  <c r="Q298" i="2"/>
  <c r="P299" i="2"/>
  <c r="Q299" i="2"/>
  <c r="P300" i="2"/>
  <c r="Q300" i="2"/>
  <c r="P301" i="2"/>
  <c r="Q301" i="2"/>
  <c r="P302" i="2"/>
  <c r="Q302" i="2"/>
  <c r="P303" i="2"/>
  <c r="Q303" i="2"/>
  <c r="P304" i="2"/>
  <c r="Q304" i="2"/>
  <c r="P305" i="2"/>
  <c r="Q305" i="2"/>
  <c r="Q89" i="2"/>
  <c r="P89" i="2"/>
  <c r="F22" i="5"/>
  <c r="G22" i="5"/>
  <c r="F23" i="5"/>
  <c r="G23" i="5"/>
  <c r="F24" i="5"/>
  <c r="G24" i="5"/>
  <c r="F25" i="5"/>
  <c r="G25" i="5"/>
  <c r="F26" i="5"/>
  <c r="G26" i="5"/>
  <c r="G21" i="5"/>
  <c r="F21" i="5"/>
  <c r="G19" i="5"/>
  <c r="F19" i="5"/>
  <c r="E19" i="5"/>
  <c r="F15" i="5"/>
  <c r="G15" i="5"/>
  <c r="F16" i="5"/>
  <c r="G16" i="5"/>
  <c r="F17" i="5"/>
  <c r="G17" i="5"/>
  <c r="F18" i="5"/>
  <c r="G18" i="5"/>
  <c r="F14" i="5"/>
  <c r="G14" i="5"/>
  <c r="E17" i="5"/>
  <c r="E18" i="5"/>
  <c r="E22" i="5" l="1"/>
  <c r="E23" i="5"/>
  <c r="E24" i="5"/>
  <c r="E25" i="5"/>
  <c r="E26" i="5"/>
  <c r="E21" i="5"/>
  <c r="E15" i="5"/>
  <c r="E16" i="5"/>
  <c r="E14" i="5"/>
  <c r="D22" i="5"/>
  <c r="D23" i="5"/>
  <c r="D24" i="5"/>
  <c r="D25" i="5"/>
  <c r="D26" i="5"/>
  <c r="C22" i="5"/>
  <c r="C23" i="5"/>
  <c r="C24" i="5"/>
  <c r="C25" i="5"/>
  <c r="C26" i="5"/>
  <c r="C21" i="5"/>
  <c r="D21" i="5"/>
  <c r="B22" i="5"/>
  <c r="B23" i="5"/>
  <c r="B24" i="5"/>
  <c r="B25" i="5"/>
  <c r="B26" i="5"/>
  <c r="B21" i="5"/>
  <c r="D15" i="5"/>
  <c r="D16" i="5"/>
  <c r="D17" i="5"/>
  <c r="D19" i="5" s="1"/>
  <c r="D18" i="5"/>
  <c r="D14" i="5"/>
  <c r="C15" i="5"/>
  <c r="C16" i="5"/>
  <c r="C17" i="5"/>
  <c r="C18" i="5"/>
  <c r="C14" i="5"/>
  <c r="C19" i="5" s="1"/>
  <c r="B14" i="5"/>
  <c r="B15" i="5"/>
  <c r="B19" i="5" s="1"/>
  <c r="B16" i="5"/>
  <c r="B17" i="5"/>
  <c r="B18" i="5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114" i="2"/>
  <c r="V115" i="2"/>
  <c r="V116" i="2"/>
  <c r="V117" i="2"/>
  <c r="V118" i="2"/>
  <c r="V119" i="2"/>
  <c r="V120" i="2"/>
  <c r="V121" i="2"/>
  <c r="V122" i="2"/>
  <c r="V123" i="2"/>
  <c r="V124" i="2"/>
  <c r="V125" i="2"/>
  <c r="V126" i="2"/>
  <c r="V127" i="2"/>
  <c r="V128" i="2"/>
  <c r="V129" i="2"/>
  <c r="V130" i="2"/>
  <c r="V131" i="2"/>
  <c r="V132" i="2"/>
  <c r="V133" i="2"/>
  <c r="V134" i="2"/>
  <c r="V135" i="2"/>
  <c r="V136" i="2"/>
  <c r="V137" i="2"/>
  <c r="V138" i="2"/>
  <c r="V139" i="2"/>
  <c r="V140" i="2"/>
  <c r="V141" i="2"/>
  <c r="V142" i="2"/>
  <c r="V143" i="2"/>
  <c r="V144" i="2"/>
  <c r="V145" i="2"/>
  <c r="V146" i="2"/>
  <c r="V147" i="2"/>
  <c r="V148" i="2"/>
  <c r="V149" i="2"/>
  <c r="V150" i="2"/>
  <c r="V151" i="2"/>
  <c r="V152" i="2"/>
  <c r="V153" i="2"/>
  <c r="V154" i="2"/>
  <c r="V155" i="2"/>
  <c r="V156" i="2"/>
  <c r="V157" i="2"/>
  <c r="V158" i="2"/>
  <c r="V159" i="2"/>
  <c r="V160" i="2"/>
  <c r="V161" i="2"/>
  <c r="V162" i="2"/>
  <c r="V163" i="2"/>
  <c r="V164" i="2"/>
  <c r="V165" i="2"/>
  <c r="V166" i="2"/>
  <c r="V167" i="2"/>
  <c r="V168" i="2"/>
  <c r="V169" i="2"/>
  <c r="V170" i="2"/>
  <c r="V171" i="2"/>
  <c r="V172" i="2"/>
  <c r="V173" i="2"/>
  <c r="V174" i="2"/>
  <c r="V175" i="2"/>
  <c r="V176" i="2"/>
  <c r="V177" i="2"/>
  <c r="V178" i="2"/>
  <c r="V179" i="2"/>
  <c r="V180" i="2"/>
  <c r="V181" i="2"/>
  <c r="V182" i="2"/>
  <c r="V183" i="2"/>
  <c r="V184" i="2"/>
  <c r="V185" i="2"/>
  <c r="V186" i="2"/>
  <c r="V187" i="2"/>
  <c r="V188" i="2"/>
  <c r="V189" i="2"/>
  <c r="V190" i="2"/>
  <c r="V191" i="2"/>
  <c r="V192" i="2"/>
  <c r="V193" i="2"/>
  <c r="V194" i="2"/>
  <c r="V195" i="2"/>
  <c r="V196" i="2"/>
  <c r="V197" i="2"/>
  <c r="V198" i="2"/>
  <c r="V199" i="2"/>
  <c r="V200" i="2"/>
  <c r="V201" i="2"/>
  <c r="V202" i="2"/>
  <c r="V203" i="2"/>
  <c r="V204" i="2"/>
  <c r="V205" i="2"/>
  <c r="V206" i="2"/>
  <c r="V207" i="2"/>
  <c r="V208" i="2"/>
  <c r="V209" i="2"/>
  <c r="V210" i="2"/>
  <c r="V211" i="2"/>
  <c r="V212" i="2"/>
  <c r="V213" i="2"/>
  <c r="V214" i="2"/>
  <c r="V215" i="2"/>
  <c r="V216" i="2"/>
  <c r="V217" i="2"/>
  <c r="V218" i="2"/>
  <c r="V219" i="2"/>
  <c r="V220" i="2"/>
  <c r="V221" i="2"/>
  <c r="V222" i="2"/>
  <c r="V223" i="2"/>
  <c r="V224" i="2"/>
  <c r="V225" i="2"/>
  <c r="V226" i="2"/>
  <c r="V227" i="2"/>
  <c r="V228" i="2"/>
  <c r="V229" i="2"/>
  <c r="V230" i="2"/>
  <c r="V231" i="2"/>
  <c r="V232" i="2"/>
  <c r="V233" i="2"/>
  <c r="V234" i="2"/>
  <c r="V235" i="2"/>
  <c r="V236" i="2"/>
  <c r="V237" i="2"/>
  <c r="V238" i="2"/>
  <c r="V239" i="2"/>
  <c r="V240" i="2"/>
  <c r="V241" i="2"/>
  <c r="V242" i="2"/>
  <c r="V243" i="2"/>
  <c r="V244" i="2"/>
  <c r="V245" i="2"/>
  <c r="V246" i="2"/>
  <c r="V247" i="2"/>
  <c r="V248" i="2"/>
  <c r="V249" i="2"/>
  <c r="V250" i="2"/>
  <c r="V251" i="2"/>
  <c r="V252" i="2"/>
  <c r="V253" i="2"/>
  <c r="V254" i="2"/>
  <c r="V255" i="2"/>
  <c r="V256" i="2"/>
  <c r="V257" i="2"/>
  <c r="V258" i="2"/>
  <c r="V259" i="2"/>
  <c r="V260" i="2"/>
  <c r="V261" i="2"/>
  <c r="V262" i="2"/>
  <c r="V263" i="2"/>
  <c r="V264" i="2"/>
  <c r="V265" i="2"/>
  <c r="V266" i="2"/>
  <c r="V267" i="2"/>
  <c r="V268" i="2"/>
  <c r="V269" i="2"/>
  <c r="V270" i="2"/>
  <c r="V271" i="2"/>
  <c r="V272" i="2"/>
  <c r="V273" i="2"/>
  <c r="V274" i="2"/>
  <c r="V275" i="2"/>
  <c r="V276" i="2"/>
  <c r="V277" i="2"/>
  <c r="V278" i="2"/>
  <c r="V279" i="2"/>
  <c r="V280" i="2"/>
  <c r="V281" i="2"/>
  <c r="V282" i="2"/>
  <c r="V283" i="2"/>
  <c r="V284" i="2"/>
  <c r="V285" i="2"/>
  <c r="V286" i="2"/>
  <c r="V287" i="2"/>
  <c r="V288" i="2"/>
  <c r="V289" i="2"/>
  <c r="V290" i="2"/>
  <c r="V291" i="2"/>
  <c r="V292" i="2"/>
  <c r="V293" i="2"/>
  <c r="V294" i="2"/>
  <c r="V295" i="2"/>
  <c r="V296" i="2"/>
  <c r="V297" i="2"/>
  <c r="V298" i="2"/>
  <c r="V299" i="2"/>
  <c r="V300" i="2"/>
  <c r="V301" i="2"/>
  <c r="V302" i="2"/>
  <c r="V303" i="2"/>
  <c r="V304" i="2"/>
  <c r="V305" i="2"/>
  <c r="V306" i="2"/>
  <c r="V307" i="2"/>
  <c r="V308" i="2"/>
  <c r="V309" i="2"/>
  <c r="V310" i="2"/>
  <c r="V311" i="2"/>
  <c r="V312" i="2"/>
  <c r="V313" i="2"/>
  <c r="V314" i="2"/>
  <c r="V315" i="2"/>
  <c r="V316" i="2"/>
  <c r="V317" i="2"/>
  <c r="V318" i="2"/>
  <c r="V319" i="2"/>
  <c r="V320" i="2"/>
  <c r="V321" i="2"/>
  <c r="V322" i="2"/>
  <c r="V323" i="2"/>
  <c r="V324" i="2"/>
  <c r="V325" i="2"/>
  <c r="V326" i="2"/>
  <c r="V327" i="2"/>
  <c r="V328" i="2"/>
  <c r="V329" i="2"/>
  <c r="V330" i="2"/>
  <c r="V331" i="2"/>
  <c r="V332" i="2"/>
  <c r="V333" i="2"/>
  <c r="V334" i="2"/>
  <c r="V335" i="2"/>
  <c r="V336" i="2"/>
  <c r="V337" i="2"/>
  <c r="V338" i="2"/>
  <c r="V339" i="2"/>
  <c r="V340" i="2"/>
  <c r="V341" i="2"/>
  <c r="V342" i="2"/>
  <c r="V343" i="2"/>
  <c r="V344" i="2"/>
  <c r="V345" i="2"/>
  <c r="V346" i="2"/>
  <c r="V347" i="2"/>
  <c r="V348" i="2"/>
  <c r="V349" i="2"/>
  <c r="V350" i="2"/>
  <c r="V351" i="2"/>
  <c r="V352" i="2"/>
  <c r="V353" i="2"/>
  <c r="V354" i="2"/>
  <c r="V355" i="2"/>
  <c r="V356" i="2"/>
  <c r="V357" i="2"/>
  <c r="V358" i="2"/>
  <c r="V359" i="2"/>
  <c r="V360" i="2"/>
  <c r="V361" i="2"/>
  <c r="V362" i="2"/>
  <c r="V363" i="2"/>
  <c r="V364" i="2"/>
  <c r="V365" i="2"/>
  <c r="V366" i="2"/>
  <c r="V367" i="2"/>
  <c r="V368" i="2"/>
  <c r="U307" i="2"/>
  <c r="U308" i="2"/>
  <c r="U309" i="2"/>
  <c r="U310" i="2"/>
  <c r="U311" i="2"/>
  <c r="U312" i="2"/>
  <c r="U313" i="2"/>
  <c r="U314" i="2"/>
  <c r="U315" i="2"/>
  <c r="U316" i="2"/>
  <c r="U317" i="2"/>
  <c r="U318" i="2"/>
  <c r="U319" i="2"/>
  <c r="U320" i="2"/>
  <c r="U321" i="2"/>
  <c r="U322" i="2"/>
  <c r="U323" i="2"/>
  <c r="U324" i="2"/>
  <c r="U325" i="2"/>
  <c r="U326" i="2"/>
  <c r="U327" i="2"/>
  <c r="U328" i="2"/>
  <c r="U329" i="2"/>
  <c r="U330" i="2"/>
  <c r="U331" i="2"/>
  <c r="U332" i="2"/>
  <c r="U333" i="2"/>
  <c r="U334" i="2"/>
  <c r="U335" i="2"/>
  <c r="U336" i="2"/>
  <c r="U337" i="2"/>
  <c r="U338" i="2"/>
  <c r="U339" i="2"/>
  <c r="U340" i="2"/>
  <c r="U341" i="2"/>
  <c r="U342" i="2"/>
  <c r="U343" i="2"/>
  <c r="U344" i="2"/>
  <c r="U345" i="2"/>
  <c r="U346" i="2"/>
  <c r="U347" i="2"/>
  <c r="U348" i="2"/>
  <c r="U349" i="2"/>
  <c r="U350" i="2"/>
  <c r="U351" i="2"/>
  <c r="U352" i="2"/>
  <c r="U353" i="2"/>
  <c r="U354" i="2"/>
  <c r="U355" i="2"/>
  <c r="U356" i="2"/>
  <c r="U357" i="2"/>
  <c r="U358" i="2"/>
  <c r="U359" i="2"/>
  <c r="U360" i="2"/>
  <c r="U361" i="2"/>
  <c r="U362" i="2"/>
  <c r="U363" i="2"/>
  <c r="U364" i="2"/>
  <c r="U365" i="2"/>
  <c r="U366" i="2"/>
  <c r="U367" i="2"/>
  <c r="U368" i="2"/>
  <c r="U306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U121" i="2"/>
  <c r="U122" i="2"/>
  <c r="U123" i="2"/>
  <c r="U124" i="2"/>
  <c r="U125" i="2"/>
  <c r="U126" i="2"/>
  <c r="U127" i="2"/>
  <c r="U128" i="2"/>
  <c r="U129" i="2"/>
  <c r="U130" i="2"/>
  <c r="U131" i="2"/>
  <c r="U132" i="2"/>
  <c r="U133" i="2"/>
  <c r="U134" i="2"/>
  <c r="U135" i="2"/>
  <c r="U136" i="2"/>
  <c r="U137" i="2"/>
  <c r="U138" i="2"/>
  <c r="U139" i="2"/>
  <c r="U140" i="2"/>
  <c r="U141" i="2"/>
  <c r="U142" i="2"/>
  <c r="U143" i="2"/>
  <c r="U144" i="2"/>
  <c r="U145" i="2"/>
  <c r="U146" i="2"/>
  <c r="U147" i="2"/>
  <c r="U148" i="2"/>
  <c r="U149" i="2"/>
  <c r="U150" i="2"/>
  <c r="U151" i="2"/>
  <c r="U152" i="2"/>
  <c r="U153" i="2"/>
  <c r="U154" i="2"/>
  <c r="U155" i="2"/>
  <c r="U156" i="2"/>
  <c r="U157" i="2"/>
  <c r="U158" i="2"/>
  <c r="U159" i="2"/>
  <c r="U160" i="2"/>
  <c r="U161" i="2"/>
  <c r="U162" i="2"/>
  <c r="U163" i="2"/>
  <c r="U164" i="2"/>
  <c r="U165" i="2"/>
  <c r="U166" i="2"/>
  <c r="U167" i="2"/>
  <c r="U168" i="2"/>
  <c r="U169" i="2"/>
  <c r="U170" i="2"/>
  <c r="U171" i="2"/>
  <c r="U172" i="2"/>
  <c r="U173" i="2"/>
  <c r="U174" i="2"/>
  <c r="U175" i="2"/>
  <c r="U176" i="2"/>
  <c r="U177" i="2"/>
  <c r="U178" i="2"/>
  <c r="U179" i="2"/>
  <c r="U180" i="2"/>
  <c r="U181" i="2"/>
  <c r="U182" i="2"/>
  <c r="U183" i="2"/>
  <c r="U184" i="2"/>
  <c r="U185" i="2"/>
  <c r="U186" i="2"/>
  <c r="U187" i="2"/>
  <c r="U188" i="2"/>
  <c r="U189" i="2"/>
  <c r="U190" i="2"/>
  <c r="U191" i="2"/>
  <c r="U192" i="2"/>
  <c r="U193" i="2"/>
  <c r="U194" i="2"/>
  <c r="U195" i="2"/>
  <c r="U196" i="2"/>
  <c r="U197" i="2"/>
  <c r="U198" i="2"/>
  <c r="U199" i="2"/>
  <c r="U200" i="2"/>
  <c r="U201" i="2"/>
  <c r="U202" i="2"/>
  <c r="U203" i="2"/>
  <c r="U204" i="2"/>
  <c r="U205" i="2"/>
  <c r="U206" i="2"/>
  <c r="U207" i="2"/>
  <c r="U208" i="2"/>
  <c r="U209" i="2"/>
  <c r="U210" i="2"/>
  <c r="U211" i="2"/>
  <c r="U212" i="2"/>
  <c r="U213" i="2"/>
  <c r="U214" i="2"/>
  <c r="U215" i="2"/>
  <c r="U216" i="2"/>
  <c r="U217" i="2"/>
  <c r="U218" i="2"/>
  <c r="U219" i="2"/>
  <c r="U220" i="2"/>
  <c r="U221" i="2"/>
  <c r="U222" i="2"/>
  <c r="U223" i="2"/>
  <c r="U224" i="2"/>
  <c r="U225" i="2"/>
  <c r="U226" i="2"/>
  <c r="U227" i="2"/>
  <c r="U228" i="2"/>
  <c r="U229" i="2"/>
  <c r="U230" i="2"/>
  <c r="U231" i="2"/>
  <c r="U232" i="2"/>
  <c r="U233" i="2"/>
  <c r="U234" i="2"/>
  <c r="U235" i="2"/>
  <c r="U236" i="2"/>
  <c r="U237" i="2"/>
  <c r="U238" i="2"/>
  <c r="U239" i="2"/>
  <c r="U240" i="2"/>
  <c r="U241" i="2"/>
  <c r="U242" i="2"/>
  <c r="U243" i="2"/>
  <c r="U244" i="2"/>
  <c r="U245" i="2"/>
  <c r="U246" i="2"/>
  <c r="U247" i="2"/>
  <c r="U248" i="2"/>
  <c r="U249" i="2"/>
  <c r="U250" i="2"/>
  <c r="U251" i="2"/>
  <c r="U252" i="2"/>
  <c r="U253" i="2"/>
  <c r="U254" i="2"/>
  <c r="U255" i="2"/>
  <c r="U256" i="2"/>
  <c r="U257" i="2"/>
  <c r="U258" i="2"/>
  <c r="U259" i="2"/>
  <c r="U260" i="2"/>
  <c r="U261" i="2"/>
  <c r="U262" i="2"/>
  <c r="U263" i="2"/>
  <c r="U264" i="2"/>
  <c r="U265" i="2"/>
  <c r="U266" i="2"/>
  <c r="U267" i="2"/>
  <c r="U268" i="2"/>
  <c r="U269" i="2"/>
  <c r="U270" i="2"/>
  <c r="U271" i="2"/>
  <c r="U272" i="2"/>
  <c r="U273" i="2"/>
  <c r="U274" i="2"/>
  <c r="U275" i="2"/>
  <c r="U276" i="2"/>
  <c r="U277" i="2"/>
  <c r="U278" i="2"/>
  <c r="U279" i="2"/>
  <c r="U280" i="2"/>
  <c r="U281" i="2"/>
  <c r="U282" i="2"/>
  <c r="U283" i="2"/>
  <c r="U284" i="2"/>
  <c r="U285" i="2"/>
  <c r="U286" i="2"/>
  <c r="U287" i="2"/>
  <c r="U288" i="2"/>
  <c r="U289" i="2"/>
  <c r="U290" i="2"/>
  <c r="U291" i="2"/>
  <c r="U292" i="2"/>
  <c r="U293" i="2"/>
  <c r="U294" i="2"/>
  <c r="U295" i="2"/>
  <c r="U296" i="2"/>
  <c r="U297" i="2"/>
  <c r="U298" i="2"/>
  <c r="U299" i="2"/>
  <c r="U300" i="2"/>
  <c r="U301" i="2"/>
  <c r="U302" i="2"/>
  <c r="U303" i="2"/>
  <c r="U304" i="2"/>
  <c r="U305" i="2"/>
  <c r="U89" i="2"/>
  <c r="U3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" i="2"/>
  <c r="M3" i="2"/>
  <c r="M4" i="2"/>
  <c r="M5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259" i="2"/>
  <c r="M258" i="2"/>
  <c r="I3" i="1" l="1"/>
  <c r="J3" i="1" s="1"/>
  <c r="K3" i="1" s="1"/>
  <c r="L3" i="1" s="1"/>
  <c r="M3" i="1" s="1"/>
  <c r="N3" i="1" s="1"/>
  <c r="O3" i="1" s="1"/>
  <c r="P3" i="1" s="1"/>
  <c r="H1" i="1"/>
  <c r="F1" i="1"/>
  <c r="D1" i="1"/>
  <c r="P4" i="1"/>
  <c r="K4" i="1"/>
  <c r="L4" i="1"/>
  <c r="M4" i="1"/>
  <c r="N4" i="1"/>
  <c r="O4" i="1"/>
  <c r="J4" i="1"/>
  <c r="B1" i="1"/>
  <c r="B3" i="1"/>
  <c r="C3" i="1" s="1"/>
  <c r="D3" i="1" s="1"/>
  <c r="E3" i="1" s="1"/>
  <c r="F3" i="1" s="1"/>
  <c r="G3" i="1" s="1"/>
  <c r="H3" i="1" s="1"/>
</calcChain>
</file>

<file path=xl/sharedStrings.xml><?xml version="1.0" encoding="utf-8"?>
<sst xmlns="http://schemas.openxmlformats.org/spreadsheetml/2006/main" count="1509" uniqueCount="1115">
  <si>
    <t>Mon, Aug 1</t>
  </si>
  <si>
    <t>Tue, Aug 2</t>
  </si>
  <si>
    <t>Wed, Aug 3</t>
  </si>
  <si>
    <t>Thu, Aug 4</t>
  </si>
  <si>
    <t>Fri, Aug 5</t>
  </si>
  <si>
    <t>Sat, Aug 6</t>
  </si>
  <si>
    <t>Sun, Aug 7</t>
  </si>
  <si>
    <t>Mon, Aug 8</t>
  </si>
  <si>
    <t>Tue, Aug 9</t>
  </si>
  <si>
    <t>Wed, Aug 10</t>
  </si>
  <si>
    <t>Thu, Aug 11</t>
  </si>
  <si>
    <t>Fri, Aug 12</t>
  </si>
  <si>
    <t>Sat, Aug 13</t>
  </si>
  <si>
    <t>Sun, Aug 14</t>
  </si>
  <si>
    <t>Mon, Aug 15</t>
  </si>
  <si>
    <t>Tue, Aug 16</t>
  </si>
  <si>
    <t>Wed, Aug 17</t>
  </si>
  <si>
    <t>Thu, Aug 18</t>
  </si>
  <si>
    <t>Fri, Aug 19</t>
  </si>
  <si>
    <t>Sat, Aug 20</t>
  </si>
  <si>
    <t>Sun, Aug 21</t>
  </si>
  <si>
    <t>Mon, Aug 22</t>
  </si>
  <si>
    <t>Tue, Aug 23</t>
  </si>
  <si>
    <t>Wed, Aug 24</t>
  </si>
  <si>
    <t>Thu, Aug 25</t>
  </si>
  <si>
    <t>Fri, Aug 26</t>
  </si>
  <si>
    <t>Sat, Aug 27</t>
  </si>
  <si>
    <t>Sun, Aug 28</t>
  </si>
  <si>
    <t>Mon, Aug 29</t>
  </si>
  <si>
    <t>Tue, Aug 30</t>
  </si>
  <si>
    <t>Wed, Aug 31</t>
  </si>
  <si>
    <t>Thu, Sep 1</t>
  </si>
  <si>
    <t>Fri, Sep 2</t>
  </si>
  <si>
    <t>Sat, Sep 3</t>
  </si>
  <si>
    <t>Sun, Sep 4</t>
  </si>
  <si>
    <t>Mon, Sep 5</t>
  </si>
  <si>
    <t>Tue, Sep 6</t>
  </si>
  <si>
    <t>Wed, Sep 7</t>
  </si>
  <si>
    <t>Thu, Sep 8</t>
  </si>
  <si>
    <t>Fri, Sep 9</t>
  </si>
  <si>
    <t>Sat, Sep 10</t>
  </si>
  <si>
    <t>Sun, Sep 11</t>
  </si>
  <si>
    <t>Mon, Sep 12</t>
  </si>
  <si>
    <t>Tue, Sep 13</t>
  </si>
  <si>
    <t>Wed, Sep 14</t>
  </si>
  <si>
    <t>Thu, Sep 15</t>
  </si>
  <si>
    <t>Fri, Sep 16</t>
  </si>
  <si>
    <t>Sat, Sep 17</t>
  </si>
  <si>
    <t>Sun, Sep 18</t>
  </si>
  <si>
    <t>Mon, Sep 19</t>
  </si>
  <si>
    <t>Tue, Sep 20</t>
  </si>
  <si>
    <t>Wed, Sep 21</t>
  </si>
  <si>
    <t>Thu, Sep 22</t>
  </si>
  <si>
    <t>Fri, Sep 23</t>
  </si>
  <si>
    <t>Sat, Sep 24</t>
  </si>
  <si>
    <t>Sun, Sep 25</t>
  </si>
  <si>
    <t>Mon, Sep 26</t>
  </si>
  <si>
    <t>Tue, Sep 27</t>
  </si>
  <si>
    <t>Wed, Sep 28</t>
  </si>
  <si>
    <t>Thu, Sep 29</t>
  </si>
  <si>
    <t>Fri, Sep 30</t>
  </si>
  <si>
    <t>Sat, Oct 1</t>
  </si>
  <si>
    <t>Sun, Oct 2</t>
  </si>
  <si>
    <t>Mon, Oct 3</t>
  </si>
  <si>
    <t>Tue, Oct 4</t>
  </si>
  <si>
    <t>Wed, Oct 5</t>
  </si>
  <si>
    <t>Thu, Oct 6</t>
  </si>
  <si>
    <t>Fri, Oct 7</t>
  </si>
  <si>
    <t>Sat, Oct 8</t>
  </si>
  <si>
    <t>Sun, Oct 9</t>
  </si>
  <si>
    <t>Mon, Oct 10</t>
  </si>
  <si>
    <t>Tue, Oct 11</t>
  </si>
  <si>
    <t>Wed, Oct 12</t>
  </si>
  <si>
    <t>Thu, Oct 13</t>
  </si>
  <si>
    <t>Fri, Oct 14</t>
  </si>
  <si>
    <t>Sat, Oct 15</t>
  </si>
  <si>
    <t>Sun, Oct 16</t>
  </si>
  <si>
    <t>Mon, Oct 17</t>
  </si>
  <si>
    <t>Tue, Oct 18</t>
  </si>
  <si>
    <t>Wed, Oct 19</t>
  </si>
  <si>
    <t>Thu, Oct 20</t>
  </si>
  <si>
    <t>Fri, Oct 21</t>
  </si>
  <si>
    <t>Sat, Oct 22</t>
  </si>
  <si>
    <t>Sun, Oct 23</t>
  </si>
  <si>
    <t>Mon, Oct 24</t>
  </si>
  <si>
    <t>Tue, Oct 25</t>
  </si>
  <si>
    <t>Wed, Oct 26</t>
  </si>
  <si>
    <t>Thu, Oct 27</t>
  </si>
  <si>
    <t>Fri, Oct 28</t>
  </si>
  <si>
    <t>Sat, Oct 29</t>
  </si>
  <si>
    <t>Sun, Oct 30</t>
  </si>
  <si>
    <t>Mon, Oct 31</t>
  </si>
  <si>
    <t>Tue, Nov 1</t>
  </si>
  <si>
    <t>Wed, Nov 2</t>
  </si>
  <si>
    <t>Thu, Nov 3</t>
  </si>
  <si>
    <t>Fri, Nov 4</t>
  </si>
  <si>
    <t>Sat, Nov 5</t>
  </si>
  <si>
    <t>Sun, Nov 6</t>
  </si>
  <si>
    <t>Mon, Nov 7</t>
  </si>
  <si>
    <t>Tue, Nov 8</t>
  </si>
  <si>
    <t>Wed, Nov 9</t>
  </si>
  <si>
    <t>Thu, Nov 10</t>
  </si>
  <si>
    <t>Fri, Nov 11</t>
  </si>
  <si>
    <t>Sat, Nov 12</t>
  </si>
  <si>
    <t>Sun, Nov 13</t>
  </si>
  <si>
    <t>Mon, Nov 14</t>
  </si>
  <si>
    <t>Tue, Nov 15</t>
  </si>
  <si>
    <t>Wed, Nov 16</t>
  </si>
  <si>
    <t>Thu, Nov 17</t>
  </si>
  <si>
    <t>Fri, Nov 18</t>
  </si>
  <si>
    <t>Sat, Nov 19</t>
  </si>
  <si>
    <t>Sun, Nov 20</t>
  </si>
  <si>
    <t>Mon, Nov 21</t>
  </si>
  <si>
    <t>Tue, Nov 22</t>
  </si>
  <si>
    <t>Wed, Nov 23</t>
  </si>
  <si>
    <t>Thu, Nov 24</t>
  </si>
  <si>
    <t>Fri, Nov 25</t>
  </si>
  <si>
    <t>Sat, Nov 26</t>
  </si>
  <si>
    <t>Sun, Nov 27</t>
  </si>
  <si>
    <t>Mon, Nov 28</t>
  </si>
  <si>
    <t>Tue, Nov 29</t>
  </si>
  <si>
    <t>Wed, Nov 30</t>
  </si>
  <si>
    <t>Thu, Dec 1</t>
  </si>
  <si>
    <t>Fri, Dec 2</t>
  </si>
  <si>
    <t>Sat, Dec 3</t>
  </si>
  <si>
    <t>Sun, Dec 4</t>
  </si>
  <si>
    <t>Mon, Dec 5</t>
  </si>
  <si>
    <t>Tue, Dec 6</t>
  </si>
  <si>
    <t>Wed, Dec 7</t>
  </si>
  <si>
    <t>Thu, Dec 8</t>
  </si>
  <si>
    <t>Fri, Dec 9</t>
  </si>
  <si>
    <t>Sat, Dec 10</t>
  </si>
  <si>
    <t>Sun, Dec 11</t>
  </si>
  <si>
    <t>Mon, Dec 12</t>
  </si>
  <si>
    <t>Tue, Dec 13</t>
  </si>
  <si>
    <t>Wed, Dec 14</t>
  </si>
  <si>
    <t>Thu, Dec 15</t>
  </si>
  <si>
    <t>Fri, Dec 16</t>
  </si>
  <si>
    <t>Sat, Dec 17</t>
  </si>
  <si>
    <t>Sun, Dec 18</t>
  </si>
  <si>
    <t>Mon, Dec 19</t>
  </si>
  <si>
    <t>Tue, Dec 20</t>
  </si>
  <si>
    <t>Wed, Dec 21</t>
  </si>
  <si>
    <t>Thu, Dec 22</t>
  </si>
  <si>
    <t>Fri, Dec 23</t>
  </si>
  <si>
    <t>Sat, Dec 24</t>
  </si>
  <si>
    <t>Sun, Dec 25</t>
  </si>
  <si>
    <t>Mon, Dec 26</t>
  </si>
  <si>
    <t>Tue, Dec 27</t>
  </si>
  <si>
    <t>Wed, Dec 28</t>
  </si>
  <si>
    <t>Thu, Dec 29</t>
  </si>
  <si>
    <t>Fri, Dec 30</t>
  </si>
  <si>
    <t>Sat, Dec 31</t>
  </si>
  <si>
    <t>Day</t>
  </si>
  <si>
    <t>Twilight start</t>
  </si>
  <si>
    <t>Sunrise</t>
  </si>
  <si>
    <t>Sunset</t>
  </si>
  <si>
    <t>Twilight end</t>
  </si>
  <si>
    <t>Day length</t>
  </si>
  <si>
    <t>Solar noon</t>
  </si>
  <si>
    <t>Nautical twilight</t>
  </si>
  <si>
    <t>Astronomical twilight</t>
  </si>
  <si>
    <t>Start</t>
  </si>
  <si>
    <t>End</t>
  </si>
  <si>
    <t>Sat, Jan 1</t>
  </si>
  <si>
    <t>Sun, Jan 2</t>
  </si>
  <si>
    <t>Mon, Jan 3</t>
  </si>
  <si>
    <t>Tue, Jan 4</t>
  </si>
  <si>
    <t>Wed, Jan 5</t>
  </si>
  <si>
    <t>Thu, Jan 6</t>
  </si>
  <si>
    <t>Fri, Jan 7</t>
  </si>
  <si>
    <t>Sat, Jan 8</t>
  </si>
  <si>
    <t>Sun, Jan 9</t>
  </si>
  <si>
    <t>Mon, Jan 10</t>
  </si>
  <si>
    <t>Tue, Jan 11</t>
  </si>
  <si>
    <t>Wed, Jan 12</t>
  </si>
  <si>
    <t>Thu, Jan 13</t>
  </si>
  <si>
    <t>Fri, Jan 14</t>
  </si>
  <si>
    <t>Sat, Jan 15</t>
  </si>
  <si>
    <t>Sun, Jan 16</t>
  </si>
  <si>
    <t>Mon, Jan 17</t>
  </si>
  <si>
    <t>Tue, Jan 18</t>
  </si>
  <si>
    <t>Wed, Jan 19</t>
  </si>
  <si>
    <t>Thu, Jan 20</t>
  </si>
  <si>
    <t>Fri, Jan 21</t>
  </si>
  <si>
    <t>Sat, Jan 22</t>
  </si>
  <si>
    <t>Sun, Jan 23</t>
  </si>
  <si>
    <t>Mon, Jan 24</t>
  </si>
  <si>
    <t>Tue, Jan 25</t>
  </si>
  <si>
    <t>Wed, Jan 26</t>
  </si>
  <si>
    <t>Thu, Jan 27</t>
  </si>
  <si>
    <t>Fri, Jan 28</t>
  </si>
  <si>
    <t>Sat, Jan 29</t>
  </si>
  <si>
    <t>Sun, Jan 30</t>
  </si>
  <si>
    <t>Mon, Jan 31</t>
  </si>
  <si>
    <t>Tue, Feb 1</t>
  </si>
  <si>
    <t>Wed, Feb 2</t>
  </si>
  <si>
    <t>Thu, Feb 3</t>
  </si>
  <si>
    <t>Fri, Feb 4</t>
  </si>
  <si>
    <t>Sat, Feb 5</t>
  </si>
  <si>
    <t>Sun, Feb 6</t>
  </si>
  <si>
    <t>Mon, Feb 7</t>
  </si>
  <si>
    <t>Tue, Feb 8</t>
  </si>
  <si>
    <t>Wed, Feb 9</t>
  </si>
  <si>
    <t>Thu, Feb 10</t>
  </si>
  <si>
    <t>Fri, Feb 11</t>
  </si>
  <si>
    <t>Sat, Feb 12</t>
  </si>
  <si>
    <t>Sun, Feb 13</t>
  </si>
  <si>
    <t>Mon, Feb 14</t>
  </si>
  <si>
    <t>Tue, Feb 15</t>
  </si>
  <si>
    <t>Wed, Feb 16</t>
  </si>
  <si>
    <t>Thu, Feb 17</t>
  </si>
  <si>
    <t>Fri, Feb 18</t>
  </si>
  <si>
    <t>Sat, Feb 19</t>
  </si>
  <si>
    <t>Sun, Feb 20</t>
  </si>
  <si>
    <t>Mon, Feb 21</t>
  </si>
  <si>
    <t>Tue, Feb 22</t>
  </si>
  <si>
    <t>Wed, Feb 23</t>
  </si>
  <si>
    <t>Thu, Feb 24</t>
  </si>
  <si>
    <t>Fri, Feb 25</t>
  </si>
  <si>
    <t>Sat, Feb 26</t>
  </si>
  <si>
    <t>Sun, Feb 27</t>
  </si>
  <si>
    <t>Mon, Feb 28</t>
  </si>
  <si>
    <t>Tue, Mar 1</t>
  </si>
  <si>
    <t>Wed, Mar 2</t>
  </si>
  <si>
    <t>Thu, Mar 3</t>
  </si>
  <si>
    <t>Fri, Mar 4</t>
  </si>
  <si>
    <t>Sat, Mar 5</t>
  </si>
  <si>
    <t>Sun, Mar 6</t>
  </si>
  <si>
    <t>Mon, Mar 7</t>
  </si>
  <si>
    <t>Tue, Mar 8</t>
  </si>
  <si>
    <t>Wed, Mar 9</t>
  </si>
  <si>
    <t>Thu, Mar 10</t>
  </si>
  <si>
    <t>Fri, Mar 11</t>
  </si>
  <si>
    <t>Sat, Mar 12</t>
  </si>
  <si>
    <t>Sun, Mar 13</t>
  </si>
  <si>
    <t>Mon, Mar 14</t>
  </si>
  <si>
    <t>Tue, Mar 15</t>
  </si>
  <si>
    <t>Wed, Mar 16</t>
  </si>
  <si>
    <t>Thu, Mar 17</t>
  </si>
  <si>
    <t>Fri, Mar 18</t>
  </si>
  <si>
    <t>Sat, Mar 19</t>
  </si>
  <si>
    <t>Sun, Mar 20</t>
  </si>
  <si>
    <t>Mon, Mar 21</t>
  </si>
  <si>
    <t>Tue, Mar 22</t>
  </si>
  <si>
    <t>Wed, Mar 23</t>
  </si>
  <si>
    <t>Thu, Mar 24</t>
  </si>
  <si>
    <t>Fri, Mar 25</t>
  </si>
  <si>
    <t>Sat, Mar 26</t>
  </si>
  <si>
    <t>Sun, Mar 27</t>
  </si>
  <si>
    <t>Mon, Mar 28</t>
  </si>
  <si>
    <t>Tue, Mar 29</t>
  </si>
  <si>
    <t>Wed, Mar 30</t>
  </si>
  <si>
    <t>Thu, Mar 31</t>
  </si>
  <si>
    <t>Fri, Apr 1</t>
  </si>
  <si>
    <t>Sat, Apr 2</t>
  </si>
  <si>
    <t>Sun, Apr 3</t>
  </si>
  <si>
    <t>Mon, Apr 4</t>
  </si>
  <si>
    <t>Tue, Apr 5</t>
  </si>
  <si>
    <t>Wed, Apr 6</t>
  </si>
  <si>
    <t>Thu, Apr 7</t>
  </si>
  <si>
    <t>Fri, Apr 8</t>
  </si>
  <si>
    <t>Sat, Apr 9</t>
  </si>
  <si>
    <t>Sun, Apr 10</t>
  </si>
  <si>
    <t>Mon, Apr 11</t>
  </si>
  <si>
    <t>Tue, Apr 12</t>
  </si>
  <si>
    <t>Wed, Apr 13</t>
  </si>
  <si>
    <t>Thu, Apr 14</t>
  </si>
  <si>
    <t>Fri, Apr 15</t>
  </si>
  <si>
    <t>Sat, Apr 16</t>
  </si>
  <si>
    <t>Sun, Apr 17</t>
  </si>
  <si>
    <t>Mon, Apr 18</t>
  </si>
  <si>
    <t>Tue, Apr 19</t>
  </si>
  <si>
    <t>Wed, Apr 20</t>
  </si>
  <si>
    <t>Thu, Apr 21</t>
  </si>
  <si>
    <t>Fri, Apr 22</t>
  </si>
  <si>
    <t>Sat, Apr 23</t>
  </si>
  <si>
    <t>Sun, Apr 24</t>
  </si>
  <si>
    <t>Mon, Apr 25</t>
  </si>
  <si>
    <t>Tue, Apr 26</t>
  </si>
  <si>
    <t>Wed, Apr 27</t>
  </si>
  <si>
    <t>Thu, Apr 28</t>
  </si>
  <si>
    <t>Fri, Apr 29</t>
  </si>
  <si>
    <t>Sat, Apr 30</t>
  </si>
  <si>
    <t>Sun, May 1</t>
  </si>
  <si>
    <t>Mon, May 2</t>
  </si>
  <si>
    <t>Tue, May 3</t>
  </si>
  <si>
    <t>Wed, May 4</t>
  </si>
  <si>
    <t>Thu, May 5</t>
  </si>
  <si>
    <t>Fri, May 6</t>
  </si>
  <si>
    <t>Sat, May 7</t>
  </si>
  <si>
    <t>Sun, May 8</t>
  </si>
  <si>
    <t>Mon, May 9</t>
  </si>
  <si>
    <t>Tue, May 10</t>
  </si>
  <si>
    <t>Wed, May 11</t>
  </si>
  <si>
    <t>Thu, May 12</t>
  </si>
  <si>
    <t>Fri, May 13</t>
  </si>
  <si>
    <t>Sat, May 14</t>
  </si>
  <si>
    <t>Sun, May 15</t>
  </si>
  <si>
    <t>Mon, May 16</t>
  </si>
  <si>
    <t>Tue, May 17</t>
  </si>
  <si>
    <t>Wed, May 18</t>
  </si>
  <si>
    <t>Thu, May 19</t>
  </si>
  <si>
    <t>Fri, May 20</t>
  </si>
  <si>
    <t>Sat, May 21</t>
  </si>
  <si>
    <t>Sun, May 22</t>
  </si>
  <si>
    <t>Mon, May 23</t>
  </si>
  <si>
    <t>Tue, May 24</t>
  </si>
  <si>
    <t>Wed, May 25</t>
  </si>
  <si>
    <t>Thu, May 26</t>
  </si>
  <si>
    <t>Fri, May 27</t>
  </si>
  <si>
    <t>Sat, May 28</t>
  </si>
  <si>
    <t>Sun, May 29</t>
  </si>
  <si>
    <t>Mon, May 30</t>
  </si>
  <si>
    <t>Tue, May 31</t>
  </si>
  <si>
    <t>Wed, Jun 1</t>
  </si>
  <si>
    <t>Thu, Jun 2</t>
  </si>
  <si>
    <t>Fri, Jun 3</t>
  </si>
  <si>
    <t>Sat, Jun 4</t>
  </si>
  <si>
    <t>Sun, Jun 5</t>
  </si>
  <si>
    <t>Mon, Jun 6</t>
  </si>
  <si>
    <t>Tue, Jun 7</t>
  </si>
  <si>
    <t>Wed, Jun 8</t>
  </si>
  <si>
    <t>Thu, Jun 9</t>
  </si>
  <si>
    <t>Fri, Jun 10</t>
  </si>
  <si>
    <t>Sat, Jun 11</t>
  </si>
  <si>
    <t>Sun, Jun 12</t>
  </si>
  <si>
    <t>Mon, Jun 13</t>
  </si>
  <si>
    <t>Tue, Jun 14</t>
  </si>
  <si>
    <t>Wed, Jun 15</t>
  </si>
  <si>
    <t>Thu, Jun 16</t>
  </si>
  <si>
    <t>Fri, Jun 17</t>
  </si>
  <si>
    <t>Sat, Jun 18</t>
  </si>
  <si>
    <t>Sun, Jun 19</t>
  </si>
  <si>
    <t>Mon, Jun 20</t>
  </si>
  <si>
    <t>Tue, Jun 21</t>
  </si>
  <si>
    <t>Wed, Jun 22</t>
  </si>
  <si>
    <t>Thu, Jun 23</t>
  </si>
  <si>
    <t>Fri, Jun 24</t>
  </si>
  <si>
    <t>Sat, Jun 25</t>
  </si>
  <si>
    <t>Sun, Jun 26</t>
  </si>
  <si>
    <t>Mon, Jun 27</t>
  </si>
  <si>
    <t>Tue, Jun 28</t>
  </si>
  <si>
    <t>Wed, Jun 29</t>
  </si>
  <si>
    <t>Thu, Jun 30</t>
  </si>
  <si>
    <t>Fri, Jul 1</t>
  </si>
  <si>
    <t>Sat, Jul 2</t>
  </si>
  <si>
    <t>Sun, Jul 3</t>
  </si>
  <si>
    <t>Mon, Jul 4</t>
  </si>
  <si>
    <t>Tue, Jul 5</t>
  </si>
  <si>
    <t>Wed, Jul 6</t>
  </si>
  <si>
    <t>Thu, Jul 7</t>
  </si>
  <si>
    <t>Fri, Jul 8</t>
  </si>
  <si>
    <t>Sat, Jul 9</t>
  </si>
  <si>
    <t>Sun, Jul 10</t>
  </si>
  <si>
    <t>Mon, Jul 11</t>
  </si>
  <si>
    <t>Tue, Jul 12</t>
  </si>
  <si>
    <t>Wed, Jul 13</t>
  </si>
  <si>
    <t>Thu, Jul 14</t>
  </si>
  <si>
    <t>Fri, Jul 15</t>
  </si>
  <si>
    <t>Sat, Jul 16</t>
  </si>
  <si>
    <t>Sun, Jul 17</t>
  </si>
  <si>
    <t>Mon, Jul 18</t>
  </si>
  <si>
    <t>Tue, Jul 19</t>
  </si>
  <si>
    <t>Wed, Jul 20</t>
  </si>
  <si>
    <t>Thu, Jul 21</t>
  </si>
  <si>
    <t>Fri, Jul 22</t>
  </si>
  <si>
    <t>Sat, Jul 23</t>
  </si>
  <si>
    <t>Sun, Jul 24</t>
  </si>
  <si>
    <t>Mon, Jul 25</t>
  </si>
  <si>
    <t>Tue, Jul 26</t>
  </si>
  <si>
    <t>Wed, Jul 27</t>
  </si>
  <si>
    <t>Thu, Jul 28</t>
  </si>
  <si>
    <t>Fri, Jul 29</t>
  </si>
  <si>
    <t>Sat, Jul 30</t>
  </si>
  <si>
    <t>Sun, Jul 31</t>
  </si>
  <si>
    <t>Sunrise DST</t>
  </si>
  <si>
    <t>Sunset DST</t>
  </si>
  <si>
    <t>8:55:20AM</t>
  </si>
  <si>
    <t>6:05:08PM</t>
  </si>
  <si>
    <t>8:55:24AM</t>
  </si>
  <si>
    <t>6:06:01PM</t>
  </si>
  <si>
    <t>8:55:25AM</t>
  </si>
  <si>
    <t>6:06:55PM</t>
  </si>
  <si>
    <t>6:07:51PM</t>
  </si>
  <si>
    <t>8:55:21AM</t>
  </si>
  <si>
    <t>6:08:48PM</t>
  </si>
  <si>
    <t>8:55:15AM</t>
  </si>
  <si>
    <t>6:09:47PM</t>
  </si>
  <si>
    <t>8:55:07AM</t>
  </si>
  <si>
    <t>6:10:47PM</t>
  </si>
  <si>
    <t>8:54:56AM</t>
  </si>
  <si>
    <t>6:11:49PM</t>
  </si>
  <si>
    <t>8:54:43AM</t>
  </si>
  <si>
    <t>6:12:52PM</t>
  </si>
  <si>
    <t>8:54:28AM</t>
  </si>
  <si>
    <t>6:13:56PM</t>
  </si>
  <si>
    <t>8:54:10AM</t>
  </si>
  <si>
    <t>6:15:02PM</t>
  </si>
  <si>
    <t>8:53:50AM</t>
  </si>
  <si>
    <t>6:16:09PM</t>
  </si>
  <si>
    <t>8:53:27AM</t>
  </si>
  <si>
    <t>6:17:16PM</t>
  </si>
  <si>
    <t>8:53:02AM</t>
  </si>
  <si>
    <t>6:18:25PM</t>
  </si>
  <si>
    <t>8:52:35AM</t>
  </si>
  <si>
    <t>6:19:35PM</t>
  </si>
  <si>
    <t>8:52:06AM</t>
  </si>
  <si>
    <t>6:20:46PM</t>
  </si>
  <si>
    <t>8:51:34AM</t>
  </si>
  <si>
    <t>6:21:58PM</t>
  </si>
  <si>
    <t>8:51:00AM</t>
  </si>
  <si>
    <t>6:23:11PM</t>
  </si>
  <si>
    <t>8:50:24AM</t>
  </si>
  <si>
    <t>6:24:24PM</t>
  </si>
  <si>
    <t>8:49:46AM</t>
  </si>
  <si>
    <t>6:25:38PM</t>
  </si>
  <si>
    <t>8:49:05AM</t>
  </si>
  <si>
    <t>6:26:53PM</t>
  </si>
  <si>
    <t>8:48:22AM</t>
  </si>
  <si>
    <t>6:28:08PM</t>
  </si>
  <si>
    <t>8:47:38AM</t>
  </si>
  <si>
    <t>6:29:24PM</t>
  </si>
  <si>
    <t>8:46:51AM</t>
  </si>
  <si>
    <t>6:30:40PM</t>
  </si>
  <si>
    <t>8:46:02AM</t>
  </si>
  <si>
    <t>6:31:57PM</t>
  </si>
  <si>
    <t>8:45:11AM</t>
  </si>
  <si>
    <t>6:33:14PM</t>
  </si>
  <si>
    <t>8:44:19AM</t>
  </si>
  <si>
    <t>6:34:32PM</t>
  </si>
  <si>
    <t>8:43:24AM</t>
  </si>
  <si>
    <t>6:35:50PM</t>
  </si>
  <si>
    <t>8:42:27AM</t>
  </si>
  <si>
    <t>6:37:08PM</t>
  </si>
  <si>
    <t>8:41:29AM</t>
  </si>
  <si>
    <t>6:38:27PM</t>
  </si>
  <si>
    <t>8:40:28AM</t>
  </si>
  <si>
    <t>6:39:45PM</t>
  </si>
  <si>
    <t>8:39:26AM</t>
  </si>
  <si>
    <t>6:41:04PM</t>
  </si>
  <si>
    <t>8:38:22AM</t>
  </si>
  <si>
    <t>6:42:23PM</t>
  </si>
  <si>
    <t>8:37:17AM</t>
  </si>
  <si>
    <t>6:43:42PM</t>
  </si>
  <si>
    <t>8:36:10AM</t>
  </si>
  <si>
    <t>6:45:01PM</t>
  </si>
  <si>
    <t>8:35:01AM</t>
  </si>
  <si>
    <t>6:46:20PM</t>
  </si>
  <si>
    <t>8:33:50AM</t>
  </si>
  <si>
    <t>6:47:39PM</t>
  </si>
  <si>
    <t>8:32:38AM</t>
  </si>
  <si>
    <t>6:48:58PM</t>
  </si>
  <si>
    <t>8:31:25AM</t>
  </si>
  <si>
    <t>6:50:17PM</t>
  </si>
  <si>
    <t>8:30:10AM</t>
  </si>
  <si>
    <t>6:51:36PM</t>
  </si>
  <si>
    <t>8:28:53AM</t>
  </si>
  <si>
    <t>6:52:55PM</t>
  </si>
  <si>
    <t>8:27:35AM</t>
  </si>
  <si>
    <t>6:54:14PM</t>
  </si>
  <si>
    <t>8:26:16AM</t>
  </si>
  <si>
    <t>6:55:32PM</t>
  </si>
  <si>
    <t>8:24:55AM</t>
  </si>
  <si>
    <t>6:56:50PM</t>
  </si>
  <si>
    <t>8:23:33AM</t>
  </si>
  <si>
    <t>6:58:09PM</t>
  </si>
  <si>
    <t>8:22:10AM</t>
  </si>
  <si>
    <t>6:59:26PM</t>
  </si>
  <si>
    <t>8:20:46AM</t>
  </si>
  <si>
    <t>7:00:44PM</t>
  </si>
  <si>
    <t>8:19:20AM</t>
  </si>
  <si>
    <t>7:02:02PM</t>
  </si>
  <si>
    <t>8:17:53AM</t>
  </si>
  <si>
    <t>7:03:19PM</t>
  </si>
  <si>
    <t>8:16:25AM</t>
  </si>
  <si>
    <t>7:04:36PM</t>
  </si>
  <si>
    <t>8:14:56AM</t>
  </si>
  <si>
    <t>7:05:53PM</t>
  </si>
  <si>
    <t>8:13:26AM</t>
  </si>
  <si>
    <t>7:07:09PM</t>
  </si>
  <si>
    <t>8:11:55AM</t>
  </si>
  <si>
    <t>7:08:25PM</t>
  </si>
  <si>
    <t>8:10:23AM</t>
  </si>
  <si>
    <t>7:09:41PM</t>
  </si>
  <si>
    <t>8:08:50AM</t>
  </si>
  <si>
    <t>7:10:57PM</t>
  </si>
  <si>
    <t>8:07:17AM</t>
  </si>
  <si>
    <t>7:12:12PM</t>
  </si>
  <si>
    <t>8:05:42AM</t>
  </si>
  <si>
    <t>7:13:27PM</t>
  </si>
  <si>
    <t>8:04:06AM</t>
  </si>
  <si>
    <t>7:14:42PM</t>
  </si>
  <si>
    <t>8:02:30AM</t>
  </si>
  <si>
    <t>7:15:57PM</t>
  </si>
  <si>
    <t>8:00:53AM</t>
  </si>
  <si>
    <t>7:17:11PM</t>
  </si>
  <si>
    <t>7:59:15AM</t>
  </si>
  <si>
    <t>7:18:25PM</t>
  </si>
  <si>
    <t>7:57:37AM</t>
  </si>
  <si>
    <t>7:19:38PM</t>
  </si>
  <si>
    <t>7:55:58AM</t>
  </si>
  <si>
    <t>7:20:52PM</t>
  </si>
  <si>
    <t>7:54:18AM</t>
  </si>
  <si>
    <t>7:22:05PM</t>
  </si>
  <si>
    <t>7:52:38AM</t>
  </si>
  <si>
    <t>7:23:18PM</t>
  </si>
  <si>
    <t>7:50:57AM</t>
  </si>
  <si>
    <t>7:24:30PM</t>
  </si>
  <si>
    <t>7:49:15AM</t>
  </si>
  <si>
    <t>7:25:43PM</t>
  </si>
  <si>
    <t>7:47:34AM</t>
  </si>
  <si>
    <t>7:26:55PM</t>
  </si>
  <si>
    <t>7:45:51AM</t>
  </si>
  <si>
    <t>7:28:07PM</t>
  </si>
  <si>
    <t>7:44:08AM</t>
  </si>
  <si>
    <t>7:29:18PM</t>
  </si>
  <si>
    <t>7:42:25AM</t>
  </si>
  <si>
    <t>7:30:29PM</t>
  </si>
  <si>
    <t>7:40:42AM</t>
  </si>
  <si>
    <t>7:31:41PM</t>
  </si>
  <si>
    <t>7:38:58AM</t>
  </si>
  <si>
    <t>7:32:52PM</t>
  </si>
  <si>
    <t>7:37:14AM</t>
  </si>
  <si>
    <t>7:34:02PM</t>
  </si>
  <si>
    <t>7:35:29AM</t>
  </si>
  <si>
    <t>7:35:13PM</t>
  </si>
  <si>
    <t>7:33:45AM</t>
  </si>
  <si>
    <t>7:36:23PM</t>
  </si>
  <si>
    <t>7:32:00AM</t>
  </si>
  <si>
    <t>7:37:33PM</t>
  </si>
  <si>
    <t>7:30:15AM</t>
  </si>
  <si>
    <t>7:38:43PM</t>
  </si>
  <si>
    <t>7:28:29AM</t>
  </si>
  <si>
    <t>7:39:53PM</t>
  </si>
  <si>
    <t>7:26:44AM</t>
  </si>
  <si>
    <t>7:41:03PM</t>
  </si>
  <si>
    <t>7:24:59AM</t>
  </si>
  <si>
    <t>7:42:13PM</t>
  </si>
  <si>
    <t>7:23:13AM</t>
  </si>
  <si>
    <t>7:43:22PM</t>
  </si>
  <si>
    <t>7:21:28AM</t>
  </si>
  <si>
    <t>7:44:32PM</t>
  </si>
  <si>
    <t>7:19:42AM</t>
  </si>
  <si>
    <t>7:45:41PM</t>
  </si>
  <si>
    <t>7:17:57AM</t>
  </si>
  <si>
    <t>7:46:50PM</t>
  </si>
  <si>
    <t>7:16:12AM</t>
  </si>
  <si>
    <t>7:47:59PM</t>
  </si>
  <si>
    <t>7:14:26AM</t>
  </si>
  <si>
    <t>7:49:08PM</t>
  </si>
  <si>
    <t>7:12:41AM</t>
  </si>
  <si>
    <t>7:50:17PM</t>
  </si>
  <si>
    <t>7:10:56AM</t>
  </si>
  <si>
    <t>7:51:26PM</t>
  </si>
  <si>
    <t>7:09:12AM</t>
  </si>
  <si>
    <t>7:52:35PM</t>
  </si>
  <si>
    <t>7:07:27AM</t>
  </si>
  <si>
    <t>7:53:43PM</t>
  </si>
  <si>
    <t>7:05:43AM</t>
  </si>
  <si>
    <t>7:54:52PM</t>
  </si>
  <si>
    <t>7:03:59AM</t>
  </si>
  <si>
    <t>7:56:01PM</t>
  </si>
  <si>
    <t>7:02:15AM</t>
  </si>
  <si>
    <t>7:57:10PM</t>
  </si>
  <si>
    <t>7:00:32AM</t>
  </si>
  <si>
    <t>7:58:18PM</t>
  </si>
  <si>
    <t>6:58:49AM</t>
  </si>
  <si>
    <t>7:59:27PM</t>
  </si>
  <si>
    <t>6:57:07AM</t>
  </si>
  <si>
    <t>8:00:36PM</t>
  </si>
  <si>
    <t>6:55:25AM</t>
  </si>
  <si>
    <t>8:01:45PM</t>
  </si>
  <si>
    <t>6:53:43AM</t>
  </si>
  <si>
    <t>8:02:53PM</t>
  </si>
  <si>
    <t>6:52:02AM</t>
  </si>
  <si>
    <t>8:04:02PM</t>
  </si>
  <si>
    <t>6:50:22AM</t>
  </si>
  <si>
    <t>8:05:11PM</t>
  </si>
  <si>
    <t>6:48:42AM</t>
  </si>
  <si>
    <t>8:06:19PM</t>
  </si>
  <si>
    <t>6:47:02AM</t>
  </si>
  <si>
    <t>8:07:28PM</t>
  </si>
  <si>
    <t>6:45:24AM</t>
  </si>
  <si>
    <t>8:08:37PM</t>
  </si>
  <si>
    <t>6:43:45AM</t>
  </si>
  <si>
    <t>8:09:46PM</t>
  </si>
  <si>
    <t>6:42:08AM</t>
  </si>
  <si>
    <t>8:10:54PM</t>
  </si>
  <si>
    <t>6:40:32AM</t>
  </si>
  <si>
    <t>8:12:03PM</t>
  </si>
  <si>
    <t>6:38:56AM</t>
  </si>
  <si>
    <t>8:13:12PM</t>
  </si>
  <si>
    <t>6:37:21AM</t>
  </si>
  <si>
    <t>8:14:21PM</t>
  </si>
  <si>
    <t>6:35:46AM</t>
  </si>
  <si>
    <t>8:15:30PM</t>
  </si>
  <si>
    <t>6:34:13AM</t>
  </si>
  <si>
    <t>8:16:38PM</t>
  </si>
  <si>
    <t>6:32:41AM</t>
  </si>
  <si>
    <t>8:17:47PM</t>
  </si>
  <si>
    <t>6:31:09AM</t>
  </si>
  <si>
    <t>8:18:56PM</t>
  </si>
  <si>
    <t>6:29:38AM</t>
  </si>
  <si>
    <t>8:20:05PM</t>
  </si>
  <si>
    <t>6:28:09AM</t>
  </si>
  <si>
    <t>8:21:13PM</t>
  </si>
  <si>
    <t>6:26:40AM</t>
  </si>
  <si>
    <t>8:22:22PM</t>
  </si>
  <si>
    <t>6:25:13AM</t>
  </si>
  <si>
    <t>8:23:31PM</t>
  </si>
  <si>
    <t>6:23:46AM</t>
  </si>
  <si>
    <t>8:24:39PM</t>
  </si>
  <si>
    <t>6:22:21AM</t>
  </si>
  <si>
    <t>8:25:47PM</t>
  </si>
  <si>
    <t>6:20:57AM</t>
  </si>
  <si>
    <t>8:26:55PM</t>
  </si>
  <si>
    <t>6:19:34AM</t>
  </si>
  <si>
    <t>8:28:04PM</t>
  </si>
  <si>
    <t>6:18:13AM</t>
  </si>
  <si>
    <t>8:29:11PM</t>
  </si>
  <si>
    <t>6:16:52AM</t>
  </si>
  <si>
    <t>8:30:19PM</t>
  </si>
  <si>
    <t>6:15:33AM</t>
  </si>
  <si>
    <t>8:31:27PM</t>
  </si>
  <si>
    <t>6:14:15AM</t>
  </si>
  <si>
    <t>8:32:34PM</t>
  </si>
  <si>
    <t>6:12:59AM</t>
  </si>
  <si>
    <t>8:33:41PM</t>
  </si>
  <si>
    <t>6:11:44AM</t>
  </si>
  <si>
    <t>8:34:48PM</t>
  </si>
  <si>
    <t>6:10:31AM</t>
  </si>
  <si>
    <t>8:35:54PM</t>
  </si>
  <si>
    <t>6:09:18AM</t>
  </si>
  <si>
    <t>8:37:01PM</t>
  </si>
  <si>
    <t>6:08:08AM</t>
  </si>
  <si>
    <t>8:38:06PM</t>
  </si>
  <si>
    <t>6:06:59AM</t>
  </si>
  <si>
    <t>8:39:12PM</t>
  </si>
  <si>
    <t>6:05:51AM</t>
  </si>
  <si>
    <t>8:40:17PM</t>
  </si>
  <si>
    <t>6:04:46AM</t>
  </si>
  <si>
    <t>8:41:21PM</t>
  </si>
  <si>
    <t>6:03:41AM</t>
  </si>
  <si>
    <t>8:42:25PM</t>
  </si>
  <si>
    <t>6:02:39AM</t>
  </si>
  <si>
    <t>8:43:29PM</t>
  </si>
  <si>
    <t>6:01:38AM</t>
  </si>
  <si>
    <t>8:44:32PM</t>
  </si>
  <si>
    <t>6:00:39AM</t>
  </si>
  <si>
    <t>8:45:34PM</t>
  </si>
  <si>
    <t>5:59:42AM</t>
  </si>
  <si>
    <t>8:46:36PM</t>
  </si>
  <si>
    <t>5:58:46AM</t>
  </si>
  <si>
    <t>8:47:37PM</t>
  </si>
  <si>
    <t>5:57:52AM</t>
  </si>
  <si>
    <t>8:48:37PM</t>
  </si>
  <si>
    <t>5:57:00AM</t>
  </si>
  <si>
    <t>8:49:36PM</t>
  </si>
  <si>
    <t>5:56:10AM</t>
  </si>
  <si>
    <t>8:50:35PM</t>
  </si>
  <si>
    <t>5:55:22AM</t>
  </si>
  <si>
    <t>8:51:33PM</t>
  </si>
  <si>
    <t>5:54:36AM</t>
  </si>
  <si>
    <t>8:52:30PM</t>
  </si>
  <si>
    <t>5:53:52AM</t>
  </si>
  <si>
    <t>8:53:26PM</t>
  </si>
  <si>
    <t>5:53:09AM</t>
  </si>
  <si>
    <t>8:54:21PM</t>
  </si>
  <si>
    <t>5:52:29AM</t>
  </si>
  <si>
    <t>8:55:15PM</t>
  </si>
  <si>
    <t>5:51:51AM</t>
  </si>
  <si>
    <t>8:56:08PM</t>
  </si>
  <si>
    <t>5:51:14AM</t>
  </si>
  <si>
    <t>8:56:59PM</t>
  </si>
  <si>
    <t>5:50:40AM</t>
  </si>
  <si>
    <t>8:57:50PM</t>
  </si>
  <si>
    <t>5:50:08AM</t>
  </si>
  <si>
    <t>8:58:39PM</t>
  </si>
  <si>
    <t>5:49:38AM</t>
  </si>
  <si>
    <t>8:59:28PM</t>
  </si>
  <si>
    <t>5:49:10AM</t>
  </si>
  <si>
    <t>9:00:14PM</t>
  </si>
  <si>
    <t>5:48:44AM</t>
  </si>
  <si>
    <t>9:01:00PM</t>
  </si>
  <si>
    <t>5:48:20AM</t>
  </si>
  <si>
    <t>9:01:44PM</t>
  </si>
  <si>
    <t>5:47:59AM</t>
  </si>
  <si>
    <t>9:02:26PM</t>
  </si>
  <si>
    <t>5:47:39AM</t>
  </si>
  <si>
    <t>9:03:08PM</t>
  </si>
  <si>
    <t>5:47:22AM</t>
  </si>
  <si>
    <t>9:03:47PM</t>
  </si>
  <si>
    <t>5:47:07AM</t>
  </si>
  <si>
    <t>9:04:25PM</t>
  </si>
  <si>
    <t>5:46:54AM</t>
  </si>
  <si>
    <t>9:05:01PM</t>
  </si>
  <si>
    <t>5:46:43AM</t>
  </si>
  <si>
    <t>9:05:36PM</t>
  </si>
  <si>
    <t>5:46:34AM</t>
  </si>
  <si>
    <t>9:06:09PM</t>
  </si>
  <si>
    <t>5:46:28AM</t>
  </si>
  <si>
    <t>9:06:40PM</t>
  </si>
  <si>
    <t>5:46:23AM</t>
  </si>
  <si>
    <t>9:07:10PM</t>
  </si>
  <si>
    <t>5:46:21AM</t>
  </si>
  <si>
    <t>9:07:37PM</t>
  </si>
  <si>
    <t>9:08:03PM</t>
  </si>
  <si>
    <t>9:08:27PM</t>
  </si>
  <si>
    <t>5:46:27AM</t>
  </si>
  <si>
    <t>9:08:49PM</t>
  </si>
  <si>
    <t>5:46:33AM</t>
  </si>
  <si>
    <t>9:09:09PM</t>
  </si>
  <si>
    <t>5:46:41AM</t>
  </si>
  <si>
    <t>9:09:27PM</t>
  </si>
  <si>
    <t>5:46:51AM</t>
  </si>
  <si>
    <t>9:09:43PM</t>
  </si>
  <si>
    <t>5:47:03AM</t>
  </si>
  <si>
    <t>9:09:57PM</t>
  </si>
  <si>
    <t>5:47:17AM</t>
  </si>
  <si>
    <t>9:10:09PM</t>
  </si>
  <si>
    <t>5:47:33AM</t>
  </si>
  <si>
    <t>9:10:19PM</t>
  </si>
  <si>
    <t>5:47:52AM</t>
  </si>
  <si>
    <t>9:10:27PM</t>
  </si>
  <si>
    <t>5:48:11AM</t>
  </si>
  <si>
    <t>9:10:32PM</t>
  </si>
  <si>
    <t>5:48:33AM</t>
  </si>
  <si>
    <t>9:10:36PM</t>
  </si>
  <si>
    <t>5:48:57AM</t>
  </si>
  <si>
    <t>9:10:37PM</t>
  </si>
  <si>
    <t>5:49:23AM</t>
  </si>
  <si>
    <t>5:49:50AM</t>
  </si>
  <si>
    <t>9:10:33PM</t>
  </si>
  <si>
    <t>5:50:19AM</t>
  </si>
  <si>
    <t>9:10:28PM</t>
  </si>
  <si>
    <t>5:50:50AM</t>
  </si>
  <si>
    <t>9:10:20PM</t>
  </si>
  <si>
    <t>5:51:22AM</t>
  </si>
  <si>
    <t>9:10:11PM</t>
  </si>
  <si>
    <t>5:51:56AM</t>
  </si>
  <si>
    <t>9:09:59PM</t>
  </si>
  <si>
    <t>5:52:32AM</t>
  </si>
  <si>
    <t>9:09:45PM</t>
  </si>
  <si>
    <t>9:09:29PM</t>
  </si>
  <si>
    <t>5:53:48AM</t>
  </si>
  <si>
    <t>9:09:11PM</t>
  </si>
  <si>
    <t>5:54:28AM</t>
  </si>
  <si>
    <t>9:08:50PM</t>
  </si>
  <si>
    <t>5:55:09AM</t>
  </si>
  <si>
    <t>5:55:52AM</t>
  </si>
  <si>
    <t>9:08:02PM</t>
  </si>
  <si>
    <t>5:56:37AM</t>
  </si>
  <si>
    <t>9:07:35PM</t>
  </si>
  <si>
    <t>5:57:22AM</t>
  </si>
  <si>
    <t>9:07:06PM</t>
  </si>
  <si>
    <t>5:58:09AM</t>
  </si>
  <si>
    <t>9:06:35PM</t>
  </si>
  <si>
    <t>5:58:57AM</t>
  </si>
  <si>
    <t>9:06:02PM</t>
  </si>
  <si>
    <t>5:59:46AM</t>
  </si>
  <si>
    <t>9:05:26PM</t>
  </si>
  <si>
    <t>6:00:36AM</t>
  </si>
  <si>
    <t>9:04:49PM</t>
  </si>
  <si>
    <t>6:01:27AM</t>
  </si>
  <si>
    <t>9:04:09PM</t>
  </si>
  <si>
    <t>6:02:19AM</t>
  </si>
  <si>
    <t>9:03:27PM</t>
  </si>
  <si>
    <t>6:03:12AM</t>
  </si>
  <si>
    <t>9:02:44PM</t>
  </si>
  <si>
    <t>6:04:06AM</t>
  </si>
  <si>
    <t>9:01:58PM</t>
  </si>
  <si>
    <t>6:05:01AM</t>
  </si>
  <si>
    <t>9:01:10PM</t>
  </si>
  <si>
    <t>6:05:57AM</t>
  </si>
  <si>
    <t>9:00:21PM</t>
  </si>
  <si>
    <t>6:06:53AM</t>
  </si>
  <si>
    <t>8:59:29PM</t>
  </si>
  <si>
    <t>6:07:50AM</t>
  </si>
  <si>
    <t>8:58:36PM</t>
  </si>
  <si>
    <t>6:08:48AM</t>
  </si>
  <si>
    <t>8:57:41PM</t>
  </si>
  <si>
    <t>6:09:47AM</t>
  </si>
  <si>
    <t>8:56:44PM</t>
  </si>
  <si>
    <t>6:10:46AM</t>
  </si>
  <si>
    <t>8:55:45PM</t>
  </si>
  <si>
    <t>6:11:46AM</t>
  </si>
  <si>
    <t>8:54:44PM</t>
  </si>
  <si>
    <t>6:12:46AM</t>
  </si>
  <si>
    <t>8:53:42PM</t>
  </si>
  <si>
    <t>6:13:47AM</t>
  </si>
  <si>
    <t>8:52:38PM</t>
  </si>
  <si>
    <t>6:14:48AM</t>
  </si>
  <si>
    <t>8:51:32PM</t>
  </si>
  <si>
    <t>6:15:50AM</t>
  </si>
  <si>
    <t>8:50:25PM</t>
  </si>
  <si>
    <t>8:49:16PM</t>
  </si>
  <si>
    <t>6:17:54AM</t>
  </si>
  <si>
    <t>8:48:06PM</t>
  </si>
  <si>
    <t>6:18:57AM</t>
  </si>
  <si>
    <t>8:46:54PM</t>
  </si>
  <si>
    <t>6:20:00AM</t>
  </si>
  <si>
    <t>8:45:40PM</t>
  </si>
  <si>
    <t>6:21:03AM</t>
  </si>
  <si>
    <t>8:44:25PM</t>
  </si>
  <si>
    <t>6:22:06AM</t>
  </si>
  <si>
    <t>8:43:08PM</t>
  </si>
  <si>
    <t>6:23:10AM</t>
  </si>
  <si>
    <t>8:41:50PM</t>
  </si>
  <si>
    <t>6:24:14AM</t>
  </si>
  <si>
    <t>8:40:31PM</t>
  </si>
  <si>
    <t>6:25:18AM</t>
  </si>
  <si>
    <t>8:39:11PM</t>
  </si>
  <si>
    <t>6:26:22AM</t>
  </si>
  <si>
    <t>8:37:49PM</t>
  </si>
  <si>
    <t>6:27:27AM</t>
  </si>
  <si>
    <t>8:36:25PM</t>
  </si>
  <si>
    <t>6:28:31AM</t>
  </si>
  <si>
    <t>8:35:01PM</t>
  </si>
  <si>
    <t>6:29:36AM</t>
  </si>
  <si>
    <t>8:33:35PM</t>
  </si>
  <si>
    <t>6:30:40AM</t>
  </si>
  <si>
    <t>8:32:09PM</t>
  </si>
  <si>
    <t>6:31:45AM</t>
  </si>
  <si>
    <t>8:30:41PM</t>
  </si>
  <si>
    <t>6:32:50AM</t>
  </si>
  <si>
    <t>8:29:12PM</t>
  </si>
  <si>
    <t>6:33:55AM</t>
  </si>
  <si>
    <t>8:27:41PM</t>
  </si>
  <si>
    <t>6:34:59AM</t>
  </si>
  <si>
    <t>8:26:10PM</t>
  </si>
  <si>
    <t>6:36:04AM</t>
  </si>
  <si>
    <t>8:24:38PM</t>
  </si>
  <si>
    <t>6:37:09AM</t>
  </si>
  <si>
    <t>8:23:05PM</t>
  </si>
  <si>
    <t>6:38:14AM</t>
  </si>
  <si>
    <t>8:21:31PM</t>
  </si>
  <si>
    <t>6:39:19AM</t>
  </si>
  <si>
    <t>8:19:56PM</t>
  </si>
  <si>
    <t>6:40:23AM</t>
  </si>
  <si>
    <t>8:18:20PM</t>
  </si>
  <si>
    <t>6:41:28AM</t>
  </si>
  <si>
    <t>8:16:43PM</t>
  </si>
  <si>
    <t>6:42:33AM</t>
  </si>
  <si>
    <t>8:15:06PM</t>
  </si>
  <si>
    <t>6:43:37AM</t>
  </si>
  <si>
    <t>8:13:28PM</t>
  </si>
  <si>
    <t>6:44:42AM</t>
  </si>
  <si>
    <t>8:11:49PM</t>
  </si>
  <si>
    <t>6:45:46AM</t>
  </si>
  <si>
    <t>8:10:09PM</t>
  </si>
  <si>
    <t>6:46:51AM</t>
  </si>
  <si>
    <t>8:08:29PM</t>
  </si>
  <si>
    <t>6:47:55AM</t>
  </si>
  <si>
    <t>8:06:48PM</t>
  </si>
  <si>
    <t>6:49:00AM</t>
  </si>
  <si>
    <t>8:05:06PM</t>
  </si>
  <si>
    <t>6:50:04AM</t>
  </si>
  <si>
    <t>8:03:24PM</t>
  </si>
  <si>
    <t>6:51:09AM</t>
  </si>
  <si>
    <t>8:01:41PM</t>
  </si>
  <si>
    <t>6:52:13AM</t>
  </si>
  <si>
    <t>7:59:58PM</t>
  </si>
  <si>
    <t>6:53:17AM</t>
  </si>
  <si>
    <t>7:58:14PM</t>
  </si>
  <si>
    <t>6:54:21AM</t>
  </si>
  <si>
    <t>7:56:30PM</t>
  </si>
  <si>
    <t>7:54:45PM</t>
  </si>
  <si>
    <t>6:56:30AM</t>
  </si>
  <si>
    <t>7:53:00PM</t>
  </si>
  <si>
    <t>6:57:34AM</t>
  </si>
  <si>
    <t>7:51:15PM</t>
  </si>
  <si>
    <t>6:58:38AM</t>
  </si>
  <si>
    <t>7:49:29PM</t>
  </si>
  <si>
    <t>6:59:42AM</t>
  </si>
  <si>
    <t>7:47:43PM</t>
  </si>
  <si>
    <t>7:00:46AM</t>
  </si>
  <si>
    <t>7:45:57PM</t>
  </si>
  <si>
    <t>7:01:51AM</t>
  </si>
  <si>
    <t>7:44:10PM</t>
  </si>
  <si>
    <t>7:02:55AM</t>
  </si>
  <si>
    <t>7:42:23PM</t>
  </si>
  <si>
    <t>7:40:36PM</t>
  </si>
  <si>
    <t>7:05:03AM</t>
  </si>
  <si>
    <t>7:38:49PM</t>
  </si>
  <si>
    <t>7:06:08AM</t>
  </si>
  <si>
    <t>7:37:02PM</t>
  </si>
  <si>
    <t>7:07:12AM</t>
  </si>
  <si>
    <t>7:35:15PM</t>
  </si>
  <si>
    <t>7:08:17AM</t>
  </si>
  <si>
    <t>7:33:27PM</t>
  </si>
  <si>
    <t>7:09:21AM</t>
  </si>
  <si>
    <t>7:31:40PM</t>
  </si>
  <si>
    <t>7:10:26AM</t>
  </si>
  <si>
    <t>7:29:52PM</t>
  </si>
  <si>
    <t>7:11:31AM</t>
  </si>
  <si>
    <t>7:28:05PM</t>
  </si>
  <si>
    <t>7:12:36AM</t>
  </si>
  <si>
    <t>7:26:17PM</t>
  </si>
  <si>
    <t>7:13:41AM</t>
  </si>
  <si>
    <t>7:14:46AM</t>
  </si>
  <si>
    <t>7:22:43PM</t>
  </si>
  <si>
    <t>7:15:52AM</t>
  </si>
  <si>
    <t>7:20:56PM</t>
  </si>
  <si>
    <t>7:16:57AM</t>
  </si>
  <si>
    <t>7:19:09PM</t>
  </si>
  <si>
    <t>7:18:03AM</t>
  </si>
  <si>
    <t>7:17:22PM</t>
  </si>
  <si>
    <t>7:19:09AM</t>
  </si>
  <si>
    <t>7:15:36PM</t>
  </si>
  <si>
    <t>7:20:15AM</t>
  </si>
  <si>
    <t>7:13:50PM</t>
  </si>
  <si>
    <t>7:21:21AM</t>
  </si>
  <si>
    <t>7:12:04PM</t>
  </si>
  <si>
    <t>7:22:28AM</t>
  </si>
  <si>
    <t>7:10:18PM</t>
  </si>
  <si>
    <t>7:23:34AM</t>
  </si>
  <si>
    <t>7:08:33PM</t>
  </si>
  <si>
    <t>7:24:41AM</t>
  </si>
  <si>
    <t>7:06:49PM</t>
  </si>
  <si>
    <t>7:25:49AM</t>
  </si>
  <si>
    <t>7:05:04PM</t>
  </si>
  <si>
    <t>7:26:56AM</t>
  </si>
  <si>
    <t>7:03:20PM</t>
  </si>
  <si>
    <t>7:28:04AM</t>
  </si>
  <si>
    <t>7:01:37PM</t>
  </si>
  <si>
    <t>7:29:12AM</t>
  </si>
  <si>
    <t>6:59:54PM</t>
  </si>
  <si>
    <t>7:30:20AM</t>
  </si>
  <si>
    <t>6:58:12PM</t>
  </si>
  <si>
    <t>7:31:29AM</t>
  </si>
  <si>
    <t>6:56:30PM</t>
  </si>
  <si>
    <t>7:32:37AM</t>
  </si>
  <si>
    <t>6:54:49PM</t>
  </si>
  <si>
    <t>7:33:47AM</t>
  </si>
  <si>
    <t>6:53:08PM</t>
  </si>
  <si>
    <t>7:34:56AM</t>
  </si>
  <si>
    <t>6:51:28PM</t>
  </si>
  <si>
    <t>7:36:06AM</t>
  </si>
  <si>
    <t>6:49:49PM</t>
  </si>
  <si>
    <t>7:37:16AM</t>
  </si>
  <si>
    <t>6:48:11PM</t>
  </si>
  <si>
    <t>7:38:26AM</t>
  </si>
  <si>
    <t>6:46:33PM</t>
  </si>
  <si>
    <t>7:39:37AM</t>
  </si>
  <si>
    <t>6:44:57PM</t>
  </si>
  <si>
    <t>7:40:48AM</t>
  </si>
  <si>
    <t>6:43:21PM</t>
  </si>
  <si>
    <t>7:41:59AM</t>
  </si>
  <si>
    <t>6:41:46PM</t>
  </si>
  <si>
    <t>7:43:11AM</t>
  </si>
  <si>
    <t>6:40:11PM</t>
  </si>
  <si>
    <t>7:44:23AM</t>
  </si>
  <si>
    <t>6:38:38PM</t>
  </si>
  <si>
    <t>7:45:35AM</t>
  </si>
  <si>
    <t>6:37:06PM</t>
  </si>
  <si>
    <t>7:46:47AM</t>
  </si>
  <si>
    <t>6:35:35PM</t>
  </si>
  <si>
    <t>7:48:00AM</t>
  </si>
  <si>
    <t>6:34:05PM</t>
  </si>
  <si>
    <t>7:49:13AM</t>
  </si>
  <si>
    <t>6:32:36PM</t>
  </si>
  <si>
    <t>7:50:26AM</t>
  </si>
  <si>
    <t>6:31:08PM</t>
  </si>
  <si>
    <t>7:51:40AM</t>
  </si>
  <si>
    <t>6:29:41PM</t>
  </si>
  <si>
    <t>7:52:54AM</t>
  </si>
  <si>
    <t>6:28:16PM</t>
  </si>
  <si>
    <t>7:54:08AM</t>
  </si>
  <si>
    <t>6:26:52PM</t>
  </si>
  <si>
    <t>7:55:22AM</t>
  </si>
  <si>
    <t>6:25:29PM</t>
  </si>
  <si>
    <t>7:56:37AM</t>
  </si>
  <si>
    <t>6:24:07PM</t>
  </si>
  <si>
    <t>7:57:52AM</t>
  </si>
  <si>
    <t>6:22:47PM</t>
  </si>
  <si>
    <t>7:59:07AM</t>
  </si>
  <si>
    <t>6:21:28PM</t>
  </si>
  <si>
    <t>8:00:22AM</t>
  </si>
  <si>
    <t>6:20:10PM</t>
  </si>
  <si>
    <t>8:01:37AM</t>
  </si>
  <si>
    <t>6:18:54PM</t>
  </si>
  <si>
    <t>8:02:53AM</t>
  </si>
  <si>
    <t>6:17:40PM</t>
  </si>
  <si>
    <t>8:04:08AM</t>
  </si>
  <si>
    <t>6:16:27PM</t>
  </si>
  <si>
    <t>8:05:24AM</t>
  </si>
  <si>
    <t>6:15:15PM</t>
  </si>
  <si>
    <t>8:06:40AM</t>
  </si>
  <si>
    <t>6:14:06PM</t>
  </si>
  <si>
    <t>8:07:55AM</t>
  </si>
  <si>
    <t>6:12:58PM</t>
  </si>
  <si>
    <t>8:09:11AM</t>
  </si>
  <si>
    <t>6:11:51PM</t>
  </si>
  <si>
    <t>8:10:27AM</t>
  </si>
  <si>
    <t>6:10:46PM</t>
  </si>
  <si>
    <t>8:11:42AM</t>
  </si>
  <si>
    <t>6:09:44PM</t>
  </si>
  <si>
    <t>8:12:58AM</t>
  </si>
  <si>
    <t>6:08:43PM</t>
  </si>
  <si>
    <t>8:14:13AM</t>
  </si>
  <si>
    <t>6:07:43PM</t>
  </si>
  <si>
    <t>8:15:28AM</t>
  </si>
  <si>
    <t>6:06:46PM</t>
  </si>
  <si>
    <t>8:16:43AM</t>
  </si>
  <si>
    <t>6:05:51PM</t>
  </si>
  <si>
    <t>8:17:57AM</t>
  </si>
  <si>
    <t>6:04:57PM</t>
  </si>
  <si>
    <t>8:19:12AM</t>
  </si>
  <si>
    <t>6:04:06PM</t>
  </si>
  <si>
    <t>8:20:26AM</t>
  </si>
  <si>
    <t>6:03:16PM</t>
  </si>
  <si>
    <t>8:21:39AM</t>
  </si>
  <si>
    <t>6:02:29PM</t>
  </si>
  <si>
    <t>8:22:52AM</t>
  </si>
  <si>
    <t>6:01:43PM</t>
  </si>
  <si>
    <t>8:24:05AM</t>
  </si>
  <si>
    <t>6:01:00PM</t>
  </si>
  <si>
    <t>8:25:17AM</t>
  </si>
  <si>
    <t>6:00:19PM</t>
  </si>
  <si>
    <t>8:26:28AM</t>
  </si>
  <si>
    <t>5:59:40PM</t>
  </si>
  <si>
    <t>8:27:39AM</t>
  </si>
  <si>
    <t>5:59:04PM</t>
  </si>
  <si>
    <t>8:28:49AM</t>
  </si>
  <si>
    <t>5:58:29PM</t>
  </si>
  <si>
    <t>8:29:59AM</t>
  </si>
  <si>
    <t>5:57:57PM</t>
  </si>
  <si>
    <t>8:31:07AM</t>
  </si>
  <si>
    <t>5:57:27PM</t>
  </si>
  <si>
    <t>8:32:15AM</t>
  </si>
  <si>
    <t>5:57:00PM</t>
  </si>
  <si>
    <t>8:33:21AM</t>
  </si>
  <si>
    <t>5:56:35PM</t>
  </si>
  <si>
    <t>8:34:27AM</t>
  </si>
  <si>
    <t>5:56:12PM</t>
  </si>
  <si>
    <t>8:35:32AM</t>
  </si>
  <si>
    <t>5:55:51PM</t>
  </si>
  <si>
    <t>8:36:35AM</t>
  </si>
  <si>
    <t>5:55:33PM</t>
  </si>
  <si>
    <t>8:37:38AM</t>
  </si>
  <si>
    <t>5:55:18PM</t>
  </si>
  <si>
    <t>8:38:39AM</t>
  </si>
  <si>
    <t>5:55:04PM</t>
  </si>
  <si>
    <t>8:39:39AM</t>
  </si>
  <si>
    <t>5:54:54PM</t>
  </si>
  <si>
    <t>8:40:37AM</t>
  </si>
  <si>
    <t>5:54:45PM</t>
  </si>
  <si>
    <t>8:41:34AM</t>
  </si>
  <si>
    <t>5:54:39PM</t>
  </si>
  <si>
    <t>8:42:30AM</t>
  </si>
  <si>
    <t>5:54:36PM</t>
  </si>
  <si>
    <t>5:54:35PM</t>
  </si>
  <si>
    <t>8:44:17AM</t>
  </si>
  <si>
    <t>8:45:08AM</t>
  </si>
  <si>
    <t>5:54:40PM</t>
  </si>
  <si>
    <t>8:45:57AM</t>
  </si>
  <si>
    <t>5:54:47PM</t>
  </si>
  <si>
    <t>8:46:44AM</t>
  </si>
  <si>
    <t>5:54:55PM</t>
  </si>
  <si>
    <t>8:47:30AM</t>
  </si>
  <si>
    <t>5:55:07PM</t>
  </si>
  <si>
    <t>8:48:14AM</t>
  </si>
  <si>
    <t>5:55:20PM</t>
  </si>
  <si>
    <t>8:48:56AM</t>
  </si>
  <si>
    <t>5:55:36PM</t>
  </si>
  <si>
    <t>8:49:36AM</t>
  </si>
  <si>
    <t>5:55:55PM</t>
  </si>
  <si>
    <t>8:50:14AM</t>
  </si>
  <si>
    <t>5:56:15PM</t>
  </si>
  <si>
    <t>8:50:50AM</t>
  </si>
  <si>
    <t>5:56:38PM</t>
  </si>
  <si>
    <t>8:51:24AM</t>
  </si>
  <si>
    <t>5:57:04PM</t>
  </si>
  <si>
    <t>8:51:56AM</t>
  </si>
  <si>
    <t>5:57:32PM</t>
  </si>
  <si>
    <t>8:52:26AM</t>
  </si>
  <si>
    <t>5:58:01PM</t>
  </si>
  <si>
    <t>8:52:53AM</t>
  </si>
  <si>
    <t>5:58:34PM</t>
  </si>
  <si>
    <t>8:53:19AM</t>
  </si>
  <si>
    <t>5:59:08PM</t>
  </si>
  <si>
    <t>8:53:42AM</t>
  </si>
  <si>
    <t>5:59:44PM</t>
  </si>
  <si>
    <t>8:54:03AM</t>
  </si>
  <si>
    <t>6:00:23PM</t>
  </si>
  <si>
    <t>8:54:21AM</t>
  </si>
  <si>
    <t>6:01:04PM</t>
  </si>
  <si>
    <t>8:54:37AM</t>
  </si>
  <si>
    <t>6:01:46PM</t>
  </si>
  <si>
    <t>8:54:51AM</t>
  </si>
  <si>
    <t>6:02:31PM</t>
  </si>
  <si>
    <t>8:55:03AM</t>
  </si>
  <si>
    <t>6:03:17PM</t>
  </si>
  <si>
    <t>8:55:12AM</t>
  </si>
  <si>
    <t>150 - 1</t>
  </si>
  <si>
    <t>80 - 3</t>
  </si>
  <si>
    <t>80 - 2</t>
  </si>
  <si>
    <t>80 - 1</t>
  </si>
  <si>
    <t>bar</t>
  </si>
  <si>
    <t>10.3 bar</t>
  </si>
  <si>
    <t>150 psi</t>
  </si>
  <si>
    <t>5.5 bar</t>
  </si>
  <si>
    <t>80 psi</t>
  </si>
  <si>
    <t>a</t>
  </si>
  <si>
    <t>b</t>
  </si>
  <si>
    <t>calc(y)</t>
  </si>
  <si>
    <t>calc(a)</t>
  </si>
  <si>
    <t>avg(a)</t>
  </si>
  <si>
    <t>y = a x + b</t>
  </si>
  <si>
    <t>150 - 2</t>
  </si>
  <si>
    <t>150 - 3</t>
  </si>
  <si>
    <t>x (bar)</t>
  </si>
  <si>
    <t>y (V)</t>
  </si>
  <si>
    <t>x = (y - b) /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</si>
</sst>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:ss;@"/>
    <numFmt numFmtId="171" formatCode="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3" borderId="0" applyNumberFormat="0" applyBorder="0" applyAlignment="0" applyProtection="0"/>
  </cellStyleXfs>
  <cellXfs count="45">
    <xf numFmtId="0" fontId="0" fillId="0" borderId="0" xfId="0"/>
    <xf numFmtId="20" fontId="0" fillId="0" borderId="0" xfId="0" applyNumberFormat="1"/>
    <xf numFmtId="20" fontId="2" fillId="0" borderId="0" xfId="0" applyNumberFormat="1" applyFont="1"/>
    <xf numFmtId="19" fontId="0" fillId="0" borderId="0" xfId="0" applyNumberFormat="1"/>
    <xf numFmtId="21" fontId="0" fillId="0" borderId="0" xfId="0" applyNumberFormat="1"/>
    <xf numFmtId="18" fontId="0" fillId="0" borderId="0" xfId="0" applyNumberFormat="1"/>
    <xf numFmtId="0" fontId="0" fillId="0" borderId="0" xfId="0" applyNumberFormat="1"/>
    <xf numFmtId="0" fontId="1" fillId="0" borderId="0" xfId="0" applyNumberFormat="1" applyFont="1"/>
    <xf numFmtId="0" fontId="1" fillId="0" borderId="0" xfId="0" applyFont="1"/>
    <xf numFmtId="45" fontId="0" fillId="0" borderId="0" xfId="0" applyNumberFormat="1"/>
    <xf numFmtId="0" fontId="0" fillId="0" borderId="0" xfId="0" applyFont="1"/>
    <xf numFmtId="19" fontId="0" fillId="0" borderId="0" xfId="0" applyNumberFormat="1" applyFont="1"/>
    <xf numFmtId="21" fontId="0" fillId="0" borderId="0" xfId="0" applyNumberFormat="1" applyFont="1"/>
    <xf numFmtId="18" fontId="0" fillId="0" borderId="0" xfId="0" applyNumberFormat="1" applyFont="1"/>
    <xf numFmtId="45" fontId="0" fillId="0" borderId="0" xfId="0" applyNumberFormat="1" applyFont="1"/>
    <xf numFmtId="0" fontId="0" fillId="2" borderId="0" xfId="0" applyFont="1" applyFill="1"/>
    <xf numFmtId="19" fontId="0" fillId="2" borderId="0" xfId="0" applyNumberFormat="1" applyFont="1" applyFill="1"/>
    <xf numFmtId="21" fontId="0" fillId="2" borderId="0" xfId="0" applyNumberFormat="1" applyFont="1" applyFill="1"/>
    <xf numFmtId="18" fontId="0" fillId="2" borderId="0" xfId="0" applyNumberFormat="1" applyFont="1" applyFill="1"/>
    <xf numFmtId="0" fontId="0" fillId="2" borderId="0" xfId="0" applyNumberFormat="1" applyFill="1"/>
    <xf numFmtId="0" fontId="0" fillId="2" borderId="0" xfId="0" applyFill="1"/>
    <xf numFmtId="19" fontId="0" fillId="2" borderId="0" xfId="0" applyNumberFormat="1" applyFill="1"/>
    <xf numFmtId="21" fontId="0" fillId="2" borderId="0" xfId="0" applyNumberFormat="1" applyFill="1"/>
    <xf numFmtId="18" fontId="0" fillId="2" borderId="0" xfId="0" applyNumberFormat="1" applyFill="1"/>
    <xf numFmtId="164" fontId="0" fillId="0" borderId="0" xfId="0" applyNumberFormat="1"/>
    <xf numFmtId="45" fontId="0" fillId="0" borderId="0" xfId="0" applyNumberFormat="1" applyFont="1" applyFill="1"/>
    <xf numFmtId="0" fontId="1" fillId="0" borderId="0" xfId="0" applyFont="1" applyFill="1"/>
    <xf numFmtId="19" fontId="4" fillId="3" borderId="0" xfId="1" applyNumberFormat="1"/>
    <xf numFmtId="21" fontId="4" fillId="3" borderId="0" xfId="1" applyNumberFormat="1"/>
    <xf numFmtId="18" fontId="4" fillId="3" borderId="0" xfId="1" applyNumberFormat="1"/>
    <xf numFmtId="0" fontId="0" fillId="0" borderId="0" xfId="0" applyFill="1"/>
    <xf numFmtId="45" fontId="0" fillId="0" borderId="0" xfId="0" applyNumberFormat="1" applyFill="1"/>
    <xf numFmtId="164" fontId="0" fillId="0" borderId="0" xfId="0" applyNumberFormat="1" applyFont="1" applyFill="1"/>
    <xf numFmtId="164" fontId="0" fillId="0" borderId="0" xfId="0" applyNumberFormat="1" applyFont="1"/>
    <xf numFmtId="0" fontId="0" fillId="0" borderId="0" xfId="0" applyNumberFormat="1" applyFont="1"/>
    <xf numFmtId="14" fontId="0" fillId="0" borderId="0" xfId="0" applyNumberFormat="1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0" applyNumberFormat="1" applyFont="1"/>
    <xf numFmtId="164" fontId="4" fillId="3" borderId="0" xfId="1" applyNumberFormat="1"/>
    <xf numFmtId="164" fontId="0" fillId="2" borderId="0" xfId="0" applyNumberFormat="1" applyFont="1" applyFill="1"/>
    <xf numFmtId="164" fontId="0" fillId="2" borderId="0" xfId="0" applyNumberFormat="1" applyFill="1"/>
    <xf numFmtId="171" fontId="1" fillId="0" borderId="0" xfId="0" applyNumberFormat="1" applyFont="1"/>
    <xf numFmtId="171" fontId="0" fillId="0" borderId="0" xfId="0" applyNumberFormat="1" applyFont="1"/>
    <xf numFmtId="171" fontId="0" fillId="0" borderId="0" xfId="0" applyNumberFormat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'Presure Sensors'!$B$3</c:f>
              <c:strCache>
                <c:ptCount val="1"/>
                <c:pt idx="0">
                  <c:v>80 - 1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'Presure Sensors'!$A$4:$A$10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'Presure Sensors'!$B$4:$B$9</c:f>
              <c:numCache>
                <c:formatCode>General</c:formatCode>
                <c:ptCount val="6"/>
                <c:pt idx="0">
                  <c:v>0.48</c:v>
                </c:pt>
                <c:pt idx="1">
                  <c:v>1.29</c:v>
                </c:pt>
                <c:pt idx="2">
                  <c:v>2</c:v>
                </c:pt>
                <c:pt idx="3">
                  <c:v>2.68</c:v>
                </c:pt>
                <c:pt idx="4">
                  <c:v>3.48</c:v>
                </c:pt>
                <c:pt idx="5">
                  <c:v>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2B-45CF-B70E-6A7E684BE299}"/>
            </c:ext>
          </c:extLst>
        </c:ser>
        <c:ser>
          <c:idx val="1"/>
          <c:order val="1"/>
          <c:tx>
            <c:strRef>
              <c:f>'Presure Sensors'!$C$3</c:f>
              <c:strCache>
                <c:ptCount val="1"/>
                <c:pt idx="0">
                  <c:v>80 - 2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'Presure Sensors'!$A$4:$A$10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'Presure Sensors'!$C$4:$C$9</c:f>
              <c:numCache>
                <c:formatCode>General</c:formatCode>
                <c:ptCount val="6"/>
                <c:pt idx="0">
                  <c:v>0.48</c:v>
                </c:pt>
                <c:pt idx="1">
                  <c:v>1.27</c:v>
                </c:pt>
                <c:pt idx="2">
                  <c:v>1.97</c:v>
                </c:pt>
                <c:pt idx="3">
                  <c:v>2.75</c:v>
                </c:pt>
                <c:pt idx="4">
                  <c:v>3.49</c:v>
                </c:pt>
                <c:pt idx="5">
                  <c:v>4.18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2B-45CF-B70E-6A7E684BE299}"/>
            </c:ext>
          </c:extLst>
        </c:ser>
        <c:ser>
          <c:idx val="2"/>
          <c:order val="2"/>
          <c:tx>
            <c:strRef>
              <c:f>'Presure Sensors'!$D$3</c:f>
              <c:strCache>
                <c:ptCount val="1"/>
                <c:pt idx="0">
                  <c:v>80 - 3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'Presure Sensors'!$A$4:$A$10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'Presure Sensors'!$D$4:$D$9</c:f>
              <c:numCache>
                <c:formatCode>General</c:formatCode>
                <c:ptCount val="6"/>
                <c:pt idx="0">
                  <c:v>0.48</c:v>
                </c:pt>
                <c:pt idx="1">
                  <c:v>1.32</c:v>
                </c:pt>
                <c:pt idx="2">
                  <c:v>2.04</c:v>
                </c:pt>
                <c:pt idx="3">
                  <c:v>2.72</c:v>
                </c:pt>
                <c:pt idx="4">
                  <c:v>3.43</c:v>
                </c:pt>
                <c:pt idx="5">
                  <c:v>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2B-45CF-B70E-6A7E684BE299}"/>
            </c:ext>
          </c:extLst>
        </c:ser>
        <c:ser>
          <c:idx val="3"/>
          <c:order val="3"/>
          <c:tx>
            <c:strRef>
              <c:f>'Presure Sensors'!$E$3</c:f>
              <c:strCache>
                <c:ptCount val="1"/>
                <c:pt idx="0">
                  <c:v>150 - 1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'Presure Sensors'!$E$4:$E$9</c:f>
              <c:numCache>
                <c:formatCode>General</c:formatCode>
                <c:ptCount val="6"/>
                <c:pt idx="0">
                  <c:v>0.54</c:v>
                </c:pt>
                <c:pt idx="1">
                  <c:v>0.96</c:v>
                </c:pt>
                <c:pt idx="2">
                  <c:v>1.34</c:v>
                </c:pt>
                <c:pt idx="3">
                  <c:v>1.74</c:v>
                </c:pt>
                <c:pt idx="4">
                  <c:v>2.11</c:v>
                </c:pt>
                <c:pt idx="5">
                  <c:v>2.52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12B-45CF-B70E-6A7E684BE299}"/>
            </c:ext>
          </c:extLst>
        </c:ser>
        <c:ser>
          <c:idx val="4"/>
          <c:order val="4"/>
          <c:tx>
            <c:strRef>
              <c:f>'Presure Sensors'!$F$3</c:f>
              <c:strCache>
                <c:ptCount val="1"/>
                <c:pt idx="0">
                  <c:v>150 - 2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'Presure Sensors'!$F$4:$F$9</c:f>
              <c:numCache>
                <c:formatCode>General</c:formatCode>
                <c:ptCount val="6"/>
                <c:pt idx="0">
                  <c:v>0.54</c:v>
                </c:pt>
                <c:pt idx="1">
                  <c:v>0.95</c:v>
                </c:pt>
                <c:pt idx="2">
                  <c:v>1.34</c:v>
                </c:pt>
                <c:pt idx="3">
                  <c:v>1.72</c:v>
                </c:pt>
                <c:pt idx="4">
                  <c:v>2.11</c:v>
                </c:pt>
                <c:pt idx="5">
                  <c:v>2.48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E4-43A9-B6C3-D0EC7D7BEC36}"/>
            </c:ext>
          </c:extLst>
        </c:ser>
        <c:ser>
          <c:idx val="5"/>
          <c:order val="5"/>
          <c:tx>
            <c:strRef>
              <c:f>'Presure Sensors'!$G$3</c:f>
              <c:strCache>
                <c:ptCount val="1"/>
                <c:pt idx="0">
                  <c:v>150 - 3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'Presure Sensors'!$G$4:$G$9</c:f>
              <c:numCache>
                <c:formatCode>General</c:formatCode>
                <c:ptCount val="6"/>
                <c:pt idx="0">
                  <c:v>0.54</c:v>
                </c:pt>
                <c:pt idx="1">
                  <c:v>0.94</c:v>
                </c:pt>
                <c:pt idx="2">
                  <c:v>1.35</c:v>
                </c:pt>
                <c:pt idx="3">
                  <c:v>1.74</c:v>
                </c:pt>
                <c:pt idx="4">
                  <c:v>2.11</c:v>
                </c:pt>
                <c:pt idx="5">
                  <c:v>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DE4-43A9-B6C3-D0EC7D7BEC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3312552"/>
        <c:axId val="613302384"/>
      </c:lineChart>
      <c:catAx>
        <c:axId val="613312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302384"/>
        <c:crosses val="autoZero"/>
        <c:auto val="1"/>
        <c:lblAlgn val="ctr"/>
        <c:lblOffset val="100"/>
        <c:noMultiLvlLbl val="0"/>
      </c:catAx>
      <c:valAx>
        <c:axId val="61330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312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10</xdr:row>
      <xdr:rowOff>133350</xdr:rowOff>
    </xdr:from>
    <xdr:to>
      <xdr:col>16</xdr:col>
      <xdr:colOff>304800</xdr:colOff>
      <xdr:row>25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DAC685-457F-44F7-9655-279C1DE31E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2331E-0A11-4C33-93EF-5DEF2B5D3DAB}">
  <dimension ref="A1:P4"/>
  <sheetViews>
    <sheetView workbookViewId="0">
      <selection activeCell="O10" sqref="O10"/>
    </sheetView>
  </sheetViews>
  <sheetFormatPr defaultRowHeight="15" x14ac:dyDescent="0.25"/>
  <cols>
    <col min="1" max="16" width="6.28515625" bestFit="1" customWidth="1"/>
  </cols>
  <sheetData>
    <row r="1" spans="1:16" x14ac:dyDescent="0.25">
      <c r="B1" s="1">
        <f>B4+J4</f>
        <v>2.0833333333333332E-2</v>
      </c>
      <c r="D1" s="1">
        <f>D4+L4</f>
        <v>2.0833333333333332E-2</v>
      </c>
      <c r="F1" s="1">
        <f>F4+N4</f>
        <v>1.3888888888888888E-2</v>
      </c>
      <c r="H1" s="1">
        <f>H4+P4</f>
        <v>2.0833333333333332E-2</v>
      </c>
    </row>
    <row r="2" spans="1:16" x14ac:dyDescent="0.25">
      <c r="A2" s="37">
        <v>1</v>
      </c>
      <c r="B2" s="37"/>
      <c r="C2" s="37">
        <v>2</v>
      </c>
      <c r="D2" s="37"/>
      <c r="E2" s="37">
        <v>3</v>
      </c>
      <c r="F2" s="37"/>
      <c r="G2" s="37">
        <v>4</v>
      </c>
      <c r="H2" s="37"/>
      <c r="I2" s="37">
        <v>1</v>
      </c>
      <c r="J2" s="37"/>
      <c r="K2" s="37">
        <v>2</v>
      </c>
      <c r="L2" s="37"/>
      <c r="M2" s="37">
        <v>3</v>
      </c>
      <c r="N2" s="37"/>
      <c r="O2" s="37">
        <v>4</v>
      </c>
      <c r="P2" s="37"/>
    </row>
    <row r="3" spans="1:16" ht="18.75" x14ac:dyDescent="0.3">
      <c r="A3" s="2">
        <v>0.20833333333333334</v>
      </c>
      <c r="B3" s="2">
        <f>A3+B4</f>
        <v>0.21875</v>
      </c>
      <c r="C3" s="2">
        <f t="shared" ref="C3:H3" si="0">B3+C4</f>
        <v>0.22013888888888888</v>
      </c>
      <c r="D3" s="2">
        <f t="shared" si="0"/>
        <v>0.23055555555555554</v>
      </c>
      <c r="E3" s="2">
        <f t="shared" si="0"/>
        <v>0.23194444444444443</v>
      </c>
      <c r="F3" s="2">
        <f t="shared" si="0"/>
        <v>0.23888888888888887</v>
      </c>
      <c r="G3" s="2">
        <f t="shared" si="0"/>
        <v>0.24027777777777776</v>
      </c>
      <c r="H3" s="2">
        <f t="shared" si="0"/>
        <v>0.25069444444444444</v>
      </c>
      <c r="I3" s="2">
        <f t="shared" ref="I3:P3" si="1">H3+I4</f>
        <v>0.25208333333333333</v>
      </c>
      <c r="J3" s="2">
        <f t="shared" si="1"/>
        <v>0.26250000000000001</v>
      </c>
      <c r="K3" s="2">
        <f t="shared" si="1"/>
        <v>0.2638888888888889</v>
      </c>
      <c r="L3" s="2">
        <f t="shared" si="1"/>
        <v>0.27430555555555558</v>
      </c>
      <c r="M3" s="2">
        <f t="shared" si="1"/>
        <v>0.27569444444444446</v>
      </c>
      <c r="N3" s="2">
        <f t="shared" si="1"/>
        <v>0.28263888888888888</v>
      </c>
      <c r="O3" s="2">
        <f t="shared" si="1"/>
        <v>0.28402777777777777</v>
      </c>
      <c r="P3" s="2">
        <f t="shared" si="1"/>
        <v>0.29444444444444445</v>
      </c>
    </row>
    <row r="4" spans="1:16" x14ac:dyDescent="0.25">
      <c r="B4" s="1">
        <v>1.0416666666666666E-2</v>
      </c>
      <c r="C4" s="1">
        <v>1.3888888888888889E-3</v>
      </c>
      <c r="D4" s="1">
        <v>1.0416666666666666E-2</v>
      </c>
      <c r="E4" s="1">
        <v>1.3888888888888889E-3</v>
      </c>
      <c r="F4" s="1">
        <v>6.9444444444444441E-3</v>
      </c>
      <c r="G4" s="1">
        <v>1.3888888888888889E-3</v>
      </c>
      <c r="H4" s="1">
        <v>1.0416666666666666E-2</v>
      </c>
      <c r="I4" s="1">
        <v>1.3888888888888889E-3</v>
      </c>
      <c r="J4" s="1">
        <f>B4</f>
        <v>1.0416666666666666E-2</v>
      </c>
      <c r="K4" s="1">
        <f t="shared" ref="K4:P4" si="2">C4</f>
        <v>1.3888888888888889E-3</v>
      </c>
      <c r="L4" s="1">
        <f t="shared" si="2"/>
        <v>1.0416666666666666E-2</v>
      </c>
      <c r="M4" s="1">
        <f t="shared" si="2"/>
        <v>1.3888888888888889E-3</v>
      </c>
      <c r="N4" s="1">
        <f t="shared" si="2"/>
        <v>6.9444444444444441E-3</v>
      </c>
      <c r="O4" s="1">
        <f t="shared" si="2"/>
        <v>1.3888888888888889E-3</v>
      </c>
      <c r="P4" s="1">
        <f t="shared" si="2"/>
        <v>1.0416666666666666E-2</v>
      </c>
    </row>
  </sheetData>
  <mergeCells count="8">
    <mergeCell ref="M2:N2"/>
    <mergeCell ref="O2:P2"/>
    <mergeCell ref="A2:B2"/>
    <mergeCell ref="C2:D2"/>
    <mergeCell ref="E2:F2"/>
    <mergeCell ref="G2:H2"/>
    <mergeCell ref="I2:J2"/>
    <mergeCell ref="K2:L2"/>
  </mergeCells>
  <pageMargins left="0.7" right="0.7" top="0.75" bottom="0.75" header="0.3" footer="0.3"/>
  <pageSetup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A1333-2472-4017-A011-3455D2E105FA}">
  <dimension ref="A1:V383"/>
  <sheetViews>
    <sheetView tabSelected="1" topLeftCell="C1" workbookViewId="0">
      <pane ySplit="2" topLeftCell="A341" activePane="bottomLeft" state="frozen"/>
      <selection pane="bottomLeft" activeCell="O338" sqref="O338:Q368"/>
    </sheetView>
  </sheetViews>
  <sheetFormatPr defaultRowHeight="15" x14ac:dyDescent="0.25"/>
  <cols>
    <col min="1" max="1" width="9.140625" style="6"/>
    <col min="2" max="2" width="19.140625" customWidth="1"/>
    <col min="3" max="3" width="18.7109375" customWidth="1"/>
    <col min="4" max="4" width="10.5703125" bestFit="1" customWidth="1"/>
    <col min="5" max="5" width="10.42578125" bestFit="1" customWidth="1"/>
    <col min="6" max="6" width="12" bestFit="1" customWidth="1"/>
    <col min="8" max="8" width="11.5703125" bestFit="1" customWidth="1"/>
    <col min="13" max="13" width="20.5703125" customWidth="1"/>
    <col min="14" max="14" width="20.5703125" style="6" customWidth="1"/>
    <col min="15" max="15" width="19.140625" style="44" customWidth="1"/>
    <col min="16" max="16" width="10.5703125" style="24" bestFit="1" customWidth="1"/>
    <col min="17" max="17" width="10.42578125" style="24" bestFit="1" customWidth="1"/>
    <col min="18" max="20" width="19.140625" customWidth="1"/>
    <col min="21" max="21" width="10.7109375" bestFit="1" customWidth="1"/>
    <col min="22" max="22" width="10.42578125" bestFit="1" customWidth="1"/>
  </cols>
  <sheetData>
    <row r="1" spans="1:22" s="8" customFormat="1" ht="15" customHeight="1" x14ac:dyDescent="0.25">
      <c r="A1" s="7"/>
      <c r="B1" s="8" t="s">
        <v>153</v>
      </c>
      <c r="C1" s="8" t="s">
        <v>154</v>
      </c>
      <c r="D1" s="8" t="s">
        <v>155</v>
      </c>
      <c r="E1" s="8" t="s">
        <v>156</v>
      </c>
      <c r="F1" s="8" t="s">
        <v>157</v>
      </c>
      <c r="G1" s="8" t="s">
        <v>158</v>
      </c>
      <c r="H1" s="8" t="s">
        <v>159</v>
      </c>
      <c r="I1" s="37" t="s">
        <v>160</v>
      </c>
      <c r="J1" s="37"/>
      <c r="K1" s="37" t="s">
        <v>161</v>
      </c>
      <c r="L1" s="37"/>
      <c r="N1" s="7"/>
      <c r="O1" s="42"/>
      <c r="P1" s="38" t="s">
        <v>155</v>
      </c>
      <c r="Q1" s="38" t="s">
        <v>156</v>
      </c>
    </row>
    <row r="2" spans="1:22" s="8" customFormat="1" ht="15" customHeight="1" x14ac:dyDescent="0.25">
      <c r="A2" s="7"/>
      <c r="I2" s="8" t="s">
        <v>162</v>
      </c>
      <c r="J2" s="8" t="s">
        <v>163</v>
      </c>
      <c r="K2" s="8" t="s">
        <v>162</v>
      </c>
      <c r="L2" s="8" t="s">
        <v>163</v>
      </c>
      <c r="N2" s="7"/>
      <c r="O2" s="42"/>
      <c r="P2" s="38"/>
      <c r="Q2" s="38"/>
    </row>
    <row r="3" spans="1:22" s="8" customFormat="1" ht="15" customHeight="1" x14ac:dyDescent="0.25">
      <c r="A3" s="7"/>
      <c r="B3" s="10" t="s">
        <v>164</v>
      </c>
      <c r="C3" s="11">
        <v>0.30905092592592592</v>
      </c>
      <c r="D3" s="11">
        <v>0.3300925925925926</v>
      </c>
      <c r="E3" s="11">
        <v>0.71189814814814811</v>
      </c>
      <c r="F3" s="11">
        <v>0.73293981481481474</v>
      </c>
      <c r="G3" s="12">
        <v>0.38180555555555556</v>
      </c>
      <c r="H3" s="11">
        <v>0.52099537037037036</v>
      </c>
      <c r="I3" s="13">
        <v>0.28402777777777777</v>
      </c>
      <c r="J3" s="13">
        <v>0.75694444444444453</v>
      </c>
      <c r="K3" s="13">
        <v>0.26041666666666669</v>
      </c>
      <c r="L3" s="13">
        <v>0.78125</v>
      </c>
      <c r="M3" s="14">
        <f t="shared" ref="M3:M5" si="0">C4-C3</f>
        <v>6.94444444444553E-5</v>
      </c>
      <c r="N3" s="35"/>
      <c r="O3" s="43">
        <v>1</v>
      </c>
      <c r="P3" s="33">
        <v>0.3300925925925926</v>
      </c>
      <c r="Q3" s="33">
        <v>0.71189814814814811</v>
      </c>
      <c r="R3" s="34"/>
      <c r="S3" s="34">
        <v>1</v>
      </c>
      <c r="T3" s="34">
        <v>1</v>
      </c>
      <c r="U3" s="32">
        <f t="shared" ref="U3:V66" si="1">D3+"1:0"</f>
        <v>0.37175925925925929</v>
      </c>
      <c r="V3" s="32">
        <f t="shared" si="1"/>
        <v>0.75356481481481474</v>
      </c>
    </row>
    <row r="4" spans="1:22" s="8" customFormat="1" ht="15" customHeight="1" x14ac:dyDescent="0.25">
      <c r="A4" s="7"/>
      <c r="B4" s="10" t="s">
        <v>165</v>
      </c>
      <c r="C4" s="11">
        <v>0.30912037037037038</v>
      </c>
      <c r="D4" s="11">
        <v>0.33013888888888893</v>
      </c>
      <c r="E4" s="11">
        <v>0.71251157407407406</v>
      </c>
      <c r="F4" s="11">
        <v>0.73353009259259261</v>
      </c>
      <c r="G4" s="12">
        <v>0.38237268518518519</v>
      </c>
      <c r="H4" s="11">
        <v>0.52131944444444445</v>
      </c>
      <c r="I4" s="13">
        <v>0.28402777777777777</v>
      </c>
      <c r="J4" s="13">
        <v>0.75763888888888886</v>
      </c>
      <c r="K4" s="13">
        <v>0.26041666666666669</v>
      </c>
      <c r="L4" s="13">
        <v>0.78194444444444444</v>
      </c>
      <c r="M4" s="14">
        <f t="shared" si="0"/>
        <v>4.6296296296266526E-5</v>
      </c>
      <c r="N4" s="35"/>
      <c r="O4" s="43">
        <v>2</v>
      </c>
      <c r="P4" s="33">
        <v>0.33013888888888893</v>
      </c>
      <c r="Q4" s="33">
        <v>0.71251157407407406</v>
      </c>
      <c r="R4" s="34"/>
      <c r="S4" s="34">
        <v>2</v>
      </c>
      <c r="T4" s="34">
        <v>1</v>
      </c>
      <c r="U4" s="32">
        <f t="shared" si="1"/>
        <v>0.37180555555555561</v>
      </c>
      <c r="V4" s="32">
        <f t="shared" si="1"/>
        <v>0.75417824074074069</v>
      </c>
    </row>
    <row r="5" spans="1:22" s="8" customFormat="1" ht="15" customHeight="1" x14ac:dyDescent="0.25">
      <c r="A5" s="7"/>
      <c r="B5" s="10" t="s">
        <v>166</v>
      </c>
      <c r="C5" s="11">
        <v>0.30916666666666665</v>
      </c>
      <c r="D5" s="11">
        <v>0.33015046296296297</v>
      </c>
      <c r="E5" s="11">
        <v>0.71313657407407405</v>
      </c>
      <c r="F5" s="11">
        <v>0.73412037037037037</v>
      </c>
      <c r="G5" s="12">
        <v>0.38298611111111108</v>
      </c>
      <c r="H5" s="11">
        <v>0.52164351851851853</v>
      </c>
      <c r="I5" s="13">
        <v>0.28402777777777777</v>
      </c>
      <c r="J5" s="13">
        <v>0.7583333333333333</v>
      </c>
      <c r="K5" s="13">
        <v>0.26041666666666669</v>
      </c>
      <c r="L5" s="13">
        <v>0.78194444444444444</v>
      </c>
      <c r="M5" s="14">
        <f t="shared" si="0"/>
        <v>1.1574074074094387E-5</v>
      </c>
      <c r="N5" s="35"/>
      <c r="O5" s="43">
        <v>3</v>
      </c>
      <c r="P5" s="33">
        <v>0.33015046296296297</v>
      </c>
      <c r="Q5" s="33">
        <v>0.71313657407407405</v>
      </c>
      <c r="R5" s="34"/>
      <c r="S5" s="34">
        <v>3</v>
      </c>
      <c r="T5" s="34">
        <v>1</v>
      </c>
      <c r="U5" s="32">
        <f t="shared" si="1"/>
        <v>0.37181712962962965</v>
      </c>
      <c r="V5" s="32">
        <f t="shared" si="1"/>
        <v>0.75480324074074068</v>
      </c>
    </row>
    <row r="6" spans="1:22" s="8" customFormat="1" ht="15" customHeight="1" x14ac:dyDescent="0.25">
      <c r="A6" s="7"/>
      <c r="B6" s="10" t="s">
        <v>167</v>
      </c>
      <c r="C6" s="11">
        <v>0.30917824074074074</v>
      </c>
      <c r="D6" s="11">
        <v>0.33013888888888893</v>
      </c>
      <c r="E6" s="11">
        <v>0.71378472222222211</v>
      </c>
      <c r="F6" s="11">
        <v>0.73474537037037047</v>
      </c>
      <c r="G6" s="12">
        <v>0.3836458333333333</v>
      </c>
      <c r="H6" s="11">
        <v>0.52195601851851847</v>
      </c>
      <c r="I6" s="13">
        <v>0.28402777777777777</v>
      </c>
      <c r="J6" s="13">
        <v>0.75902777777777775</v>
      </c>
      <c r="K6" s="13">
        <v>0.26041666666666669</v>
      </c>
      <c r="L6" s="13">
        <v>0.78263888888888899</v>
      </c>
      <c r="M6" s="14">
        <f>-1*(C7-C6)</f>
        <v>1.1574074074094387E-5</v>
      </c>
      <c r="N6" s="35"/>
      <c r="O6" s="43">
        <v>4</v>
      </c>
      <c r="P6" s="33">
        <v>0.33013888888888893</v>
      </c>
      <c r="Q6" s="33">
        <v>0.71378472222222211</v>
      </c>
      <c r="R6" s="34"/>
      <c r="S6" s="34">
        <v>4</v>
      </c>
      <c r="T6" s="34">
        <v>1</v>
      </c>
      <c r="U6" s="32">
        <f t="shared" si="1"/>
        <v>0.37180555555555561</v>
      </c>
      <c r="V6" s="32">
        <f t="shared" si="1"/>
        <v>0.75545138888888874</v>
      </c>
    </row>
    <row r="7" spans="1:22" s="8" customFormat="1" ht="15" customHeight="1" x14ac:dyDescent="0.25">
      <c r="A7" s="7"/>
      <c r="B7" s="10" t="s">
        <v>168</v>
      </c>
      <c r="C7" s="11">
        <v>0.30916666666666665</v>
      </c>
      <c r="D7" s="11">
        <v>0.3301041666666667</v>
      </c>
      <c r="E7" s="11">
        <v>0.71444444444444455</v>
      </c>
      <c r="F7" s="11">
        <v>0.73537037037037034</v>
      </c>
      <c r="G7" s="12">
        <v>0.38434027777777779</v>
      </c>
      <c r="H7" s="11">
        <v>0.52226851851851852</v>
      </c>
      <c r="I7" s="13">
        <v>0.28402777777777777</v>
      </c>
      <c r="J7" s="13">
        <v>0.7597222222222223</v>
      </c>
      <c r="K7" s="13">
        <v>0.26041666666666669</v>
      </c>
      <c r="L7" s="13">
        <v>0.78333333333333333</v>
      </c>
      <c r="M7" s="14">
        <f t="shared" ref="M7:M70" si="2">-1*(C8-C7)</f>
        <v>3.472222222222765E-5</v>
      </c>
      <c r="N7" s="35"/>
      <c r="O7" s="43">
        <v>5</v>
      </c>
      <c r="P7" s="33">
        <v>0.3301041666666667</v>
      </c>
      <c r="Q7" s="33">
        <v>0.71444444444444455</v>
      </c>
      <c r="R7" s="34"/>
      <c r="S7" s="34">
        <v>5</v>
      </c>
      <c r="T7" s="34">
        <v>1</v>
      </c>
      <c r="U7" s="32">
        <f t="shared" si="1"/>
        <v>0.37177083333333338</v>
      </c>
      <c r="V7" s="32">
        <f t="shared" si="1"/>
        <v>0.75611111111111118</v>
      </c>
    </row>
    <row r="8" spans="1:22" s="8" customFormat="1" ht="15" customHeight="1" x14ac:dyDescent="0.25">
      <c r="A8" s="7"/>
      <c r="B8" s="10" t="s">
        <v>169</v>
      </c>
      <c r="C8" s="11">
        <v>0.30913194444444442</v>
      </c>
      <c r="D8" s="11">
        <v>0.33003472222222224</v>
      </c>
      <c r="E8" s="11">
        <v>0.71512731481481484</v>
      </c>
      <c r="F8" s="11">
        <v>0.73601851851851852</v>
      </c>
      <c r="G8" s="12">
        <v>0.3850925925925926</v>
      </c>
      <c r="H8" s="11">
        <v>0.52258101851851857</v>
      </c>
      <c r="I8" s="13">
        <v>0.28402777777777777</v>
      </c>
      <c r="J8" s="13">
        <v>0.76041666666666663</v>
      </c>
      <c r="K8" s="13">
        <v>0.26041666666666669</v>
      </c>
      <c r="L8" s="13">
        <v>0.78402777777777777</v>
      </c>
      <c r="M8" s="14">
        <f t="shared" si="2"/>
        <v>5.7870370370360913E-5</v>
      </c>
      <c r="N8" s="35"/>
      <c r="O8" s="43">
        <v>6</v>
      </c>
      <c r="P8" s="33">
        <v>0.33003472222222224</v>
      </c>
      <c r="Q8" s="33">
        <v>0.71512731481481484</v>
      </c>
      <c r="R8" s="34"/>
      <c r="S8" s="34">
        <v>6</v>
      </c>
      <c r="T8" s="34">
        <v>1</v>
      </c>
      <c r="U8" s="32">
        <f t="shared" si="1"/>
        <v>0.37170138888888893</v>
      </c>
      <c r="V8" s="32">
        <f t="shared" si="1"/>
        <v>0.75679398148148147</v>
      </c>
    </row>
    <row r="9" spans="1:22" s="8" customFormat="1" ht="15" customHeight="1" x14ac:dyDescent="0.25">
      <c r="A9" s="6">
        <v>2022</v>
      </c>
      <c r="B9" s="10" t="s">
        <v>170</v>
      </c>
      <c r="C9" s="11">
        <v>0.30907407407407406</v>
      </c>
      <c r="D9" s="11">
        <v>0.3299421296296296</v>
      </c>
      <c r="E9" s="11">
        <v>0.71582175925925917</v>
      </c>
      <c r="F9" s="11">
        <v>0.73668981481481488</v>
      </c>
      <c r="G9" s="12">
        <v>0.38587962962962963</v>
      </c>
      <c r="H9" s="11">
        <v>0.52288194444444447</v>
      </c>
      <c r="I9" s="13">
        <v>0.28402777777777777</v>
      </c>
      <c r="J9" s="13">
        <v>0.76111111111111107</v>
      </c>
      <c r="K9" s="13">
        <v>0.26041666666666669</v>
      </c>
      <c r="L9" s="13">
        <v>0.78472222222222221</v>
      </c>
      <c r="M9" s="14">
        <f t="shared" si="2"/>
        <v>9.2592592592588563E-5</v>
      </c>
      <c r="N9" s="35"/>
      <c r="O9" s="43">
        <v>7</v>
      </c>
      <c r="P9" s="33">
        <v>0.3299421296296296</v>
      </c>
      <c r="Q9" s="33">
        <v>0.71582175925925917</v>
      </c>
      <c r="R9" s="34"/>
      <c r="S9" s="34">
        <v>7</v>
      </c>
      <c r="T9" s="34">
        <v>1</v>
      </c>
      <c r="U9" s="32">
        <f t="shared" si="1"/>
        <v>0.37160879629629628</v>
      </c>
      <c r="V9" s="32">
        <f t="shared" si="1"/>
        <v>0.7574884259259258</v>
      </c>
    </row>
    <row r="10" spans="1:22" s="8" customFormat="1" ht="15" customHeight="1" x14ac:dyDescent="0.25">
      <c r="A10" s="6">
        <v>2022</v>
      </c>
      <c r="B10" s="10" t="s">
        <v>171</v>
      </c>
      <c r="C10" s="11">
        <v>0.30898148148148147</v>
      </c>
      <c r="D10" s="11">
        <v>0.32981481481481484</v>
      </c>
      <c r="E10" s="11">
        <v>0.7165393518518518</v>
      </c>
      <c r="F10" s="11">
        <v>0.73736111111111102</v>
      </c>
      <c r="G10" s="12">
        <v>0.38672453703703707</v>
      </c>
      <c r="H10" s="11">
        <v>0.52317129629629633</v>
      </c>
      <c r="I10" s="13">
        <v>0.28402777777777777</v>
      </c>
      <c r="J10" s="13">
        <v>0.76180555555555562</v>
      </c>
      <c r="K10" s="13">
        <v>0.26041666666666669</v>
      </c>
      <c r="L10" s="13">
        <v>0.78541666666666676</v>
      </c>
      <c r="M10" s="14">
        <f t="shared" si="2"/>
        <v>1.0416666666668295E-4</v>
      </c>
      <c r="N10" s="35"/>
      <c r="O10" s="43">
        <v>8</v>
      </c>
      <c r="P10" s="33">
        <v>0.32981481481481484</v>
      </c>
      <c r="Q10" s="33">
        <v>0.7165393518518518</v>
      </c>
      <c r="R10" s="34"/>
      <c r="S10" s="34">
        <v>8</v>
      </c>
      <c r="T10" s="34">
        <v>1</v>
      </c>
      <c r="U10" s="32">
        <f t="shared" si="1"/>
        <v>0.37148148148148152</v>
      </c>
      <c r="V10" s="32">
        <f t="shared" si="1"/>
        <v>0.75820601851851843</v>
      </c>
    </row>
    <row r="11" spans="1:22" s="8" customFormat="1" ht="15" customHeight="1" x14ac:dyDescent="0.25">
      <c r="A11" s="6">
        <v>2022</v>
      </c>
      <c r="B11" s="10" t="s">
        <v>172</v>
      </c>
      <c r="C11" s="11">
        <v>0.30887731481481479</v>
      </c>
      <c r="D11" s="11">
        <v>0.32966435185185183</v>
      </c>
      <c r="E11" s="11">
        <v>0.71726851851851858</v>
      </c>
      <c r="F11" s="11">
        <v>0.73805555555555558</v>
      </c>
      <c r="G11" s="12">
        <v>0.38760416666666669</v>
      </c>
      <c r="H11" s="11">
        <v>0.52346064814814819</v>
      </c>
      <c r="I11" s="13">
        <v>0.28402777777777777</v>
      </c>
      <c r="J11" s="13">
        <v>0.76250000000000007</v>
      </c>
      <c r="K11" s="13">
        <v>0.26041666666666669</v>
      </c>
      <c r="L11" s="13">
        <v>0.78611111111111109</v>
      </c>
      <c r="M11" s="14">
        <f t="shared" si="2"/>
        <v>1.3888888888885509E-4</v>
      </c>
      <c r="N11" s="35"/>
      <c r="O11" s="43">
        <v>9</v>
      </c>
      <c r="P11" s="33">
        <v>0.32966435185185183</v>
      </c>
      <c r="Q11" s="33">
        <v>0.71726851851851858</v>
      </c>
      <c r="R11" s="34"/>
      <c r="S11" s="34">
        <v>9</v>
      </c>
      <c r="T11" s="34">
        <v>1</v>
      </c>
      <c r="U11" s="32">
        <f t="shared" si="1"/>
        <v>0.37133101851851852</v>
      </c>
      <c r="V11" s="32">
        <f t="shared" si="1"/>
        <v>0.75893518518518521</v>
      </c>
    </row>
    <row r="12" spans="1:22" s="8" customFormat="1" ht="15" customHeight="1" x14ac:dyDescent="0.25">
      <c r="A12" s="6">
        <v>2022</v>
      </c>
      <c r="B12" s="10" t="s">
        <v>173</v>
      </c>
      <c r="C12" s="11">
        <v>0.30873842592592593</v>
      </c>
      <c r="D12" s="11">
        <v>0.32949074074074075</v>
      </c>
      <c r="E12" s="11">
        <v>0.71800925925925929</v>
      </c>
      <c r="F12" s="11">
        <v>0.73876157407407417</v>
      </c>
      <c r="G12" s="12">
        <v>0.38851851851851849</v>
      </c>
      <c r="H12" s="11">
        <v>0.52375000000000005</v>
      </c>
      <c r="I12" s="13">
        <v>0.28402777777777777</v>
      </c>
      <c r="J12" s="13">
        <v>0.76250000000000007</v>
      </c>
      <c r="K12" s="13">
        <v>0.26041666666666669</v>
      </c>
      <c r="L12" s="13">
        <v>0.78611111111111109</v>
      </c>
      <c r="M12" s="14">
        <f t="shared" si="2"/>
        <v>1.7361111111108274E-4</v>
      </c>
      <c r="N12" s="35"/>
      <c r="O12" s="43">
        <v>10</v>
      </c>
      <c r="P12" s="33">
        <v>0.32949074074074075</v>
      </c>
      <c r="Q12" s="33">
        <v>0.71800925925925929</v>
      </c>
      <c r="R12" s="34"/>
      <c r="S12" s="34">
        <v>10</v>
      </c>
      <c r="T12" s="34">
        <v>1</v>
      </c>
      <c r="U12" s="32">
        <f t="shared" si="1"/>
        <v>0.37115740740740744</v>
      </c>
      <c r="V12" s="32">
        <f t="shared" si="1"/>
        <v>0.75967592592592592</v>
      </c>
    </row>
    <row r="13" spans="1:22" s="8" customFormat="1" ht="15" customHeight="1" x14ac:dyDescent="0.25">
      <c r="A13" s="6">
        <v>2022</v>
      </c>
      <c r="B13" s="10" t="s">
        <v>174</v>
      </c>
      <c r="C13" s="11">
        <v>0.30856481481481485</v>
      </c>
      <c r="D13" s="11">
        <v>0.32928240740740738</v>
      </c>
      <c r="E13" s="11">
        <v>0.71877314814814808</v>
      </c>
      <c r="F13" s="11">
        <v>0.73947916666666658</v>
      </c>
      <c r="G13" s="12">
        <v>0.38949074074074069</v>
      </c>
      <c r="H13" s="11">
        <v>0.52402777777777776</v>
      </c>
      <c r="I13" s="13">
        <v>0.28402777777777777</v>
      </c>
      <c r="J13" s="13">
        <v>0.7631944444444444</v>
      </c>
      <c r="K13" s="13">
        <v>0.26041666666666669</v>
      </c>
      <c r="L13" s="13">
        <v>0.78680555555555554</v>
      </c>
      <c r="M13" s="14">
        <f t="shared" si="2"/>
        <v>1.8518518518523264E-4</v>
      </c>
      <c r="N13" s="35"/>
      <c r="O13" s="43">
        <v>11</v>
      </c>
      <c r="P13" s="33">
        <v>0.32928240740740738</v>
      </c>
      <c r="Q13" s="33">
        <v>0.71877314814814808</v>
      </c>
      <c r="R13" s="34"/>
      <c r="S13" s="34">
        <v>11</v>
      </c>
      <c r="T13" s="34">
        <v>1</v>
      </c>
      <c r="U13" s="32">
        <f t="shared" si="1"/>
        <v>0.37094907407407407</v>
      </c>
      <c r="V13" s="32">
        <f t="shared" si="1"/>
        <v>0.76043981481481471</v>
      </c>
    </row>
    <row r="14" spans="1:22" s="8" customFormat="1" ht="15" customHeight="1" x14ac:dyDescent="0.25">
      <c r="A14" s="6">
        <v>2022</v>
      </c>
      <c r="B14" s="10" t="s">
        <v>175</v>
      </c>
      <c r="C14" s="11">
        <v>0.30837962962962961</v>
      </c>
      <c r="D14" s="11">
        <v>0.32905092592592594</v>
      </c>
      <c r="E14" s="11">
        <v>0.71954861111111112</v>
      </c>
      <c r="F14" s="11">
        <v>0.74021990740740751</v>
      </c>
      <c r="G14" s="12">
        <v>0.39049768518518518</v>
      </c>
      <c r="H14" s="11">
        <v>0.52429398148148143</v>
      </c>
      <c r="I14" s="13">
        <v>0.28402777777777777</v>
      </c>
      <c r="J14" s="13">
        <v>0.76388888888888884</v>
      </c>
      <c r="K14" s="13">
        <v>0.26041666666666669</v>
      </c>
      <c r="L14" s="13">
        <v>0.78749999999999998</v>
      </c>
      <c r="M14" s="14">
        <f t="shared" si="2"/>
        <v>2.1990740740740478E-4</v>
      </c>
      <c r="N14" s="35"/>
      <c r="O14" s="43">
        <v>12</v>
      </c>
      <c r="P14" s="33">
        <v>0.32905092592592594</v>
      </c>
      <c r="Q14" s="33">
        <v>0.71954861111111112</v>
      </c>
      <c r="R14" s="34"/>
      <c r="S14" s="34">
        <v>12</v>
      </c>
      <c r="T14" s="34">
        <v>1</v>
      </c>
      <c r="U14" s="32">
        <f t="shared" si="1"/>
        <v>0.37071759259259263</v>
      </c>
      <c r="V14" s="32">
        <f t="shared" si="1"/>
        <v>0.76121527777777775</v>
      </c>
    </row>
    <row r="15" spans="1:22" s="8" customFormat="1" ht="15" customHeight="1" x14ac:dyDescent="0.25">
      <c r="A15" s="6">
        <v>2022</v>
      </c>
      <c r="B15" s="10" t="s">
        <v>176</v>
      </c>
      <c r="C15" s="11">
        <v>0.30815972222222221</v>
      </c>
      <c r="D15" s="11">
        <v>0.32878472222222221</v>
      </c>
      <c r="E15" s="11">
        <v>0.72032407407407406</v>
      </c>
      <c r="F15" s="11">
        <v>0.74096064814814822</v>
      </c>
      <c r="G15" s="12">
        <v>0.3915393518518519</v>
      </c>
      <c r="H15" s="11">
        <v>0.52456018518518521</v>
      </c>
      <c r="I15" s="13">
        <v>0.28333333333333333</v>
      </c>
      <c r="J15" s="13">
        <v>0.76458333333333339</v>
      </c>
      <c r="K15" s="13">
        <v>0.25972222222222224</v>
      </c>
      <c r="L15" s="13">
        <v>0.78819444444444453</v>
      </c>
      <c r="M15" s="14">
        <f t="shared" si="2"/>
        <v>2.4305555555553804E-4</v>
      </c>
      <c r="N15" s="35"/>
      <c r="O15" s="43">
        <v>13</v>
      </c>
      <c r="P15" s="33">
        <v>0.32878472222222221</v>
      </c>
      <c r="Q15" s="33">
        <v>0.72032407407407406</v>
      </c>
      <c r="R15" s="34"/>
      <c r="S15" s="34">
        <v>13</v>
      </c>
      <c r="T15" s="34">
        <v>1</v>
      </c>
      <c r="U15" s="32">
        <f t="shared" si="1"/>
        <v>0.3704513888888889</v>
      </c>
      <c r="V15" s="32">
        <f t="shared" si="1"/>
        <v>0.76199074074074069</v>
      </c>
    </row>
    <row r="16" spans="1:22" s="8" customFormat="1" ht="15" customHeight="1" x14ac:dyDescent="0.25">
      <c r="A16" s="6">
        <v>2022</v>
      </c>
      <c r="B16" s="10" t="s">
        <v>177</v>
      </c>
      <c r="C16" s="11">
        <v>0.30791666666666667</v>
      </c>
      <c r="D16" s="11">
        <v>0.32849537037037035</v>
      </c>
      <c r="E16" s="11">
        <v>0.72112268518518519</v>
      </c>
      <c r="F16" s="11">
        <v>0.74171296296296296</v>
      </c>
      <c r="G16" s="12">
        <v>0.39262731481481478</v>
      </c>
      <c r="H16" s="11">
        <v>0.52481481481481485</v>
      </c>
      <c r="I16" s="13">
        <v>0.28333333333333333</v>
      </c>
      <c r="J16" s="13">
        <v>0.76597222222222217</v>
      </c>
      <c r="K16" s="13">
        <v>0.25972222222222224</v>
      </c>
      <c r="L16" s="13">
        <v>0.78888888888888886</v>
      </c>
      <c r="M16" s="14">
        <f t="shared" si="2"/>
        <v>2.7777777777776569E-4</v>
      </c>
      <c r="N16" s="35"/>
      <c r="O16" s="43">
        <v>14</v>
      </c>
      <c r="P16" s="33">
        <v>0.32849537037037035</v>
      </c>
      <c r="Q16" s="33">
        <v>0.72112268518518519</v>
      </c>
      <c r="R16" s="34"/>
      <c r="S16" s="34">
        <v>14</v>
      </c>
      <c r="T16" s="34">
        <v>1</v>
      </c>
      <c r="U16" s="32">
        <f t="shared" si="1"/>
        <v>0.37016203703703704</v>
      </c>
      <c r="V16" s="32">
        <f t="shared" si="1"/>
        <v>0.76278935185185182</v>
      </c>
    </row>
    <row r="17" spans="1:22" s="8" customFormat="1" ht="15" customHeight="1" x14ac:dyDescent="0.25">
      <c r="A17" s="6">
        <v>2022</v>
      </c>
      <c r="B17" s="10" t="s">
        <v>178</v>
      </c>
      <c r="C17" s="11">
        <v>0.30763888888888891</v>
      </c>
      <c r="D17" s="11">
        <v>0.32818287037037036</v>
      </c>
      <c r="E17" s="11">
        <v>0.72193287037037035</v>
      </c>
      <c r="F17" s="11">
        <v>0.74247685185185175</v>
      </c>
      <c r="G17" s="12">
        <v>0.39374999999999999</v>
      </c>
      <c r="H17" s="11">
        <v>0.52505787037037044</v>
      </c>
      <c r="I17" s="13">
        <v>0.28333333333333333</v>
      </c>
      <c r="J17" s="13">
        <v>0.76666666666666661</v>
      </c>
      <c r="K17" s="13">
        <v>0.25972222222222224</v>
      </c>
      <c r="L17" s="13">
        <v>0.7895833333333333</v>
      </c>
      <c r="M17" s="14">
        <f t="shared" si="2"/>
        <v>2.8935185185186008E-4</v>
      </c>
      <c r="N17" s="35"/>
      <c r="O17" s="43">
        <v>15</v>
      </c>
      <c r="P17" s="33">
        <v>0.32818287037037036</v>
      </c>
      <c r="Q17" s="33">
        <v>0.72193287037037035</v>
      </c>
      <c r="R17" s="34"/>
      <c r="S17" s="34">
        <v>15</v>
      </c>
      <c r="T17" s="34">
        <v>1</v>
      </c>
      <c r="U17" s="32">
        <f t="shared" si="1"/>
        <v>0.36984953703703705</v>
      </c>
      <c r="V17" s="32">
        <f t="shared" si="1"/>
        <v>0.76359953703703698</v>
      </c>
    </row>
    <row r="18" spans="1:22" s="8" customFormat="1" ht="15" customHeight="1" x14ac:dyDescent="0.25">
      <c r="A18" s="6">
        <v>2022</v>
      </c>
      <c r="B18" s="10" t="s">
        <v>179</v>
      </c>
      <c r="C18" s="11">
        <v>0.30734953703703705</v>
      </c>
      <c r="D18" s="11">
        <v>0.32784722222222223</v>
      </c>
      <c r="E18" s="11">
        <v>0.72275462962962955</v>
      </c>
      <c r="F18" s="11">
        <v>0.7432523148148148</v>
      </c>
      <c r="G18" s="12">
        <v>0.39490740740740743</v>
      </c>
      <c r="H18" s="11">
        <v>0.52530092592592592</v>
      </c>
      <c r="I18" s="13">
        <v>0.28263888888888888</v>
      </c>
      <c r="J18" s="13">
        <v>0.76736111111111116</v>
      </c>
      <c r="K18" s="13">
        <v>0.2590277777777778</v>
      </c>
      <c r="L18" s="13">
        <v>0.79027777777777775</v>
      </c>
      <c r="M18" s="14">
        <f t="shared" si="2"/>
        <v>3.2407407407408773E-4</v>
      </c>
      <c r="N18" s="35"/>
      <c r="O18" s="43">
        <v>16</v>
      </c>
      <c r="P18" s="33">
        <v>0.32784722222222223</v>
      </c>
      <c r="Q18" s="33">
        <v>0.72275462962962955</v>
      </c>
      <c r="R18" s="34"/>
      <c r="S18" s="34">
        <v>16</v>
      </c>
      <c r="T18" s="34">
        <v>1</v>
      </c>
      <c r="U18" s="32">
        <f t="shared" si="1"/>
        <v>0.36951388888888892</v>
      </c>
      <c r="V18" s="32">
        <f t="shared" si="1"/>
        <v>0.76442129629629618</v>
      </c>
    </row>
    <row r="19" spans="1:22" s="8" customFormat="1" ht="15" customHeight="1" x14ac:dyDescent="0.25">
      <c r="A19" s="6">
        <v>2022</v>
      </c>
      <c r="B19" s="10" t="s">
        <v>180</v>
      </c>
      <c r="C19" s="11">
        <v>0.30702546296296296</v>
      </c>
      <c r="D19" s="11">
        <v>0.32747685185185188</v>
      </c>
      <c r="E19" s="11">
        <v>0.72358796296296291</v>
      </c>
      <c r="F19" s="11">
        <v>0.74403935185185188</v>
      </c>
      <c r="G19" s="12">
        <v>0.39611111111111108</v>
      </c>
      <c r="H19" s="11">
        <v>0.52553240740740736</v>
      </c>
      <c r="I19" s="13">
        <v>0.28263888888888888</v>
      </c>
      <c r="J19" s="13">
        <v>0.7680555555555556</v>
      </c>
      <c r="K19" s="13">
        <v>0.2590277777777778</v>
      </c>
      <c r="L19" s="13">
        <v>0.7909722222222223</v>
      </c>
      <c r="M19" s="14">
        <f t="shared" si="2"/>
        <v>3.4722222222222099E-4</v>
      </c>
      <c r="N19" s="35"/>
      <c r="O19" s="43">
        <v>17</v>
      </c>
      <c r="P19" s="33">
        <v>0.32747685185185188</v>
      </c>
      <c r="Q19" s="33">
        <v>0.72358796296296291</v>
      </c>
      <c r="R19" s="34"/>
      <c r="S19" s="34">
        <v>17</v>
      </c>
      <c r="T19" s="34">
        <v>1</v>
      </c>
      <c r="U19" s="32">
        <f t="shared" si="1"/>
        <v>0.36914351851851857</v>
      </c>
      <c r="V19" s="32">
        <f t="shared" si="1"/>
        <v>0.76525462962962953</v>
      </c>
    </row>
    <row r="20" spans="1:22" s="8" customFormat="1" ht="15" customHeight="1" x14ac:dyDescent="0.25">
      <c r="A20" s="6">
        <v>2022</v>
      </c>
      <c r="B20" s="10" t="s">
        <v>181</v>
      </c>
      <c r="C20" s="11">
        <v>0.30667824074074074</v>
      </c>
      <c r="D20" s="11">
        <v>0.32708333333333334</v>
      </c>
      <c r="E20" s="11">
        <v>0.7244328703703703</v>
      </c>
      <c r="F20" s="11">
        <v>0.74482638888888886</v>
      </c>
      <c r="G20" s="12">
        <v>0.39734953703703701</v>
      </c>
      <c r="H20" s="11">
        <v>0.52575231481481477</v>
      </c>
      <c r="I20" s="13">
        <v>0.28194444444444444</v>
      </c>
      <c r="J20" s="13">
        <v>0.76874999999999993</v>
      </c>
      <c r="K20" s="13">
        <v>0.2590277777777778</v>
      </c>
      <c r="L20" s="13">
        <v>0.79166666666666663</v>
      </c>
      <c r="M20" s="14">
        <f t="shared" si="2"/>
        <v>3.7037037037035425E-4</v>
      </c>
      <c r="N20" s="35"/>
      <c r="O20" s="43">
        <v>18</v>
      </c>
      <c r="P20" s="33">
        <v>0.32708333333333334</v>
      </c>
      <c r="Q20" s="33">
        <v>0.7244328703703703</v>
      </c>
      <c r="R20" s="34"/>
      <c r="S20" s="34">
        <v>18</v>
      </c>
      <c r="T20" s="34">
        <v>1</v>
      </c>
      <c r="U20" s="32">
        <f t="shared" si="1"/>
        <v>0.36875000000000002</v>
      </c>
      <c r="V20" s="32">
        <f t="shared" si="1"/>
        <v>0.76609953703703693</v>
      </c>
    </row>
    <row r="21" spans="1:22" s="8" customFormat="1" ht="15" customHeight="1" x14ac:dyDescent="0.25">
      <c r="A21" s="6">
        <v>2022</v>
      </c>
      <c r="B21" s="10" t="s">
        <v>182</v>
      </c>
      <c r="C21" s="11">
        <v>0.30630787037037038</v>
      </c>
      <c r="D21" s="11">
        <v>0.32666666666666666</v>
      </c>
      <c r="E21" s="11">
        <v>0.7252777777777778</v>
      </c>
      <c r="F21" s="11">
        <v>0.74562499999999998</v>
      </c>
      <c r="G21" s="12">
        <v>0.39861111111111108</v>
      </c>
      <c r="H21" s="11">
        <v>0.52597222222222217</v>
      </c>
      <c r="I21" s="13">
        <v>0.28194444444444444</v>
      </c>
      <c r="J21" s="13">
        <v>0.76944444444444438</v>
      </c>
      <c r="K21" s="13">
        <v>0.25833333333333336</v>
      </c>
      <c r="L21" s="13">
        <v>0.79305555555555562</v>
      </c>
      <c r="M21" s="14">
        <f t="shared" si="2"/>
        <v>3.9351851851854303E-4</v>
      </c>
      <c r="N21" s="35"/>
      <c r="O21" s="43">
        <v>19</v>
      </c>
      <c r="P21" s="33">
        <v>0.32666666666666666</v>
      </c>
      <c r="Q21" s="33">
        <v>0.7252777777777778</v>
      </c>
      <c r="R21" s="34"/>
      <c r="S21" s="34">
        <v>19</v>
      </c>
      <c r="T21" s="34">
        <v>1</v>
      </c>
      <c r="U21" s="32">
        <f t="shared" si="1"/>
        <v>0.36833333333333335</v>
      </c>
      <c r="V21" s="32">
        <f t="shared" si="1"/>
        <v>0.76694444444444443</v>
      </c>
    </row>
    <row r="22" spans="1:22" s="8" customFormat="1" ht="15" customHeight="1" x14ac:dyDescent="0.25">
      <c r="A22" s="6">
        <v>2022</v>
      </c>
      <c r="B22" s="10" t="s">
        <v>183</v>
      </c>
      <c r="C22" s="11">
        <v>0.30591435185185184</v>
      </c>
      <c r="D22" s="11">
        <v>0.32622685185185185</v>
      </c>
      <c r="E22" s="11">
        <v>0.72613425925925934</v>
      </c>
      <c r="F22" s="11">
        <v>0.74643518518518526</v>
      </c>
      <c r="G22" s="12">
        <v>0.39990740740740738</v>
      </c>
      <c r="H22" s="11">
        <v>0.52618055555555554</v>
      </c>
      <c r="I22" s="13">
        <v>0.28125</v>
      </c>
      <c r="J22" s="13">
        <v>0.77013888888888893</v>
      </c>
      <c r="K22" s="13">
        <v>0.25833333333333336</v>
      </c>
      <c r="L22" s="13">
        <v>0.79375000000000007</v>
      </c>
      <c r="M22" s="14">
        <f t="shared" si="2"/>
        <v>4.1666666666662078E-4</v>
      </c>
      <c r="N22" s="35"/>
      <c r="O22" s="43">
        <v>20</v>
      </c>
      <c r="P22" s="33">
        <v>0.32622685185185185</v>
      </c>
      <c r="Q22" s="33">
        <v>0.72613425925925934</v>
      </c>
      <c r="R22" s="34"/>
      <c r="S22" s="34">
        <v>20</v>
      </c>
      <c r="T22" s="34">
        <v>1</v>
      </c>
      <c r="U22" s="32">
        <f t="shared" si="1"/>
        <v>0.36789351851851854</v>
      </c>
      <c r="V22" s="32">
        <f t="shared" si="1"/>
        <v>0.76780092592592597</v>
      </c>
    </row>
    <row r="23" spans="1:22" s="8" customFormat="1" ht="15" customHeight="1" x14ac:dyDescent="0.25">
      <c r="A23" s="6">
        <v>2022</v>
      </c>
      <c r="B23" s="10" t="s">
        <v>184</v>
      </c>
      <c r="C23" s="11">
        <v>0.30549768518518522</v>
      </c>
      <c r="D23" s="11">
        <v>0.32575231481481481</v>
      </c>
      <c r="E23" s="11">
        <v>0.72700231481481481</v>
      </c>
      <c r="F23" s="11">
        <v>0.74725694444444446</v>
      </c>
      <c r="G23" s="12">
        <v>0.40125000000000005</v>
      </c>
      <c r="H23" s="11">
        <v>0.52637731481481487</v>
      </c>
      <c r="I23" s="13">
        <v>0.28125</v>
      </c>
      <c r="J23" s="13">
        <v>0.77083333333333337</v>
      </c>
      <c r="K23" s="13">
        <v>0.25763888888888892</v>
      </c>
      <c r="L23" s="13">
        <v>0.7944444444444444</v>
      </c>
      <c r="M23" s="14">
        <f t="shared" si="2"/>
        <v>4.3981481481486506E-4</v>
      </c>
      <c r="N23" s="35"/>
      <c r="O23" s="43">
        <v>21</v>
      </c>
      <c r="P23" s="33">
        <v>0.32575231481481481</v>
      </c>
      <c r="Q23" s="33">
        <v>0.72700231481481481</v>
      </c>
      <c r="R23" s="34"/>
      <c r="S23" s="34">
        <v>21</v>
      </c>
      <c r="T23" s="34">
        <v>1</v>
      </c>
      <c r="U23" s="32">
        <f t="shared" si="1"/>
        <v>0.3674189814814815</v>
      </c>
      <c r="V23" s="32">
        <f t="shared" si="1"/>
        <v>0.76866898148148144</v>
      </c>
    </row>
    <row r="24" spans="1:22" s="8" customFormat="1" ht="15" customHeight="1" x14ac:dyDescent="0.25">
      <c r="A24" s="6">
        <v>2022</v>
      </c>
      <c r="B24" s="10" t="s">
        <v>185</v>
      </c>
      <c r="C24" s="11">
        <v>0.30505787037037035</v>
      </c>
      <c r="D24" s="11">
        <v>0.32525462962962964</v>
      </c>
      <c r="E24" s="11">
        <v>0.72787037037037028</v>
      </c>
      <c r="F24" s="11">
        <v>0.74807870370370377</v>
      </c>
      <c r="G24" s="12">
        <v>0.40261574074074075</v>
      </c>
      <c r="H24" s="11">
        <v>0.52656249999999993</v>
      </c>
      <c r="I24" s="13">
        <v>0.28055555555555556</v>
      </c>
      <c r="J24" s="13">
        <v>0.7715277777777777</v>
      </c>
      <c r="K24" s="13">
        <v>0.25763888888888892</v>
      </c>
      <c r="L24" s="13">
        <v>0.79513888888888884</v>
      </c>
      <c r="M24" s="14">
        <f t="shared" si="2"/>
        <v>4.745370370370372E-4</v>
      </c>
      <c r="N24" s="35"/>
      <c r="O24" s="43">
        <v>22</v>
      </c>
      <c r="P24" s="33">
        <v>0.32525462962962964</v>
      </c>
      <c r="Q24" s="33">
        <v>0.72787037037037028</v>
      </c>
      <c r="R24" s="34"/>
      <c r="S24" s="34">
        <v>22</v>
      </c>
      <c r="T24" s="34">
        <v>1</v>
      </c>
      <c r="U24" s="32">
        <f t="shared" si="1"/>
        <v>0.36692129629629633</v>
      </c>
      <c r="V24" s="32">
        <f t="shared" si="1"/>
        <v>0.76953703703703691</v>
      </c>
    </row>
    <row r="25" spans="1:22" s="8" customFormat="1" ht="15" customHeight="1" x14ac:dyDescent="0.25">
      <c r="A25" s="6">
        <v>2022</v>
      </c>
      <c r="B25" s="10" t="s">
        <v>186</v>
      </c>
      <c r="C25" s="11">
        <v>0.30458333333333332</v>
      </c>
      <c r="D25" s="11">
        <v>0.32474537037037038</v>
      </c>
      <c r="E25" s="11">
        <v>0.7287499999999999</v>
      </c>
      <c r="F25" s="11">
        <v>0.74890046296296298</v>
      </c>
      <c r="G25" s="12">
        <v>0.40400462962962963</v>
      </c>
      <c r="H25" s="11">
        <v>0.52674768518518522</v>
      </c>
      <c r="I25" s="13">
        <v>0.28055555555555556</v>
      </c>
      <c r="J25" s="13">
        <v>0.77222222222222225</v>
      </c>
      <c r="K25" s="13">
        <v>0.25694444444444448</v>
      </c>
      <c r="L25" s="13">
        <v>0.79583333333333339</v>
      </c>
      <c r="M25" s="14">
        <f t="shared" si="2"/>
        <v>4.8611111111113159E-4</v>
      </c>
      <c r="N25" s="35"/>
      <c r="O25" s="43">
        <v>23</v>
      </c>
      <c r="P25" s="33">
        <v>0.32474537037037038</v>
      </c>
      <c r="Q25" s="33">
        <v>0.7287499999999999</v>
      </c>
      <c r="R25" s="34"/>
      <c r="S25" s="34">
        <v>23</v>
      </c>
      <c r="T25" s="34">
        <v>1</v>
      </c>
      <c r="U25" s="32">
        <f t="shared" si="1"/>
        <v>0.36641203703703706</v>
      </c>
      <c r="V25" s="32">
        <f t="shared" si="1"/>
        <v>0.77041666666666653</v>
      </c>
    </row>
    <row r="26" spans="1:22" s="8" customFormat="1" ht="15" customHeight="1" x14ac:dyDescent="0.25">
      <c r="A26" s="6">
        <v>2022</v>
      </c>
      <c r="B26" s="10" t="s">
        <v>187</v>
      </c>
      <c r="C26" s="11">
        <v>0.30409722222222219</v>
      </c>
      <c r="D26" s="11">
        <v>0.32420138888888889</v>
      </c>
      <c r="E26" s="11">
        <v>0.72962962962962974</v>
      </c>
      <c r="F26" s="11">
        <v>0.74973379629629633</v>
      </c>
      <c r="G26" s="12">
        <v>0.40542824074074074</v>
      </c>
      <c r="H26" s="11">
        <v>0.52692129629629625</v>
      </c>
      <c r="I26" s="13">
        <v>0.27986111111111112</v>
      </c>
      <c r="J26" s="13">
        <v>0.7729166666666667</v>
      </c>
      <c r="K26" s="13">
        <v>0.25694444444444448</v>
      </c>
      <c r="L26" s="13">
        <v>0.79652777777777783</v>
      </c>
      <c r="M26" s="14">
        <f t="shared" si="2"/>
        <v>5.2083333333330373E-4</v>
      </c>
      <c r="N26" s="35"/>
      <c r="O26" s="43">
        <v>24</v>
      </c>
      <c r="P26" s="33">
        <v>0.32420138888888889</v>
      </c>
      <c r="Q26" s="33">
        <v>0.72962962962962974</v>
      </c>
      <c r="R26" s="34"/>
      <c r="S26" s="34">
        <v>24</v>
      </c>
      <c r="T26" s="34">
        <v>1</v>
      </c>
      <c r="U26" s="32">
        <f t="shared" si="1"/>
        <v>0.36586805555555557</v>
      </c>
      <c r="V26" s="32">
        <f t="shared" si="1"/>
        <v>0.77129629629629637</v>
      </c>
    </row>
    <row r="27" spans="1:22" s="8" customFormat="1" ht="15" customHeight="1" x14ac:dyDescent="0.25">
      <c r="A27" s="6">
        <v>2022</v>
      </c>
      <c r="B27" s="10" t="s">
        <v>188</v>
      </c>
      <c r="C27" s="11">
        <v>0.30357638888888888</v>
      </c>
      <c r="D27" s="11">
        <v>0.32363425925925926</v>
      </c>
      <c r="E27" s="11">
        <v>0.73052083333333329</v>
      </c>
      <c r="F27" s="11">
        <v>0.75057870370370372</v>
      </c>
      <c r="G27" s="12">
        <v>0.40688657407407408</v>
      </c>
      <c r="H27" s="11">
        <v>0.52708333333333335</v>
      </c>
      <c r="I27" s="13">
        <v>0.27916666666666667</v>
      </c>
      <c r="J27" s="13">
        <v>0.77430555555555547</v>
      </c>
      <c r="K27" s="13">
        <v>0.25625000000000003</v>
      </c>
      <c r="L27" s="13">
        <v>0.79722222222222217</v>
      </c>
      <c r="M27" s="14">
        <f t="shared" si="2"/>
        <v>5.3240740740739811E-4</v>
      </c>
      <c r="N27" s="35"/>
      <c r="O27" s="43">
        <v>25</v>
      </c>
      <c r="P27" s="33">
        <v>0.32363425925925926</v>
      </c>
      <c r="Q27" s="33">
        <v>0.73052083333333329</v>
      </c>
      <c r="R27" s="34"/>
      <c r="S27" s="34">
        <v>25</v>
      </c>
      <c r="T27" s="34">
        <v>1</v>
      </c>
      <c r="U27" s="32">
        <f t="shared" si="1"/>
        <v>0.36530092592592595</v>
      </c>
      <c r="V27" s="32">
        <f t="shared" si="1"/>
        <v>0.77218749999999992</v>
      </c>
    </row>
    <row r="28" spans="1:22" s="8" customFormat="1" ht="15" customHeight="1" x14ac:dyDescent="0.25">
      <c r="A28" s="6">
        <v>2022</v>
      </c>
      <c r="B28" s="10" t="s">
        <v>189</v>
      </c>
      <c r="C28" s="11">
        <v>0.30304398148148148</v>
      </c>
      <c r="D28" s="11">
        <v>0.32304398148148145</v>
      </c>
      <c r="E28" s="11">
        <v>0.73141203703703705</v>
      </c>
      <c r="F28" s="11">
        <v>0.75142361111111111</v>
      </c>
      <c r="G28" s="12">
        <v>0.40836805555555555</v>
      </c>
      <c r="H28" s="11">
        <v>0.5272337962962963</v>
      </c>
      <c r="I28" s="13">
        <v>0.27916666666666667</v>
      </c>
      <c r="J28" s="13">
        <v>0.77500000000000002</v>
      </c>
      <c r="K28" s="13">
        <v>0.25555555555555559</v>
      </c>
      <c r="L28" s="13">
        <v>0.79791666666666661</v>
      </c>
      <c r="M28" s="14">
        <f t="shared" si="2"/>
        <v>5.6712962962962576E-4</v>
      </c>
      <c r="N28" s="35"/>
      <c r="O28" s="43">
        <v>26</v>
      </c>
      <c r="P28" s="33">
        <v>0.32304398148148145</v>
      </c>
      <c r="Q28" s="33">
        <v>0.73141203703703705</v>
      </c>
      <c r="R28" s="34"/>
      <c r="S28" s="34">
        <v>26</v>
      </c>
      <c r="T28" s="34">
        <v>1</v>
      </c>
      <c r="U28" s="32">
        <f t="shared" si="1"/>
        <v>0.36471064814814813</v>
      </c>
      <c r="V28" s="32">
        <f t="shared" si="1"/>
        <v>0.77307870370370368</v>
      </c>
    </row>
    <row r="29" spans="1:22" s="8" customFormat="1" ht="15" customHeight="1" x14ac:dyDescent="0.25">
      <c r="A29" s="6">
        <v>2022</v>
      </c>
      <c r="B29" s="10" t="s">
        <v>190</v>
      </c>
      <c r="C29" s="11">
        <v>0.30247685185185186</v>
      </c>
      <c r="D29" s="11">
        <v>0.32244212962962965</v>
      </c>
      <c r="E29" s="11">
        <v>0.73231481481481486</v>
      </c>
      <c r="F29" s="11">
        <v>0.75226851851851861</v>
      </c>
      <c r="G29" s="12">
        <v>0.40987268518518521</v>
      </c>
      <c r="H29" s="11">
        <v>0.52737268518518521</v>
      </c>
      <c r="I29" s="13">
        <v>0.27847222222222223</v>
      </c>
      <c r="J29" s="13">
        <v>0.77569444444444446</v>
      </c>
      <c r="K29" s="13">
        <v>0.25555555555555559</v>
      </c>
      <c r="L29" s="13">
        <v>0.79861111111111116</v>
      </c>
      <c r="M29" s="14">
        <f t="shared" si="2"/>
        <v>5.7870370370372015E-4</v>
      </c>
      <c r="N29" s="35"/>
      <c r="O29" s="43">
        <v>27</v>
      </c>
      <c r="P29" s="33">
        <v>0.32244212962962965</v>
      </c>
      <c r="Q29" s="33">
        <v>0.73231481481481486</v>
      </c>
      <c r="R29" s="34"/>
      <c r="S29" s="34">
        <v>27</v>
      </c>
      <c r="T29" s="34">
        <v>1</v>
      </c>
      <c r="U29" s="32">
        <f t="shared" si="1"/>
        <v>0.36410879629629633</v>
      </c>
      <c r="V29" s="32">
        <f t="shared" si="1"/>
        <v>0.77398148148148149</v>
      </c>
    </row>
    <row r="30" spans="1:22" s="8" customFormat="1" ht="15" customHeight="1" x14ac:dyDescent="0.25">
      <c r="A30" s="6">
        <v>2022</v>
      </c>
      <c r="B30" s="10" t="s">
        <v>191</v>
      </c>
      <c r="C30" s="11">
        <v>0.30189814814814814</v>
      </c>
      <c r="D30" s="11">
        <v>0.32180555555555557</v>
      </c>
      <c r="E30" s="11">
        <v>0.73321759259259256</v>
      </c>
      <c r="F30" s="11">
        <v>0.75312499999999993</v>
      </c>
      <c r="G30" s="12">
        <v>0.41141203703703705</v>
      </c>
      <c r="H30" s="11">
        <v>0.52751157407407401</v>
      </c>
      <c r="I30" s="13">
        <v>0.27777777777777779</v>
      </c>
      <c r="J30" s="13">
        <v>0.77638888888888891</v>
      </c>
      <c r="K30" s="13">
        <v>0.25486111111111109</v>
      </c>
      <c r="L30" s="13">
        <v>0.7993055555555556</v>
      </c>
      <c r="M30" s="14">
        <f t="shared" si="2"/>
        <v>6.0185185185185341E-4</v>
      </c>
      <c r="N30" s="35"/>
      <c r="O30" s="43">
        <v>28</v>
      </c>
      <c r="P30" s="33">
        <v>0.32180555555555557</v>
      </c>
      <c r="Q30" s="33">
        <v>0.73321759259259256</v>
      </c>
      <c r="R30" s="34"/>
      <c r="S30" s="34">
        <v>28</v>
      </c>
      <c r="T30" s="34">
        <v>1</v>
      </c>
      <c r="U30" s="32">
        <f t="shared" si="1"/>
        <v>0.36347222222222225</v>
      </c>
      <c r="V30" s="32">
        <f t="shared" si="1"/>
        <v>0.77488425925925919</v>
      </c>
    </row>
    <row r="31" spans="1:22" s="8" customFormat="1" ht="15" customHeight="1" x14ac:dyDescent="0.25">
      <c r="A31" s="6">
        <v>2022</v>
      </c>
      <c r="B31" s="10" t="s">
        <v>192</v>
      </c>
      <c r="C31" s="11">
        <v>0.30129629629629628</v>
      </c>
      <c r="D31" s="11">
        <v>0.3211458333333333</v>
      </c>
      <c r="E31" s="11">
        <v>0.73412037037037037</v>
      </c>
      <c r="F31" s="11">
        <v>0.75398148148148147</v>
      </c>
      <c r="G31" s="12">
        <v>0.41297453703703701</v>
      </c>
      <c r="H31" s="11">
        <v>0.52763888888888888</v>
      </c>
      <c r="I31" s="13">
        <v>0.27708333333333335</v>
      </c>
      <c r="J31" s="13">
        <v>0.77708333333333324</v>
      </c>
      <c r="K31" s="13">
        <v>0.25416666666666665</v>
      </c>
      <c r="L31" s="13">
        <v>0.79999999999999993</v>
      </c>
      <c r="M31" s="14">
        <f t="shared" si="2"/>
        <v>6.2499999999998668E-4</v>
      </c>
      <c r="N31" s="35"/>
      <c r="O31" s="43">
        <v>29</v>
      </c>
      <c r="P31" s="33">
        <v>0.3211458333333333</v>
      </c>
      <c r="Q31" s="33">
        <v>0.73412037037037037</v>
      </c>
      <c r="R31" s="34"/>
      <c r="S31" s="34">
        <v>29</v>
      </c>
      <c r="T31" s="34">
        <v>1</v>
      </c>
      <c r="U31" s="32">
        <f t="shared" si="1"/>
        <v>0.36281249999999998</v>
      </c>
      <c r="V31" s="32">
        <f t="shared" si="1"/>
        <v>0.775787037037037</v>
      </c>
    </row>
    <row r="32" spans="1:22" s="8" customFormat="1" ht="15" customHeight="1" x14ac:dyDescent="0.25">
      <c r="A32" s="6">
        <v>2022</v>
      </c>
      <c r="B32" s="10" t="s">
        <v>193</v>
      </c>
      <c r="C32" s="11">
        <v>0.3006712962962963</v>
      </c>
      <c r="D32" s="11">
        <v>0.32047453703703704</v>
      </c>
      <c r="E32" s="11">
        <v>0.73503472222222221</v>
      </c>
      <c r="F32" s="11">
        <v>0.75483796296296291</v>
      </c>
      <c r="G32" s="12">
        <v>0.41456018518518517</v>
      </c>
      <c r="H32" s="11">
        <v>0.5277546296296296</v>
      </c>
      <c r="I32" s="13">
        <v>0.27708333333333335</v>
      </c>
      <c r="J32" s="13">
        <v>0.77777777777777779</v>
      </c>
      <c r="K32" s="13">
        <v>0.25347222222222221</v>
      </c>
      <c r="L32" s="13">
        <v>0.80138888888888893</v>
      </c>
      <c r="M32" s="14">
        <f t="shared" si="2"/>
        <v>6.4814814814811994E-4</v>
      </c>
      <c r="N32" s="35"/>
      <c r="O32" s="43">
        <v>30</v>
      </c>
      <c r="P32" s="33">
        <v>0.32047453703703704</v>
      </c>
      <c r="Q32" s="33">
        <v>0.73503472222222221</v>
      </c>
      <c r="R32" s="34"/>
      <c r="S32" s="34">
        <v>30</v>
      </c>
      <c r="T32" s="34">
        <v>1</v>
      </c>
      <c r="U32" s="32">
        <f t="shared" si="1"/>
        <v>0.36214120370370373</v>
      </c>
      <c r="V32" s="32">
        <f t="shared" si="1"/>
        <v>0.77670138888888884</v>
      </c>
    </row>
    <row r="33" spans="1:22" s="8" customFormat="1" ht="15" customHeight="1" x14ac:dyDescent="0.25">
      <c r="A33" s="6">
        <v>2022</v>
      </c>
      <c r="B33" s="10" t="s">
        <v>194</v>
      </c>
      <c r="C33" s="11">
        <v>0.30002314814814818</v>
      </c>
      <c r="D33" s="11">
        <v>0.31976851851851851</v>
      </c>
      <c r="E33" s="11">
        <v>0.73593750000000002</v>
      </c>
      <c r="F33" s="11">
        <v>0.75569444444444445</v>
      </c>
      <c r="G33" s="12">
        <v>0.41616898148148151</v>
      </c>
      <c r="H33" s="11">
        <v>0.52785879629629628</v>
      </c>
      <c r="I33" s="13">
        <v>0.27638888888888885</v>
      </c>
      <c r="J33" s="13">
        <v>0.77916666666666667</v>
      </c>
      <c r="K33" s="13">
        <v>0.25347222222222221</v>
      </c>
      <c r="L33" s="13">
        <v>0.80208333333333337</v>
      </c>
      <c r="M33" s="14">
        <f t="shared" si="2"/>
        <v>6.7129629629630871E-4</v>
      </c>
      <c r="N33" s="35"/>
      <c r="O33" s="43">
        <v>31</v>
      </c>
      <c r="P33" s="33">
        <v>0.31976851851851851</v>
      </c>
      <c r="Q33" s="33">
        <v>0.73593750000000002</v>
      </c>
      <c r="R33" s="34"/>
      <c r="S33" s="34">
        <v>31</v>
      </c>
      <c r="T33" s="34">
        <v>1</v>
      </c>
      <c r="U33" s="32">
        <f t="shared" si="1"/>
        <v>0.36143518518518519</v>
      </c>
      <c r="V33" s="32">
        <f t="shared" si="1"/>
        <v>0.77760416666666665</v>
      </c>
    </row>
    <row r="34" spans="1:22" s="8" customFormat="1" ht="15" customHeight="1" x14ac:dyDescent="0.25">
      <c r="A34" s="6">
        <v>2022</v>
      </c>
      <c r="B34" s="10" t="s">
        <v>195</v>
      </c>
      <c r="C34" s="11">
        <v>0.29935185185185187</v>
      </c>
      <c r="D34" s="11">
        <v>0.31905092592592593</v>
      </c>
      <c r="E34" s="11">
        <v>0.73685185185185187</v>
      </c>
      <c r="F34" s="11">
        <v>0.75655092592592599</v>
      </c>
      <c r="G34" s="12">
        <v>0.41780092592592594</v>
      </c>
      <c r="H34" s="11">
        <v>0.52795138888888882</v>
      </c>
      <c r="I34" s="13">
        <v>0.27569444444444446</v>
      </c>
      <c r="J34" s="13">
        <v>0.77986111111111101</v>
      </c>
      <c r="K34" s="13">
        <v>0.25277777777777777</v>
      </c>
      <c r="L34" s="13">
        <v>0.8027777777777777</v>
      </c>
      <c r="M34" s="14">
        <f t="shared" si="2"/>
        <v>6.9444444444449749E-4</v>
      </c>
      <c r="N34" s="35"/>
      <c r="O34" s="43">
        <v>1</v>
      </c>
      <c r="P34" s="33">
        <v>0.31905092592592593</v>
      </c>
      <c r="Q34" s="33">
        <v>0.73685185185185187</v>
      </c>
      <c r="R34" s="34"/>
      <c r="S34" s="34">
        <v>1</v>
      </c>
      <c r="T34" s="34">
        <v>2</v>
      </c>
      <c r="U34" s="32">
        <f t="shared" si="1"/>
        <v>0.36071759259259262</v>
      </c>
      <c r="V34" s="32">
        <f t="shared" si="1"/>
        <v>0.7785185185185185</v>
      </c>
    </row>
    <row r="35" spans="1:22" s="8" customFormat="1" ht="15" customHeight="1" x14ac:dyDescent="0.25">
      <c r="A35" s="6">
        <v>2022</v>
      </c>
      <c r="B35" s="10" t="s">
        <v>196</v>
      </c>
      <c r="C35" s="11">
        <v>0.29865740740740737</v>
      </c>
      <c r="D35" s="11">
        <v>0.31831018518518522</v>
      </c>
      <c r="E35" s="11">
        <v>0.73776620370370372</v>
      </c>
      <c r="F35" s="11">
        <v>0.75741898148148146</v>
      </c>
      <c r="G35" s="12">
        <v>0.41945601851851855</v>
      </c>
      <c r="H35" s="11">
        <v>0.52804398148148146</v>
      </c>
      <c r="I35" s="13">
        <v>0.27499999999999997</v>
      </c>
      <c r="J35" s="13">
        <v>0.78055555555555556</v>
      </c>
      <c r="K35" s="13">
        <v>0.25208333333333333</v>
      </c>
      <c r="L35" s="13">
        <v>0.80347222222222225</v>
      </c>
      <c r="M35" s="14">
        <f t="shared" si="2"/>
        <v>7.0601851851848085E-4</v>
      </c>
      <c r="N35" s="35"/>
      <c r="O35" s="43">
        <v>2</v>
      </c>
      <c r="P35" s="33">
        <v>0.31831018518518522</v>
      </c>
      <c r="Q35" s="33">
        <v>0.73776620370370372</v>
      </c>
      <c r="R35" s="34"/>
      <c r="S35" s="34">
        <v>2</v>
      </c>
      <c r="T35" s="34">
        <v>2</v>
      </c>
      <c r="U35" s="32">
        <f t="shared" si="1"/>
        <v>0.35997685185185191</v>
      </c>
      <c r="V35" s="32">
        <f t="shared" si="1"/>
        <v>0.77943287037037035</v>
      </c>
    </row>
    <row r="36" spans="1:22" s="8" customFormat="1" ht="15" customHeight="1" x14ac:dyDescent="0.25">
      <c r="A36" s="6">
        <v>2022</v>
      </c>
      <c r="B36" s="10" t="s">
        <v>197</v>
      </c>
      <c r="C36" s="11">
        <v>0.29795138888888889</v>
      </c>
      <c r="D36" s="11">
        <v>0.31755787037037037</v>
      </c>
      <c r="E36" s="11">
        <v>0.73868055555555545</v>
      </c>
      <c r="F36" s="11">
        <v>0.75828703703703704</v>
      </c>
      <c r="G36" s="12">
        <v>0.4211226851851852</v>
      </c>
      <c r="H36" s="11">
        <v>0.52811342592592592</v>
      </c>
      <c r="I36" s="13">
        <v>0.27430555555555552</v>
      </c>
      <c r="J36" s="13">
        <v>0.78125</v>
      </c>
      <c r="K36" s="13">
        <v>0.25138888888888888</v>
      </c>
      <c r="L36" s="13">
        <v>0.8041666666666667</v>
      </c>
      <c r="M36" s="14">
        <f t="shared" si="2"/>
        <v>7.2916666666666963E-4</v>
      </c>
      <c r="N36" s="35"/>
      <c r="O36" s="43">
        <v>3</v>
      </c>
      <c r="P36" s="33">
        <v>0.31755787037037037</v>
      </c>
      <c r="Q36" s="33">
        <v>0.73868055555555545</v>
      </c>
      <c r="R36" s="34"/>
      <c r="S36" s="34">
        <v>3</v>
      </c>
      <c r="T36" s="34">
        <v>2</v>
      </c>
      <c r="U36" s="32">
        <f t="shared" si="1"/>
        <v>0.35922453703703705</v>
      </c>
      <c r="V36" s="32">
        <f t="shared" si="1"/>
        <v>0.78034722222222208</v>
      </c>
    </row>
    <row r="37" spans="1:22" s="8" customFormat="1" ht="15" customHeight="1" x14ac:dyDescent="0.25">
      <c r="A37" s="6">
        <v>2022</v>
      </c>
      <c r="B37" s="10" t="s">
        <v>198</v>
      </c>
      <c r="C37" s="11">
        <v>0.29722222222222222</v>
      </c>
      <c r="D37" s="11">
        <v>0.31678240740740743</v>
      </c>
      <c r="E37" s="11">
        <v>0.73959490740740741</v>
      </c>
      <c r="F37" s="11">
        <v>0.75915509259259262</v>
      </c>
      <c r="G37" s="12">
        <v>0.42281250000000004</v>
      </c>
      <c r="H37" s="11">
        <v>0.52818287037037037</v>
      </c>
      <c r="I37" s="13">
        <v>0.27361111111111108</v>
      </c>
      <c r="J37" s="13">
        <v>0.78194444444444444</v>
      </c>
      <c r="K37" s="13">
        <v>0.25069444444444444</v>
      </c>
      <c r="L37" s="13">
        <v>0.80486111111111114</v>
      </c>
      <c r="M37" s="14">
        <f t="shared" si="2"/>
        <v>7.5231481481480289E-4</v>
      </c>
      <c r="N37" s="35"/>
      <c r="O37" s="43">
        <v>4</v>
      </c>
      <c r="P37" s="33">
        <v>0.31678240740740743</v>
      </c>
      <c r="Q37" s="33">
        <v>0.73959490740740741</v>
      </c>
      <c r="R37" s="34"/>
      <c r="S37" s="34">
        <v>4</v>
      </c>
      <c r="T37" s="34">
        <v>2</v>
      </c>
      <c r="U37" s="32">
        <f t="shared" si="1"/>
        <v>0.35844907407407411</v>
      </c>
      <c r="V37" s="32">
        <f t="shared" si="1"/>
        <v>0.78126157407407404</v>
      </c>
    </row>
    <row r="38" spans="1:22" s="8" customFormat="1" ht="15" customHeight="1" x14ac:dyDescent="0.25">
      <c r="A38" s="6">
        <v>2022</v>
      </c>
      <c r="B38" s="10" t="s">
        <v>199</v>
      </c>
      <c r="C38" s="11">
        <v>0.29646990740740742</v>
      </c>
      <c r="D38" s="11">
        <v>0.3159837962962963</v>
      </c>
      <c r="E38" s="11">
        <v>0.74050925925925926</v>
      </c>
      <c r="F38" s="11">
        <v>0.7600231481481482</v>
      </c>
      <c r="G38" s="12">
        <v>0.42452546296296295</v>
      </c>
      <c r="H38" s="11">
        <v>0.52824074074074068</v>
      </c>
      <c r="I38" s="13">
        <v>0.27291666666666664</v>
      </c>
      <c r="J38" s="13">
        <v>0.78333333333333333</v>
      </c>
      <c r="K38" s="13">
        <v>0.25</v>
      </c>
      <c r="L38" s="13">
        <v>0.80555555555555547</v>
      </c>
      <c r="M38" s="14">
        <f t="shared" si="2"/>
        <v>7.6388888888889728E-4</v>
      </c>
      <c r="N38" s="35"/>
      <c r="O38" s="43">
        <v>5</v>
      </c>
      <c r="P38" s="33">
        <v>0.3159837962962963</v>
      </c>
      <c r="Q38" s="33">
        <v>0.74050925925925926</v>
      </c>
      <c r="R38" s="34"/>
      <c r="S38" s="34">
        <v>5</v>
      </c>
      <c r="T38" s="34">
        <v>2</v>
      </c>
      <c r="U38" s="32">
        <f t="shared" si="1"/>
        <v>0.35765046296296299</v>
      </c>
      <c r="V38" s="32">
        <f t="shared" si="1"/>
        <v>0.78217592592592589</v>
      </c>
    </row>
    <row r="39" spans="1:22" s="8" customFormat="1" ht="15" customHeight="1" x14ac:dyDescent="0.25">
      <c r="A39" s="6">
        <v>2022</v>
      </c>
      <c r="B39" s="10" t="s">
        <v>200</v>
      </c>
      <c r="C39" s="11">
        <v>0.29570601851851852</v>
      </c>
      <c r="D39" s="11">
        <v>0.31516203703703705</v>
      </c>
      <c r="E39" s="11">
        <v>0.7414236111111111</v>
      </c>
      <c r="F39" s="11">
        <v>0.76089120370370367</v>
      </c>
      <c r="G39" s="12">
        <v>0.42626157407407406</v>
      </c>
      <c r="H39" s="11">
        <v>0.52829861111111109</v>
      </c>
      <c r="I39" s="13">
        <v>0.2722222222222222</v>
      </c>
      <c r="J39" s="13">
        <v>0.78402777777777777</v>
      </c>
      <c r="K39" s="13">
        <v>0.24930555555555556</v>
      </c>
      <c r="L39" s="13">
        <v>0.80694444444444446</v>
      </c>
      <c r="M39" s="14">
        <f t="shared" si="2"/>
        <v>7.8703703703703054E-4</v>
      </c>
      <c r="N39" s="35"/>
      <c r="O39" s="43">
        <v>6</v>
      </c>
      <c r="P39" s="33">
        <v>0.31516203703703705</v>
      </c>
      <c r="Q39" s="33">
        <v>0.7414236111111111</v>
      </c>
      <c r="R39" s="34"/>
      <c r="S39" s="34">
        <v>6</v>
      </c>
      <c r="T39" s="34">
        <v>2</v>
      </c>
      <c r="U39" s="32">
        <f t="shared" si="1"/>
        <v>0.35682870370370373</v>
      </c>
      <c r="V39" s="32">
        <f t="shared" si="1"/>
        <v>0.78309027777777773</v>
      </c>
    </row>
    <row r="40" spans="1:22" s="8" customFormat="1" ht="15" customHeight="1" x14ac:dyDescent="0.25">
      <c r="A40" s="6">
        <v>2022</v>
      </c>
      <c r="B40" s="10" t="s">
        <v>201</v>
      </c>
      <c r="C40" s="11">
        <v>0.29491898148148149</v>
      </c>
      <c r="D40" s="11">
        <v>0.31432870370370369</v>
      </c>
      <c r="E40" s="11">
        <v>0.74233796296296306</v>
      </c>
      <c r="F40" s="11">
        <v>0.76175925925925936</v>
      </c>
      <c r="G40" s="12">
        <v>0.42800925925925926</v>
      </c>
      <c r="H40" s="11">
        <v>0.52833333333333332</v>
      </c>
      <c r="I40" s="13">
        <v>0.27152777777777776</v>
      </c>
      <c r="J40" s="13">
        <v>0.78472222222222221</v>
      </c>
      <c r="K40" s="13">
        <v>0.24861111111111112</v>
      </c>
      <c r="L40" s="13">
        <v>0.80763888888888891</v>
      </c>
      <c r="M40" s="14">
        <f t="shared" si="2"/>
        <v>8.101851851851638E-4</v>
      </c>
      <c r="N40" s="35"/>
      <c r="O40" s="43">
        <v>7</v>
      </c>
      <c r="P40" s="33">
        <v>0.31432870370370369</v>
      </c>
      <c r="Q40" s="33">
        <v>0.74233796296296306</v>
      </c>
      <c r="R40" s="34"/>
      <c r="S40" s="34">
        <v>7</v>
      </c>
      <c r="T40" s="34">
        <v>2</v>
      </c>
      <c r="U40" s="32">
        <f t="shared" si="1"/>
        <v>0.35599537037037038</v>
      </c>
      <c r="V40" s="32">
        <f t="shared" si="1"/>
        <v>0.78400462962962969</v>
      </c>
    </row>
    <row r="41" spans="1:22" s="8" customFormat="1" ht="15" customHeight="1" x14ac:dyDescent="0.25">
      <c r="A41" s="6">
        <v>2022</v>
      </c>
      <c r="B41" s="10" t="s">
        <v>202</v>
      </c>
      <c r="C41" s="11">
        <v>0.29410879629629633</v>
      </c>
      <c r="D41" s="11">
        <v>0.3134837962962963</v>
      </c>
      <c r="E41" s="11">
        <v>0.7432523148148148</v>
      </c>
      <c r="F41" s="11">
        <v>0.76262731481481483</v>
      </c>
      <c r="G41" s="12">
        <v>0.42976851851851849</v>
      </c>
      <c r="H41" s="11">
        <v>0.52836805555555555</v>
      </c>
      <c r="I41" s="13">
        <v>0.27083333333333331</v>
      </c>
      <c r="J41" s="13">
        <v>0.78541666666666676</v>
      </c>
      <c r="K41" s="13">
        <v>0.24791666666666667</v>
      </c>
      <c r="L41" s="13">
        <v>0.80833333333333324</v>
      </c>
      <c r="M41" s="14">
        <f t="shared" si="2"/>
        <v>8.217592592593137E-4</v>
      </c>
      <c r="N41" s="35"/>
      <c r="O41" s="43">
        <v>8</v>
      </c>
      <c r="P41" s="33">
        <v>0.3134837962962963</v>
      </c>
      <c r="Q41" s="33">
        <v>0.7432523148148148</v>
      </c>
      <c r="R41" s="34"/>
      <c r="S41" s="34">
        <v>8</v>
      </c>
      <c r="T41" s="34">
        <v>2</v>
      </c>
      <c r="U41" s="32">
        <f t="shared" si="1"/>
        <v>0.35515046296296299</v>
      </c>
      <c r="V41" s="32">
        <f t="shared" si="1"/>
        <v>0.78491898148148143</v>
      </c>
    </row>
    <row r="42" spans="1:22" s="8" customFormat="1" ht="15" customHeight="1" x14ac:dyDescent="0.25">
      <c r="A42" s="6">
        <v>2022</v>
      </c>
      <c r="B42" s="10" t="s">
        <v>203</v>
      </c>
      <c r="C42" s="11">
        <v>0.29328703703703701</v>
      </c>
      <c r="D42" s="11">
        <v>0.31261574074074078</v>
      </c>
      <c r="E42" s="11">
        <v>0.74416666666666664</v>
      </c>
      <c r="F42" s="11">
        <v>0.7634953703703703</v>
      </c>
      <c r="G42" s="12">
        <v>0.43155092592592598</v>
      </c>
      <c r="H42" s="11">
        <v>0.52839120370370374</v>
      </c>
      <c r="I42" s="13">
        <v>0.26944444444444443</v>
      </c>
      <c r="J42" s="13">
        <v>0.78611111111111109</v>
      </c>
      <c r="K42" s="13">
        <v>0.24722222222222223</v>
      </c>
      <c r="L42" s="13">
        <v>0.80902777777777779</v>
      </c>
      <c r="M42" s="14">
        <f t="shared" si="2"/>
        <v>8.4490740740739145E-4</v>
      </c>
      <c r="N42" s="35"/>
      <c r="O42" s="43">
        <v>9</v>
      </c>
      <c r="P42" s="33">
        <v>0.31261574074074078</v>
      </c>
      <c r="Q42" s="33">
        <v>0.74416666666666664</v>
      </c>
      <c r="R42" s="34"/>
      <c r="S42" s="34">
        <v>9</v>
      </c>
      <c r="T42" s="34">
        <v>2</v>
      </c>
      <c r="U42" s="32">
        <f t="shared" si="1"/>
        <v>0.35428240740740746</v>
      </c>
      <c r="V42" s="32">
        <f t="shared" si="1"/>
        <v>0.78583333333333327</v>
      </c>
    </row>
    <row r="43" spans="1:22" s="8" customFormat="1" ht="15" customHeight="1" x14ac:dyDescent="0.25">
      <c r="A43" s="6">
        <v>2022</v>
      </c>
      <c r="B43" s="10" t="s">
        <v>204</v>
      </c>
      <c r="C43" s="11">
        <v>0.29244212962962962</v>
      </c>
      <c r="D43" s="11">
        <v>0.31172453703703701</v>
      </c>
      <c r="E43" s="11">
        <v>0.74508101851851849</v>
      </c>
      <c r="F43" s="11">
        <v>0.76436342592592599</v>
      </c>
      <c r="G43" s="12">
        <v>0.43335648148148148</v>
      </c>
      <c r="H43" s="11">
        <v>0.52840277777777778</v>
      </c>
      <c r="I43" s="13">
        <v>0.26874999999999999</v>
      </c>
      <c r="J43" s="13">
        <v>0.78680555555555554</v>
      </c>
      <c r="K43" s="13">
        <v>0.24583333333333335</v>
      </c>
      <c r="L43" s="13">
        <v>0.80972222222222223</v>
      </c>
      <c r="M43" s="14">
        <f t="shared" si="2"/>
        <v>8.5648148148148584E-4</v>
      </c>
      <c r="N43" s="35"/>
      <c r="O43" s="43">
        <v>10</v>
      </c>
      <c r="P43" s="33">
        <v>0.31172453703703701</v>
      </c>
      <c r="Q43" s="33">
        <v>0.74508101851851849</v>
      </c>
      <c r="R43" s="34"/>
      <c r="S43" s="34">
        <v>10</v>
      </c>
      <c r="T43" s="34">
        <v>2</v>
      </c>
      <c r="U43" s="32">
        <f t="shared" si="1"/>
        <v>0.35339120370370369</v>
      </c>
      <c r="V43" s="32">
        <f t="shared" si="1"/>
        <v>0.78674768518518512</v>
      </c>
    </row>
    <row r="44" spans="1:22" s="8" customFormat="1" ht="15" customHeight="1" x14ac:dyDescent="0.25">
      <c r="A44" s="6">
        <v>2022</v>
      </c>
      <c r="B44" s="10" t="s">
        <v>205</v>
      </c>
      <c r="C44" s="11">
        <v>0.29158564814814814</v>
      </c>
      <c r="D44" s="11">
        <v>0.31082175925925926</v>
      </c>
      <c r="E44" s="11">
        <v>0.74599537037037045</v>
      </c>
      <c r="F44" s="11">
        <v>0.76523148148148146</v>
      </c>
      <c r="G44" s="12">
        <v>0.43517361111111108</v>
      </c>
      <c r="H44" s="11">
        <v>0.52840277777777778</v>
      </c>
      <c r="I44" s="13">
        <v>0.26805555555555555</v>
      </c>
      <c r="J44" s="13">
        <v>0.78819444444444453</v>
      </c>
      <c r="K44" s="13">
        <v>0.24513888888888888</v>
      </c>
      <c r="L44" s="13">
        <v>0.81041666666666667</v>
      </c>
      <c r="M44" s="14">
        <f t="shared" si="2"/>
        <v>8.796296296296191E-4</v>
      </c>
      <c r="N44" s="35"/>
      <c r="O44" s="43">
        <v>11</v>
      </c>
      <c r="P44" s="33">
        <v>0.31082175925925926</v>
      </c>
      <c r="Q44" s="33">
        <v>0.74599537037037045</v>
      </c>
      <c r="R44" s="34"/>
      <c r="S44" s="34">
        <v>11</v>
      </c>
      <c r="T44" s="34">
        <v>2</v>
      </c>
      <c r="U44" s="32">
        <f t="shared" si="1"/>
        <v>0.35248842592592594</v>
      </c>
      <c r="V44" s="32">
        <f t="shared" si="1"/>
        <v>0.78766203703703708</v>
      </c>
    </row>
    <row r="45" spans="1:22" s="8" customFormat="1" ht="15" customHeight="1" x14ac:dyDescent="0.25">
      <c r="A45" s="6">
        <v>2022</v>
      </c>
      <c r="B45" s="10" t="s">
        <v>206</v>
      </c>
      <c r="C45" s="11">
        <v>0.29070601851851852</v>
      </c>
      <c r="D45" s="11">
        <v>0.30990740740740741</v>
      </c>
      <c r="E45" s="11">
        <v>0.74689814814814814</v>
      </c>
      <c r="F45" s="11">
        <v>0.766087962962963</v>
      </c>
      <c r="G45" s="12">
        <v>0.43699074074074074</v>
      </c>
      <c r="H45" s="11">
        <v>0.52840277777777778</v>
      </c>
      <c r="I45" s="13">
        <v>0.2673611111111111</v>
      </c>
      <c r="J45" s="13">
        <v>0.78888888888888886</v>
      </c>
      <c r="K45" s="13">
        <v>0.24444444444444446</v>
      </c>
      <c r="L45" s="13">
        <v>0.81180555555555556</v>
      </c>
      <c r="M45" s="14">
        <f t="shared" si="2"/>
        <v>8.9120370370371349E-4</v>
      </c>
      <c r="N45" s="35"/>
      <c r="O45" s="43">
        <v>12</v>
      </c>
      <c r="P45" s="33">
        <v>0.30990740740740741</v>
      </c>
      <c r="Q45" s="33">
        <v>0.74689814814814814</v>
      </c>
      <c r="R45" s="34"/>
      <c r="S45" s="34">
        <v>12</v>
      </c>
      <c r="T45" s="34">
        <v>2</v>
      </c>
      <c r="U45" s="32">
        <f t="shared" si="1"/>
        <v>0.35157407407407409</v>
      </c>
      <c r="V45" s="32">
        <f t="shared" si="1"/>
        <v>0.78856481481481477</v>
      </c>
    </row>
    <row r="46" spans="1:22" s="8" customFormat="1" ht="15" customHeight="1" x14ac:dyDescent="0.25">
      <c r="A46" s="6">
        <v>2022</v>
      </c>
      <c r="B46" s="10" t="s">
        <v>207</v>
      </c>
      <c r="C46" s="11">
        <v>0.2898148148148148</v>
      </c>
      <c r="D46" s="11">
        <v>0.30896990740740743</v>
      </c>
      <c r="E46" s="11">
        <v>0.74780092592592595</v>
      </c>
      <c r="F46" s="11">
        <v>0.76695601851851858</v>
      </c>
      <c r="G46" s="12">
        <v>0.43883101851851852</v>
      </c>
      <c r="H46" s="11">
        <v>0.52839120370370374</v>
      </c>
      <c r="I46" s="13">
        <v>0.26666666666666666</v>
      </c>
      <c r="J46" s="13">
        <v>0.7895833333333333</v>
      </c>
      <c r="K46" s="13">
        <v>0.24374999999999999</v>
      </c>
      <c r="L46" s="13">
        <v>0.8125</v>
      </c>
      <c r="M46" s="14">
        <f t="shared" si="2"/>
        <v>9.0277777777775237E-4</v>
      </c>
      <c r="N46" s="35"/>
      <c r="O46" s="43">
        <v>13</v>
      </c>
      <c r="P46" s="33">
        <v>0.30896990740740743</v>
      </c>
      <c r="Q46" s="33">
        <v>0.74780092592592595</v>
      </c>
      <c r="R46" s="34"/>
      <c r="S46" s="34">
        <v>13</v>
      </c>
      <c r="T46" s="34">
        <v>2</v>
      </c>
      <c r="U46" s="32">
        <f t="shared" si="1"/>
        <v>0.35063657407407411</v>
      </c>
      <c r="V46" s="32">
        <f t="shared" si="1"/>
        <v>0.78946759259259258</v>
      </c>
    </row>
    <row r="47" spans="1:22" s="8" customFormat="1" ht="15" customHeight="1" x14ac:dyDescent="0.25">
      <c r="A47" s="6">
        <v>2022</v>
      </c>
      <c r="B47" s="10" t="s">
        <v>208</v>
      </c>
      <c r="C47" s="11">
        <v>0.28891203703703705</v>
      </c>
      <c r="D47" s="11">
        <v>0.30802083333333335</v>
      </c>
      <c r="E47" s="11">
        <v>0.7487152777777778</v>
      </c>
      <c r="F47" s="11">
        <v>0.76782407407407405</v>
      </c>
      <c r="G47" s="12">
        <v>0.44069444444444444</v>
      </c>
      <c r="H47" s="11">
        <v>0.52836805555555555</v>
      </c>
      <c r="I47" s="13">
        <v>0.26527777777777778</v>
      </c>
      <c r="J47" s="13">
        <v>0.79027777777777775</v>
      </c>
      <c r="K47" s="13">
        <v>0.24305555555555555</v>
      </c>
      <c r="L47" s="13">
        <v>0.81319444444444444</v>
      </c>
      <c r="M47" s="14">
        <f t="shared" si="2"/>
        <v>9.2592592592594114E-4</v>
      </c>
      <c r="N47" s="35"/>
      <c r="O47" s="43">
        <v>14</v>
      </c>
      <c r="P47" s="33">
        <v>0.30802083333333335</v>
      </c>
      <c r="Q47" s="33">
        <v>0.7487152777777778</v>
      </c>
      <c r="R47" s="34"/>
      <c r="S47" s="34">
        <v>14</v>
      </c>
      <c r="T47" s="34">
        <v>2</v>
      </c>
      <c r="U47" s="32">
        <f t="shared" si="1"/>
        <v>0.34968750000000004</v>
      </c>
      <c r="V47" s="32">
        <f t="shared" si="1"/>
        <v>0.79038194444444443</v>
      </c>
    </row>
    <row r="48" spans="1:22" s="8" customFormat="1" ht="15" customHeight="1" x14ac:dyDescent="0.25">
      <c r="A48" s="6">
        <v>2022</v>
      </c>
      <c r="B48" s="10" t="s">
        <v>209</v>
      </c>
      <c r="C48" s="11">
        <v>0.28798611111111111</v>
      </c>
      <c r="D48" s="11">
        <v>0.30706018518518519</v>
      </c>
      <c r="E48" s="11">
        <v>0.74960648148148146</v>
      </c>
      <c r="F48" s="11">
        <v>0.76868055555555559</v>
      </c>
      <c r="G48" s="12">
        <v>0.44254629629629627</v>
      </c>
      <c r="H48" s="11">
        <v>0.52833333333333332</v>
      </c>
      <c r="I48" s="13">
        <v>0.26458333333333334</v>
      </c>
      <c r="J48" s="13">
        <v>0.7909722222222223</v>
      </c>
      <c r="K48" s="13">
        <v>0.24166666666666667</v>
      </c>
      <c r="L48" s="13">
        <v>0.81388888888888899</v>
      </c>
      <c r="M48" s="14">
        <f t="shared" si="2"/>
        <v>9.3750000000003553E-4</v>
      </c>
      <c r="N48" s="35"/>
      <c r="O48" s="43">
        <v>15</v>
      </c>
      <c r="P48" s="33">
        <v>0.30706018518518519</v>
      </c>
      <c r="Q48" s="33">
        <v>0.74960648148148146</v>
      </c>
      <c r="R48" s="34"/>
      <c r="S48" s="34">
        <v>15</v>
      </c>
      <c r="T48" s="34">
        <v>2</v>
      </c>
      <c r="U48" s="32">
        <f t="shared" si="1"/>
        <v>0.34872685185185187</v>
      </c>
      <c r="V48" s="32">
        <f t="shared" si="1"/>
        <v>0.79127314814814809</v>
      </c>
    </row>
    <row r="49" spans="1:22" s="8" customFormat="1" ht="15" customHeight="1" x14ac:dyDescent="0.25">
      <c r="A49" s="6">
        <v>2022</v>
      </c>
      <c r="B49" s="10" t="s">
        <v>210</v>
      </c>
      <c r="C49" s="11">
        <v>0.28704861111111107</v>
      </c>
      <c r="D49" s="11">
        <v>0.30608796296296298</v>
      </c>
      <c r="E49" s="11">
        <v>0.75050925925925915</v>
      </c>
      <c r="F49" s="11">
        <v>0.76954861111111106</v>
      </c>
      <c r="G49" s="12">
        <v>0.44442129629629629</v>
      </c>
      <c r="H49" s="11">
        <v>0.52829861111111109</v>
      </c>
      <c r="I49" s="13">
        <v>0.2638888888888889</v>
      </c>
      <c r="J49" s="13">
        <v>0.79236111111111107</v>
      </c>
      <c r="K49" s="13">
        <v>0.24097222222222223</v>
      </c>
      <c r="L49" s="13">
        <v>0.81458333333333333</v>
      </c>
      <c r="M49" s="14">
        <f t="shared" si="2"/>
        <v>9.490740740740744E-4</v>
      </c>
      <c r="N49" s="35"/>
      <c r="O49" s="43">
        <v>16</v>
      </c>
      <c r="P49" s="33">
        <v>0.30608796296296298</v>
      </c>
      <c r="Q49" s="33">
        <v>0.75050925925925915</v>
      </c>
      <c r="R49" s="34"/>
      <c r="S49" s="34">
        <v>16</v>
      </c>
      <c r="T49" s="34">
        <v>2</v>
      </c>
      <c r="U49" s="32">
        <f t="shared" si="1"/>
        <v>0.34775462962962966</v>
      </c>
      <c r="V49" s="32">
        <f t="shared" si="1"/>
        <v>0.79217592592592578</v>
      </c>
    </row>
    <row r="50" spans="1:22" s="8" customFormat="1" ht="15" customHeight="1" x14ac:dyDescent="0.25">
      <c r="A50" s="6">
        <v>2022</v>
      </c>
      <c r="B50" s="10" t="s">
        <v>211</v>
      </c>
      <c r="C50" s="11">
        <v>0.286099537037037</v>
      </c>
      <c r="D50" s="11">
        <v>0.30509259259259258</v>
      </c>
      <c r="E50" s="11">
        <v>0.75141203703703707</v>
      </c>
      <c r="F50" s="11">
        <v>0.7704050925925926</v>
      </c>
      <c r="G50" s="12">
        <v>0.44631944444444444</v>
      </c>
      <c r="H50" s="11">
        <v>0.52825231481481483</v>
      </c>
      <c r="I50" s="13">
        <v>0.26250000000000001</v>
      </c>
      <c r="J50" s="13">
        <v>0.79305555555555562</v>
      </c>
      <c r="K50" s="13">
        <v>0.24027777777777778</v>
      </c>
      <c r="L50" s="13">
        <v>0.81597222222222221</v>
      </c>
      <c r="M50" s="14">
        <f t="shared" si="2"/>
        <v>9.7222222222215215E-4</v>
      </c>
      <c r="N50" s="35"/>
      <c r="O50" s="43">
        <v>17</v>
      </c>
      <c r="P50" s="33">
        <v>0.30509259259259258</v>
      </c>
      <c r="Q50" s="33">
        <v>0.75141203703703707</v>
      </c>
      <c r="R50" s="34"/>
      <c r="S50" s="34">
        <v>17</v>
      </c>
      <c r="T50" s="34">
        <v>2</v>
      </c>
      <c r="U50" s="32">
        <f t="shared" si="1"/>
        <v>0.34675925925925927</v>
      </c>
      <c r="V50" s="32">
        <f t="shared" si="1"/>
        <v>0.7930787037037037</v>
      </c>
    </row>
    <row r="51" spans="1:22" s="8" customFormat="1" ht="15" customHeight="1" x14ac:dyDescent="0.25">
      <c r="A51" s="6">
        <v>2022</v>
      </c>
      <c r="B51" s="10" t="s">
        <v>212</v>
      </c>
      <c r="C51" s="11">
        <v>0.28512731481481485</v>
      </c>
      <c r="D51" s="11">
        <v>0.30408564814814815</v>
      </c>
      <c r="E51" s="11">
        <v>0.75230324074074073</v>
      </c>
      <c r="F51" s="11">
        <v>0.77126157407407403</v>
      </c>
      <c r="G51" s="12">
        <v>0.44821759259259258</v>
      </c>
      <c r="H51" s="11">
        <v>0.52819444444444441</v>
      </c>
      <c r="I51" s="13">
        <v>0.26180555555555557</v>
      </c>
      <c r="J51" s="13">
        <v>0.79375000000000007</v>
      </c>
      <c r="K51" s="13">
        <v>0.2388888888888889</v>
      </c>
      <c r="L51" s="13">
        <v>0.81666666666666676</v>
      </c>
      <c r="M51" s="14">
        <f t="shared" si="2"/>
        <v>9.8379629629630205E-4</v>
      </c>
      <c r="N51" s="35"/>
      <c r="O51" s="43">
        <v>18</v>
      </c>
      <c r="P51" s="33">
        <v>0.30408564814814815</v>
      </c>
      <c r="Q51" s="33">
        <v>0.75230324074074073</v>
      </c>
      <c r="R51" s="34"/>
      <c r="S51" s="34">
        <v>18</v>
      </c>
      <c r="T51" s="34">
        <v>2</v>
      </c>
      <c r="U51" s="32">
        <f t="shared" si="1"/>
        <v>0.34575231481481483</v>
      </c>
      <c r="V51" s="32">
        <f t="shared" si="1"/>
        <v>0.79396990740740736</v>
      </c>
    </row>
    <row r="52" spans="1:22" s="8" customFormat="1" ht="15" customHeight="1" x14ac:dyDescent="0.25">
      <c r="A52" s="6">
        <v>2022</v>
      </c>
      <c r="B52" s="10" t="s">
        <v>213</v>
      </c>
      <c r="C52" s="11">
        <v>0.28414351851851855</v>
      </c>
      <c r="D52" s="11">
        <v>0.30306712962962962</v>
      </c>
      <c r="E52" s="11">
        <v>0.7531944444444445</v>
      </c>
      <c r="F52" s="11">
        <v>0.77211805555555557</v>
      </c>
      <c r="G52" s="12">
        <v>0.45012731481481483</v>
      </c>
      <c r="H52" s="11">
        <v>0.52813657407407411</v>
      </c>
      <c r="I52" s="13">
        <v>0.26111111111111113</v>
      </c>
      <c r="J52" s="13">
        <v>0.7944444444444444</v>
      </c>
      <c r="K52" s="13">
        <v>0.23819444444444446</v>
      </c>
      <c r="L52" s="13">
        <v>0.81736111111111109</v>
      </c>
      <c r="M52" s="14">
        <f t="shared" si="2"/>
        <v>9.9537037037039644E-4</v>
      </c>
      <c r="N52" s="35"/>
      <c r="O52" s="43">
        <v>19</v>
      </c>
      <c r="P52" s="33">
        <v>0.30306712962962962</v>
      </c>
      <c r="Q52" s="33">
        <v>0.7531944444444445</v>
      </c>
      <c r="R52" s="34"/>
      <c r="S52" s="34">
        <v>19</v>
      </c>
      <c r="T52" s="34">
        <v>2</v>
      </c>
      <c r="U52" s="32">
        <f t="shared" si="1"/>
        <v>0.3447337962962963</v>
      </c>
      <c r="V52" s="32">
        <f t="shared" si="1"/>
        <v>0.79486111111111113</v>
      </c>
    </row>
    <row r="53" spans="1:22" s="8" customFormat="1" ht="15" customHeight="1" x14ac:dyDescent="0.25">
      <c r="A53" s="6">
        <v>2022</v>
      </c>
      <c r="B53" s="10" t="s">
        <v>214</v>
      </c>
      <c r="C53" s="11">
        <v>0.28314814814814815</v>
      </c>
      <c r="D53" s="11">
        <v>0.30203703703703705</v>
      </c>
      <c r="E53" s="11">
        <v>0.75408564814814805</v>
      </c>
      <c r="F53" s="11">
        <v>0.772974537037037</v>
      </c>
      <c r="G53" s="12">
        <v>0.45204861111111111</v>
      </c>
      <c r="H53" s="11">
        <v>0.52806712962962965</v>
      </c>
      <c r="I53" s="13">
        <v>0.25972222222222224</v>
      </c>
      <c r="J53" s="13">
        <v>0.79513888888888884</v>
      </c>
      <c r="K53" s="13">
        <v>0.23750000000000002</v>
      </c>
      <c r="L53" s="13">
        <v>0.81805555555555554</v>
      </c>
      <c r="M53" s="14">
        <f t="shared" si="2"/>
        <v>1.0069444444444353E-3</v>
      </c>
      <c r="N53" s="35"/>
      <c r="O53" s="43">
        <v>20</v>
      </c>
      <c r="P53" s="33">
        <v>0.30203703703703705</v>
      </c>
      <c r="Q53" s="33">
        <v>0.75408564814814805</v>
      </c>
      <c r="R53" s="34"/>
      <c r="S53" s="34">
        <v>20</v>
      </c>
      <c r="T53" s="34">
        <v>2</v>
      </c>
      <c r="U53" s="32">
        <f t="shared" si="1"/>
        <v>0.34370370370370373</v>
      </c>
      <c r="V53" s="32">
        <f t="shared" si="1"/>
        <v>0.79575231481481468</v>
      </c>
    </row>
    <row r="54" spans="1:22" s="8" customFormat="1" ht="15" customHeight="1" x14ac:dyDescent="0.25">
      <c r="A54" s="6">
        <v>2022</v>
      </c>
      <c r="B54" s="10" t="s">
        <v>215</v>
      </c>
      <c r="C54" s="11">
        <v>0.28214120370370371</v>
      </c>
      <c r="D54" s="11">
        <v>0.30099537037037039</v>
      </c>
      <c r="E54" s="11">
        <v>0.75496527777777789</v>
      </c>
      <c r="F54" s="11">
        <v>0.77383101851851854</v>
      </c>
      <c r="G54" s="12">
        <v>0.45396990740740745</v>
      </c>
      <c r="H54" s="11">
        <v>0.52798611111111116</v>
      </c>
      <c r="I54" s="13">
        <v>0.2590277777777778</v>
      </c>
      <c r="J54" s="13">
        <v>0.79652777777777783</v>
      </c>
      <c r="K54" s="13">
        <v>0.23611111111111113</v>
      </c>
      <c r="L54" s="13">
        <v>0.81874999999999998</v>
      </c>
      <c r="M54" s="14">
        <f t="shared" si="2"/>
        <v>1.0300925925926241E-3</v>
      </c>
      <c r="N54" s="35"/>
      <c r="O54" s="43">
        <v>21</v>
      </c>
      <c r="P54" s="33">
        <v>0.30099537037037039</v>
      </c>
      <c r="Q54" s="33">
        <v>0.75496527777777789</v>
      </c>
      <c r="R54" s="34"/>
      <c r="S54" s="34">
        <v>21</v>
      </c>
      <c r="T54" s="34">
        <v>2</v>
      </c>
      <c r="U54" s="32">
        <f t="shared" si="1"/>
        <v>0.34266203703703707</v>
      </c>
      <c r="V54" s="32">
        <f t="shared" si="1"/>
        <v>0.79663194444444452</v>
      </c>
    </row>
    <row r="55" spans="1:22" s="8" customFormat="1" ht="15" customHeight="1" x14ac:dyDescent="0.25">
      <c r="A55" s="6">
        <v>2022</v>
      </c>
      <c r="B55" s="10" t="s">
        <v>216</v>
      </c>
      <c r="C55" s="11">
        <v>0.28111111111111109</v>
      </c>
      <c r="D55" s="11">
        <v>0.29994212962962963</v>
      </c>
      <c r="E55" s="11">
        <v>0.75584490740740751</v>
      </c>
      <c r="F55" s="11">
        <v>0.77467592592592593</v>
      </c>
      <c r="G55" s="12">
        <v>0.45590277777777777</v>
      </c>
      <c r="H55" s="11">
        <v>0.52789351851851851</v>
      </c>
      <c r="I55" s="13">
        <v>0.25763888888888892</v>
      </c>
      <c r="J55" s="13">
        <v>0.79722222222222217</v>
      </c>
      <c r="K55" s="13">
        <v>0.23541666666666669</v>
      </c>
      <c r="L55" s="13">
        <v>0.82013888888888886</v>
      </c>
      <c r="M55" s="14">
        <f t="shared" si="2"/>
        <v>1.0300925925925686E-3</v>
      </c>
      <c r="N55" s="35"/>
      <c r="O55" s="43">
        <v>22</v>
      </c>
      <c r="P55" s="33">
        <v>0.29994212962962963</v>
      </c>
      <c r="Q55" s="33">
        <v>0.75584490740740751</v>
      </c>
      <c r="R55" s="34"/>
      <c r="S55" s="34">
        <v>22</v>
      </c>
      <c r="T55" s="34">
        <v>2</v>
      </c>
      <c r="U55" s="32">
        <f t="shared" si="1"/>
        <v>0.34160879629629631</v>
      </c>
      <c r="V55" s="32">
        <f t="shared" si="1"/>
        <v>0.79751157407407414</v>
      </c>
    </row>
    <row r="56" spans="1:22" s="8" customFormat="1" ht="15" customHeight="1" x14ac:dyDescent="0.25">
      <c r="A56" s="6">
        <v>2022</v>
      </c>
      <c r="B56" s="10" t="s">
        <v>217</v>
      </c>
      <c r="C56" s="11">
        <v>0.28008101851851852</v>
      </c>
      <c r="D56" s="11">
        <v>0.29887731481481483</v>
      </c>
      <c r="E56" s="11">
        <v>0.75672453703703713</v>
      </c>
      <c r="F56" s="11">
        <v>0.77553240740740748</v>
      </c>
      <c r="G56" s="12">
        <v>0.45784722222222224</v>
      </c>
      <c r="H56" s="11">
        <v>0.52780092592592587</v>
      </c>
      <c r="I56" s="13">
        <v>0.25694444444444448</v>
      </c>
      <c r="J56" s="13">
        <v>0.79791666666666661</v>
      </c>
      <c r="K56" s="13">
        <v>0.23402777777777781</v>
      </c>
      <c r="L56" s="13">
        <v>0.8208333333333333</v>
      </c>
      <c r="M56" s="14">
        <f t="shared" si="2"/>
        <v>1.041666666666663E-3</v>
      </c>
      <c r="N56" s="35"/>
      <c r="O56" s="43">
        <v>23</v>
      </c>
      <c r="P56" s="33">
        <v>0.29887731481481483</v>
      </c>
      <c r="Q56" s="33">
        <v>0.75672453703703713</v>
      </c>
      <c r="R56" s="34"/>
      <c r="S56" s="34">
        <v>23</v>
      </c>
      <c r="T56" s="34">
        <v>2</v>
      </c>
      <c r="U56" s="32">
        <f t="shared" si="1"/>
        <v>0.34054398148148152</v>
      </c>
      <c r="V56" s="32">
        <f t="shared" si="1"/>
        <v>0.79839120370370376</v>
      </c>
    </row>
    <row r="57" spans="1:22" s="8" customFormat="1" ht="15" customHeight="1" x14ac:dyDescent="0.25">
      <c r="A57" s="6">
        <v>2022</v>
      </c>
      <c r="B57" s="10" t="s">
        <v>218</v>
      </c>
      <c r="C57" s="11">
        <v>0.27903935185185186</v>
      </c>
      <c r="D57" s="11">
        <v>0.29780092592592594</v>
      </c>
      <c r="E57" s="11">
        <v>0.75760416666666675</v>
      </c>
      <c r="F57" s="11">
        <v>0.77637731481481476</v>
      </c>
      <c r="G57" s="12">
        <v>0.45980324074074069</v>
      </c>
      <c r="H57" s="11">
        <v>0.52770833333333333</v>
      </c>
      <c r="I57" s="13">
        <v>0.25625000000000003</v>
      </c>
      <c r="J57" s="13">
        <v>0.79861111111111116</v>
      </c>
      <c r="K57" s="13">
        <v>0.23333333333333331</v>
      </c>
      <c r="L57" s="13">
        <v>0.82152777777777775</v>
      </c>
      <c r="M57" s="14">
        <f t="shared" si="2"/>
        <v>1.0648148148147962E-3</v>
      </c>
      <c r="N57" s="35"/>
      <c r="O57" s="43">
        <v>24</v>
      </c>
      <c r="P57" s="33">
        <v>0.29780092592592594</v>
      </c>
      <c r="Q57" s="33">
        <v>0.75760416666666675</v>
      </c>
      <c r="R57" s="34"/>
      <c r="S57" s="34">
        <v>24</v>
      </c>
      <c r="T57" s="34">
        <v>2</v>
      </c>
      <c r="U57" s="32">
        <f t="shared" si="1"/>
        <v>0.33946759259259263</v>
      </c>
      <c r="V57" s="32">
        <f t="shared" si="1"/>
        <v>0.79927083333333337</v>
      </c>
    </row>
    <row r="58" spans="1:22" s="8" customFormat="1" ht="15" customHeight="1" x14ac:dyDescent="0.25">
      <c r="A58" s="6">
        <v>2022</v>
      </c>
      <c r="B58" s="10" t="s">
        <v>219</v>
      </c>
      <c r="C58" s="11">
        <v>0.27797453703703706</v>
      </c>
      <c r="D58" s="11">
        <v>0.29672453703703705</v>
      </c>
      <c r="E58" s="11">
        <v>0.75847222222222221</v>
      </c>
      <c r="F58" s="11">
        <v>0.77722222222222215</v>
      </c>
      <c r="G58" s="12">
        <v>0.46174768518518516</v>
      </c>
      <c r="H58" s="11">
        <v>0.52759259259259261</v>
      </c>
      <c r="I58" s="13">
        <v>0.25486111111111109</v>
      </c>
      <c r="J58" s="13">
        <v>0.7993055555555556</v>
      </c>
      <c r="K58" s="13">
        <v>0.23194444444444443</v>
      </c>
      <c r="L58" s="13">
        <v>0.8222222222222223</v>
      </c>
      <c r="M58" s="14">
        <f t="shared" si="2"/>
        <v>1.0648148148148517E-3</v>
      </c>
      <c r="N58" s="35"/>
      <c r="O58" s="43">
        <v>25</v>
      </c>
      <c r="P58" s="33">
        <v>0.29672453703703705</v>
      </c>
      <c r="Q58" s="33">
        <v>0.75847222222222221</v>
      </c>
      <c r="R58" s="34"/>
      <c r="S58" s="34">
        <v>25</v>
      </c>
      <c r="T58" s="34">
        <v>2</v>
      </c>
      <c r="U58" s="32">
        <f t="shared" si="1"/>
        <v>0.33839120370370374</v>
      </c>
      <c r="V58" s="32">
        <f t="shared" si="1"/>
        <v>0.80013888888888884</v>
      </c>
    </row>
    <row r="59" spans="1:22" s="8" customFormat="1" ht="15" customHeight="1" x14ac:dyDescent="0.25">
      <c r="A59" s="6">
        <v>2022</v>
      </c>
      <c r="B59" s="10" t="s">
        <v>220</v>
      </c>
      <c r="C59" s="11">
        <v>0.27690972222222221</v>
      </c>
      <c r="D59" s="11">
        <v>0.29562499999999997</v>
      </c>
      <c r="E59" s="11">
        <v>0.75934027777777768</v>
      </c>
      <c r="F59" s="11">
        <v>0.77806712962962965</v>
      </c>
      <c r="G59" s="12">
        <v>0.46371527777777777</v>
      </c>
      <c r="H59" s="11">
        <v>0.52748842592592593</v>
      </c>
      <c r="I59" s="13">
        <v>0.25416666666666665</v>
      </c>
      <c r="J59" s="13">
        <v>0.80069444444444438</v>
      </c>
      <c r="K59" s="13">
        <v>0.23124999999999998</v>
      </c>
      <c r="L59" s="13">
        <v>0.82291666666666663</v>
      </c>
      <c r="M59" s="14">
        <f t="shared" si="2"/>
        <v>1.0879629629629295E-3</v>
      </c>
      <c r="N59" s="35"/>
      <c r="O59" s="43">
        <v>26</v>
      </c>
      <c r="P59" s="33">
        <v>0.29562499999999997</v>
      </c>
      <c r="Q59" s="33">
        <v>0.75934027777777768</v>
      </c>
      <c r="R59" s="34"/>
      <c r="S59" s="34">
        <v>26</v>
      </c>
      <c r="T59" s="34">
        <v>2</v>
      </c>
      <c r="U59" s="32">
        <f t="shared" si="1"/>
        <v>0.33729166666666666</v>
      </c>
      <c r="V59" s="32">
        <f t="shared" si="1"/>
        <v>0.80100694444444431</v>
      </c>
    </row>
    <row r="60" spans="1:22" s="8" customFormat="1" ht="15" customHeight="1" x14ac:dyDescent="0.25">
      <c r="A60" s="6">
        <v>2022</v>
      </c>
      <c r="B60" s="10" t="s">
        <v>221</v>
      </c>
      <c r="C60" s="11">
        <v>0.27582175925925928</v>
      </c>
      <c r="D60" s="11">
        <v>0.29451388888888891</v>
      </c>
      <c r="E60" s="11">
        <v>0.76020833333333337</v>
      </c>
      <c r="F60" s="11">
        <v>0.77891203703703704</v>
      </c>
      <c r="G60" s="12">
        <v>0.46569444444444441</v>
      </c>
      <c r="H60" s="11">
        <v>0.52736111111111106</v>
      </c>
      <c r="I60" s="13">
        <v>0.25277777777777777</v>
      </c>
      <c r="J60" s="13">
        <v>0.80138888888888893</v>
      </c>
      <c r="K60" s="13">
        <v>0.2298611111111111</v>
      </c>
      <c r="L60" s="13">
        <v>0.82430555555555562</v>
      </c>
      <c r="M60" s="14">
        <f t="shared" si="2"/>
        <v>1.087962962962985E-3</v>
      </c>
      <c r="N60" s="35"/>
      <c r="O60" s="43">
        <v>27</v>
      </c>
      <c r="P60" s="33">
        <v>0.29451388888888891</v>
      </c>
      <c r="Q60" s="33">
        <v>0.76020833333333337</v>
      </c>
      <c r="R60" s="34"/>
      <c r="S60" s="34">
        <v>27</v>
      </c>
      <c r="T60" s="34">
        <v>2</v>
      </c>
      <c r="U60" s="32">
        <f t="shared" si="1"/>
        <v>0.33618055555555559</v>
      </c>
      <c r="V60" s="32">
        <f t="shared" si="1"/>
        <v>0.801875</v>
      </c>
    </row>
    <row r="61" spans="1:22" s="8" customFormat="1" ht="15" customHeight="1" x14ac:dyDescent="0.25">
      <c r="A61" s="6">
        <v>2022</v>
      </c>
      <c r="B61" s="10" t="s">
        <v>222</v>
      </c>
      <c r="C61" s="11">
        <v>0.2747337962962963</v>
      </c>
      <c r="D61" s="11">
        <v>0.29340277777777779</v>
      </c>
      <c r="E61" s="11">
        <v>0.76107638888888884</v>
      </c>
      <c r="F61" s="11">
        <v>0.77974537037037039</v>
      </c>
      <c r="G61" s="12">
        <v>0.46767361111111111</v>
      </c>
      <c r="H61" s="11">
        <v>0.5272337962962963</v>
      </c>
      <c r="I61" s="13">
        <v>0.25138888888888888</v>
      </c>
      <c r="J61" s="13">
        <v>0.80208333333333337</v>
      </c>
      <c r="K61" s="13">
        <v>0.22916666666666666</v>
      </c>
      <c r="L61" s="13">
        <v>0.82500000000000007</v>
      </c>
      <c r="M61" s="14">
        <f t="shared" si="2"/>
        <v>0</v>
      </c>
      <c r="N61" s="35"/>
      <c r="O61" s="43">
        <v>28</v>
      </c>
      <c r="P61" s="33">
        <v>0.29340277777777779</v>
      </c>
      <c r="Q61" s="33">
        <v>0.76107638888888884</v>
      </c>
      <c r="R61" s="34"/>
      <c r="S61" s="34">
        <v>28</v>
      </c>
      <c r="T61" s="34">
        <v>2</v>
      </c>
      <c r="U61" s="32">
        <f t="shared" si="1"/>
        <v>0.33506944444444448</v>
      </c>
      <c r="V61" s="32">
        <f t="shared" si="1"/>
        <v>0.80274305555555547</v>
      </c>
    </row>
    <row r="62" spans="1:22" s="8" customFormat="1" ht="15" customHeight="1" x14ac:dyDescent="0.25">
      <c r="A62" s="6">
        <v>2022</v>
      </c>
      <c r="B62" s="10"/>
      <c r="C62" s="27">
        <v>0.2747337962962963</v>
      </c>
      <c r="D62" s="27">
        <v>0.29340277777777779</v>
      </c>
      <c r="E62" s="27">
        <v>0.76107638888888884</v>
      </c>
      <c r="F62" s="27">
        <v>0.77974537037037039</v>
      </c>
      <c r="G62" s="28">
        <v>0.46767361111111111</v>
      </c>
      <c r="H62" s="27">
        <v>0.5272337962962963</v>
      </c>
      <c r="I62" s="29">
        <v>0.25138888888888888</v>
      </c>
      <c r="J62" s="29">
        <v>0.80208333333333337</v>
      </c>
      <c r="K62" s="29">
        <v>0.22916666666666666</v>
      </c>
      <c r="L62" s="29">
        <v>0.82500000000000007</v>
      </c>
      <c r="M62" s="14">
        <f t="shared" si="2"/>
        <v>1.0995370370370239E-3</v>
      </c>
      <c r="N62" s="35"/>
      <c r="O62" s="43">
        <v>29</v>
      </c>
      <c r="P62" s="39">
        <v>0.29340277777777779</v>
      </c>
      <c r="Q62" s="39">
        <v>0.76107638888888884</v>
      </c>
      <c r="R62" s="34"/>
      <c r="S62" s="34">
        <v>29</v>
      </c>
      <c r="T62" s="34">
        <v>2</v>
      </c>
      <c r="U62" s="32">
        <f t="shared" si="1"/>
        <v>0.33506944444444448</v>
      </c>
      <c r="V62" s="32">
        <f t="shared" si="1"/>
        <v>0.80274305555555547</v>
      </c>
    </row>
    <row r="63" spans="1:22" s="8" customFormat="1" ht="15" customHeight="1" x14ac:dyDescent="0.25">
      <c r="A63" s="6">
        <v>2022</v>
      </c>
      <c r="B63" s="10" t="s">
        <v>223</v>
      </c>
      <c r="C63" s="11">
        <v>0.27363425925925927</v>
      </c>
      <c r="D63" s="11">
        <v>0.29228009259259258</v>
      </c>
      <c r="E63" s="11">
        <v>0.76193287037037039</v>
      </c>
      <c r="F63" s="11">
        <v>0.78057870370370364</v>
      </c>
      <c r="G63" s="12">
        <v>0.46965277777777775</v>
      </c>
      <c r="H63" s="11">
        <v>0.52710648148148154</v>
      </c>
      <c r="I63" s="13">
        <v>0.25069444444444444</v>
      </c>
      <c r="J63" s="13">
        <v>0.8027777777777777</v>
      </c>
      <c r="K63" s="13">
        <v>0.22777777777777777</v>
      </c>
      <c r="L63" s="13">
        <v>0.8256944444444444</v>
      </c>
      <c r="M63" s="14">
        <f t="shared" si="2"/>
        <v>1.1226851851852127E-3</v>
      </c>
      <c r="N63" s="35"/>
      <c r="O63" s="43">
        <v>1</v>
      </c>
      <c r="P63" s="33">
        <v>0.29228009259259258</v>
      </c>
      <c r="Q63" s="33">
        <v>0.76193287037037039</v>
      </c>
      <c r="R63" s="34"/>
      <c r="S63" s="34">
        <v>1</v>
      </c>
      <c r="T63" s="34">
        <v>3</v>
      </c>
      <c r="U63" s="32">
        <f t="shared" si="1"/>
        <v>0.33394675925925926</v>
      </c>
      <c r="V63" s="32">
        <f t="shared" si="1"/>
        <v>0.80359953703703701</v>
      </c>
    </row>
    <row r="64" spans="1:22" s="8" customFormat="1" ht="15" customHeight="1" x14ac:dyDescent="0.25">
      <c r="A64" s="6">
        <v>2022</v>
      </c>
      <c r="B64" s="10" t="s">
        <v>224</v>
      </c>
      <c r="C64" s="11">
        <v>0.27251157407407406</v>
      </c>
      <c r="D64" s="11">
        <v>0.29114583333333333</v>
      </c>
      <c r="E64" s="11">
        <v>0.76278935185185182</v>
      </c>
      <c r="F64" s="11">
        <v>0.78142361111111114</v>
      </c>
      <c r="G64" s="12">
        <v>0.47164351851851855</v>
      </c>
      <c r="H64" s="11">
        <v>0.52696759259259263</v>
      </c>
      <c r="I64" s="13">
        <v>0.24930555555555556</v>
      </c>
      <c r="J64" s="13">
        <v>0.80347222222222225</v>
      </c>
      <c r="K64" s="13">
        <v>0.22638888888888889</v>
      </c>
      <c r="L64" s="13">
        <v>0.82638888888888884</v>
      </c>
      <c r="M64" s="14">
        <f t="shared" si="2"/>
        <v>1.1111111111110628E-3</v>
      </c>
      <c r="N64" s="35"/>
      <c r="O64" s="43">
        <v>2</v>
      </c>
      <c r="P64" s="33">
        <v>0.29114583333333333</v>
      </c>
      <c r="Q64" s="33">
        <v>0.76278935185185182</v>
      </c>
      <c r="R64" s="34"/>
      <c r="S64" s="34">
        <v>2</v>
      </c>
      <c r="T64" s="34">
        <v>3</v>
      </c>
      <c r="U64" s="32">
        <f t="shared" si="1"/>
        <v>0.33281250000000001</v>
      </c>
      <c r="V64" s="32">
        <f t="shared" si="1"/>
        <v>0.80445601851851845</v>
      </c>
    </row>
    <row r="65" spans="1:22" s="8" customFormat="1" ht="15" customHeight="1" x14ac:dyDescent="0.25">
      <c r="A65" s="6">
        <v>2022</v>
      </c>
      <c r="B65" s="10" t="s">
        <v>225</v>
      </c>
      <c r="C65" s="11">
        <v>0.271400462962963</v>
      </c>
      <c r="D65" s="11">
        <v>0.29001157407407407</v>
      </c>
      <c r="E65" s="11">
        <v>0.76363425925925921</v>
      </c>
      <c r="F65" s="11">
        <v>0.78225694444444438</v>
      </c>
      <c r="G65" s="12">
        <v>0.47362268518518519</v>
      </c>
      <c r="H65" s="11">
        <v>0.52682870370370372</v>
      </c>
      <c r="I65" s="13">
        <v>0.24861111111111112</v>
      </c>
      <c r="J65" s="13">
        <v>0.80486111111111114</v>
      </c>
      <c r="K65" s="13">
        <v>0.22569444444444445</v>
      </c>
      <c r="L65" s="13">
        <v>0.82708333333333339</v>
      </c>
      <c r="M65" s="14">
        <f t="shared" si="2"/>
        <v>1.134259259259307E-3</v>
      </c>
      <c r="N65" s="35"/>
      <c r="O65" s="43">
        <v>3</v>
      </c>
      <c r="P65" s="33">
        <v>0.29001157407407407</v>
      </c>
      <c r="Q65" s="33">
        <v>0.76363425925925921</v>
      </c>
      <c r="R65" s="34"/>
      <c r="S65" s="34">
        <v>3</v>
      </c>
      <c r="T65" s="34">
        <v>3</v>
      </c>
      <c r="U65" s="32">
        <f t="shared" si="1"/>
        <v>0.33167824074074076</v>
      </c>
      <c r="V65" s="32">
        <f t="shared" si="1"/>
        <v>0.80530092592592584</v>
      </c>
    </row>
    <row r="66" spans="1:22" s="8" customFormat="1" ht="15" customHeight="1" x14ac:dyDescent="0.25">
      <c r="A66" s="6">
        <v>2022</v>
      </c>
      <c r="B66" s="10" t="s">
        <v>226</v>
      </c>
      <c r="C66" s="11">
        <v>0.27026620370370369</v>
      </c>
      <c r="D66" s="11">
        <v>0.28886574074074073</v>
      </c>
      <c r="E66" s="11">
        <v>0.76449074074074075</v>
      </c>
      <c r="F66" s="11">
        <v>0.78309027777777773</v>
      </c>
      <c r="G66" s="12">
        <v>0.47562499999999996</v>
      </c>
      <c r="H66" s="11">
        <v>0.52667824074074077</v>
      </c>
      <c r="I66" s="13">
        <v>0.24722222222222223</v>
      </c>
      <c r="J66" s="13">
        <v>0.80555555555555547</v>
      </c>
      <c r="K66" s="13">
        <v>0.22430555555555556</v>
      </c>
      <c r="L66" s="13">
        <v>0.82847222222222217</v>
      </c>
      <c r="M66" s="14">
        <f t="shared" si="2"/>
        <v>1.1458333333333459E-3</v>
      </c>
      <c r="N66" s="35"/>
      <c r="O66" s="43">
        <v>4</v>
      </c>
      <c r="P66" s="33">
        <v>0.28886574074074073</v>
      </c>
      <c r="Q66" s="33">
        <v>0.76449074074074075</v>
      </c>
      <c r="R66" s="34"/>
      <c r="S66" s="34">
        <v>4</v>
      </c>
      <c r="T66" s="34">
        <v>3</v>
      </c>
      <c r="U66" s="32">
        <f t="shared" si="1"/>
        <v>0.33053240740740741</v>
      </c>
      <c r="V66" s="32">
        <f t="shared" si="1"/>
        <v>0.80615740740740738</v>
      </c>
    </row>
    <row r="67" spans="1:22" s="8" customFormat="1" ht="15" customHeight="1" x14ac:dyDescent="0.25">
      <c r="A67" s="6">
        <v>2022</v>
      </c>
      <c r="B67" s="10" t="s">
        <v>227</v>
      </c>
      <c r="C67" s="11">
        <v>0.26912037037037034</v>
      </c>
      <c r="D67" s="11">
        <v>0.28770833333333334</v>
      </c>
      <c r="E67" s="11">
        <v>0.76533564814814825</v>
      </c>
      <c r="F67" s="11">
        <v>0.78392361111111108</v>
      </c>
      <c r="G67" s="12">
        <v>0.47762731481481485</v>
      </c>
      <c r="H67" s="11">
        <v>0.52651620370370367</v>
      </c>
      <c r="I67" s="13">
        <v>0.24583333333333335</v>
      </c>
      <c r="J67" s="13">
        <v>0.80625000000000002</v>
      </c>
      <c r="K67" s="13">
        <v>0.22361111111111109</v>
      </c>
      <c r="L67" s="13">
        <v>0.82916666666666661</v>
      </c>
      <c r="M67" s="14">
        <f t="shared" si="2"/>
        <v>1.1458333333332904E-3</v>
      </c>
      <c r="N67" s="35"/>
      <c r="O67" s="43">
        <v>5</v>
      </c>
      <c r="P67" s="33">
        <v>0.28770833333333334</v>
      </c>
      <c r="Q67" s="33">
        <v>0.76533564814814825</v>
      </c>
      <c r="R67" s="34"/>
      <c r="S67" s="34">
        <v>5</v>
      </c>
      <c r="T67" s="34">
        <v>3</v>
      </c>
      <c r="U67" s="32">
        <f t="shared" ref="U67:V84" si="3">D67+"1:0"</f>
        <v>0.32937500000000003</v>
      </c>
      <c r="V67" s="32">
        <f t="shared" si="3"/>
        <v>0.80700231481481488</v>
      </c>
    </row>
    <row r="68" spans="1:22" s="8" customFormat="1" ht="15" customHeight="1" x14ac:dyDescent="0.25">
      <c r="A68" s="6">
        <v>2022</v>
      </c>
      <c r="B68" s="10" t="s">
        <v>228</v>
      </c>
      <c r="C68" s="11">
        <v>0.26797453703703705</v>
      </c>
      <c r="D68" s="11">
        <v>0.28655092592592596</v>
      </c>
      <c r="E68" s="11">
        <v>0.76618055555555553</v>
      </c>
      <c r="F68" s="11">
        <v>0.7847453703703704</v>
      </c>
      <c r="G68" s="12">
        <v>0.47962962962962963</v>
      </c>
      <c r="H68" s="11">
        <v>0.52636574074074072</v>
      </c>
      <c r="I68" s="13">
        <v>0.24513888888888888</v>
      </c>
      <c r="J68" s="13">
        <v>0.80694444444444446</v>
      </c>
      <c r="K68" s="13">
        <v>0.22222222222222221</v>
      </c>
      <c r="L68" s="13">
        <v>0.82986111111111116</v>
      </c>
      <c r="M68" s="14">
        <f t="shared" si="2"/>
        <v>1.1574074074074403E-3</v>
      </c>
      <c r="N68" s="35"/>
      <c r="O68" s="43">
        <v>6</v>
      </c>
      <c r="P68" s="33">
        <v>0.28655092592592596</v>
      </c>
      <c r="Q68" s="33">
        <v>0.76618055555555553</v>
      </c>
      <c r="R68" s="34"/>
      <c r="S68" s="34">
        <v>6</v>
      </c>
      <c r="T68" s="34">
        <v>3</v>
      </c>
      <c r="U68" s="32">
        <f t="shared" si="3"/>
        <v>0.32821759259259264</v>
      </c>
      <c r="V68" s="32">
        <f t="shared" si="3"/>
        <v>0.80784722222222216</v>
      </c>
    </row>
    <row r="69" spans="1:22" s="8" customFormat="1" ht="15" customHeight="1" x14ac:dyDescent="0.25">
      <c r="A69" s="6">
        <v>2022</v>
      </c>
      <c r="B69" s="10" t="s">
        <v>229</v>
      </c>
      <c r="C69" s="11">
        <v>0.26681712962962961</v>
      </c>
      <c r="D69" s="11">
        <v>0.28538194444444448</v>
      </c>
      <c r="E69" s="11">
        <v>0.76701388888888899</v>
      </c>
      <c r="F69" s="11">
        <v>0.78557870370370375</v>
      </c>
      <c r="G69" s="12">
        <v>0.4816319444444444</v>
      </c>
      <c r="H69" s="11">
        <v>0.52620370370370373</v>
      </c>
      <c r="I69" s="13">
        <v>0.24374999999999999</v>
      </c>
      <c r="J69" s="13">
        <v>0.80763888888888891</v>
      </c>
      <c r="K69" s="13">
        <v>0.22083333333333333</v>
      </c>
      <c r="L69" s="13">
        <v>0.8305555555555556</v>
      </c>
      <c r="M69" s="14">
        <f t="shared" si="2"/>
        <v>1.1574074074073848E-3</v>
      </c>
      <c r="N69" s="35"/>
      <c r="O69" s="43">
        <v>7</v>
      </c>
      <c r="P69" s="33">
        <v>0.28538194444444448</v>
      </c>
      <c r="Q69" s="33">
        <v>0.76701388888888899</v>
      </c>
      <c r="R69" s="34"/>
      <c r="S69" s="34">
        <v>7</v>
      </c>
      <c r="T69" s="34">
        <v>3</v>
      </c>
      <c r="U69" s="32">
        <f t="shared" si="3"/>
        <v>0.32704861111111116</v>
      </c>
      <c r="V69" s="32">
        <f t="shared" si="3"/>
        <v>0.80868055555555562</v>
      </c>
    </row>
    <row r="70" spans="1:22" s="8" customFormat="1" ht="15" customHeight="1" x14ac:dyDescent="0.25">
      <c r="A70" s="6">
        <v>2022</v>
      </c>
      <c r="B70" s="10" t="s">
        <v>230</v>
      </c>
      <c r="C70" s="11">
        <v>0.26565972222222223</v>
      </c>
      <c r="D70" s="11">
        <v>0.28420138888888885</v>
      </c>
      <c r="E70" s="11">
        <v>0.76785879629629628</v>
      </c>
      <c r="F70" s="11">
        <v>0.78640046296296295</v>
      </c>
      <c r="G70" s="12">
        <v>0.48365740740740742</v>
      </c>
      <c r="H70" s="11">
        <v>0.52603009259259259</v>
      </c>
      <c r="I70" s="13">
        <v>0.24236111111111111</v>
      </c>
      <c r="J70" s="13">
        <v>0.80902777777777779</v>
      </c>
      <c r="K70" s="13">
        <v>0.21944444444444444</v>
      </c>
      <c r="L70" s="13">
        <v>0.83194444444444438</v>
      </c>
      <c r="M70" s="14">
        <f t="shared" si="2"/>
        <v>1.1689814814814792E-3</v>
      </c>
      <c r="N70" s="35"/>
      <c r="O70" s="43">
        <v>8</v>
      </c>
      <c r="P70" s="33">
        <v>0.28420138888888885</v>
      </c>
      <c r="Q70" s="33">
        <v>0.76785879629629628</v>
      </c>
      <c r="R70" s="34"/>
      <c r="S70" s="34">
        <v>8</v>
      </c>
      <c r="T70" s="34">
        <v>3</v>
      </c>
      <c r="U70" s="32">
        <f t="shared" si="3"/>
        <v>0.32586805555555554</v>
      </c>
      <c r="V70" s="32">
        <f t="shared" si="3"/>
        <v>0.80952546296296291</v>
      </c>
    </row>
    <row r="71" spans="1:22" s="8" customFormat="1" ht="15" customHeight="1" x14ac:dyDescent="0.25">
      <c r="A71" s="6">
        <v>2022</v>
      </c>
      <c r="B71" s="10" t="s">
        <v>231</v>
      </c>
      <c r="C71" s="11">
        <v>0.26449074074074075</v>
      </c>
      <c r="D71" s="11">
        <v>0.28303240740740737</v>
      </c>
      <c r="E71" s="11">
        <v>0.76869212962962974</v>
      </c>
      <c r="F71" s="11">
        <v>0.78722222222222227</v>
      </c>
      <c r="G71" s="12">
        <v>0.48565972222222226</v>
      </c>
      <c r="H71" s="11">
        <v>0.52585648148148145</v>
      </c>
      <c r="I71" s="13">
        <v>0.24166666666666667</v>
      </c>
      <c r="J71" s="13">
        <v>0.80972222222222223</v>
      </c>
      <c r="K71" s="13">
        <v>0.21875</v>
      </c>
      <c r="L71" s="13">
        <v>0.83263888888888893</v>
      </c>
      <c r="M71" s="14">
        <f t="shared" ref="M71:M134" si="4">-1*(C72-C71)</f>
        <v>1.1805555555555736E-3</v>
      </c>
      <c r="N71" s="35"/>
      <c r="O71" s="43">
        <v>9</v>
      </c>
      <c r="P71" s="33">
        <v>0.28303240740740737</v>
      </c>
      <c r="Q71" s="33">
        <v>0.76869212962962974</v>
      </c>
      <c r="R71" s="34"/>
      <c r="S71" s="34">
        <v>9</v>
      </c>
      <c r="T71" s="34">
        <v>3</v>
      </c>
      <c r="U71" s="32">
        <f t="shared" si="3"/>
        <v>0.32469907407407406</v>
      </c>
      <c r="V71" s="32">
        <f t="shared" si="3"/>
        <v>0.81035879629629637</v>
      </c>
    </row>
    <row r="72" spans="1:22" s="8" customFormat="1" ht="15" customHeight="1" x14ac:dyDescent="0.25">
      <c r="A72" s="6">
        <v>2022</v>
      </c>
      <c r="B72" s="10" t="s">
        <v>232</v>
      </c>
      <c r="C72" s="11">
        <v>0.26331018518518517</v>
      </c>
      <c r="D72" s="11">
        <v>0.28184027777777776</v>
      </c>
      <c r="E72" s="11">
        <v>0.76952546296296298</v>
      </c>
      <c r="F72" s="11">
        <v>0.78805555555555562</v>
      </c>
      <c r="G72" s="12">
        <v>0.48768518518518517</v>
      </c>
      <c r="H72" s="11">
        <v>0.52568287037037031</v>
      </c>
      <c r="I72" s="13">
        <v>0.24027777777777778</v>
      </c>
      <c r="J72" s="13">
        <v>0.81041666666666667</v>
      </c>
      <c r="K72" s="13">
        <v>0.21736111111111112</v>
      </c>
      <c r="L72" s="13">
        <v>0.83333333333333337</v>
      </c>
      <c r="M72" s="14">
        <f t="shared" si="4"/>
        <v>1.1805555555555181E-3</v>
      </c>
      <c r="N72" s="35"/>
      <c r="O72" s="43">
        <v>10</v>
      </c>
      <c r="P72" s="33">
        <v>0.28184027777777776</v>
      </c>
      <c r="Q72" s="33">
        <v>0.76952546296296298</v>
      </c>
      <c r="R72" s="34"/>
      <c r="S72" s="34">
        <v>10</v>
      </c>
      <c r="T72" s="34">
        <v>3</v>
      </c>
      <c r="U72" s="32">
        <f t="shared" si="3"/>
        <v>0.32350694444444444</v>
      </c>
      <c r="V72" s="32">
        <f t="shared" si="3"/>
        <v>0.81119212962962961</v>
      </c>
    </row>
    <row r="73" spans="1:22" s="8" customFormat="1" ht="15" customHeight="1" x14ac:dyDescent="0.25">
      <c r="A73" s="6">
        <v>2022</v>
      </c>
      <c r="B73" s="10" t="s">
        <v>233</v>
      </c>
      <c r="C73" s="11">
        <v>0.26212962962962966</v>
      </c>
      <c r="D73" s="11">
        <v>0.28064814814814815</v>
      </c>
      <c r="E73" s="11">
        <v>0.77034722222222218</v>
      </c>
      <c r="F73" s="11">
        <v>0.78887731481481482</v>
      </c>
      <c r="G73" s="12">
        <v>0.48969907407407409</v>
      </c>
      <c r="H73" s="11">
        <v>0.52549768518518525</v>
      </c>
      <c r="I73" s="13">
        <v>0.2388888888888889</v>
      </c>
      <c r="J73" s="13">
        <v>0.81111111111111101</v>
      </c>
      <c r="K73" s="13">
        <v>0.21597222222222223</v>
      </c>
      <c r="L73" s="13">
        <v>0.8340277777777777</v>
      </c>
      <c r="M73" s="14">
        <f t="shared" si="4"/>
        <v>1.192129629629668E-3</v>
      </c>
      <c r="N73" s="35"/>
      <c r="O73" s="43">
        <v>11</v>
      </c>
      <c r="P73" s="33">
        <v>0.28064814814814815</v>
      </c>
      <c r="Q73" s="33">
        <v>0.77034722222222218</v>
      </c>
      <c r="R73" s="34"/>
      <c r="S73" s="34">
        <v>11</v>
      </c>
      <c r="T73" s="34">
        <v>3</v>
      </c>
      <c r="U73" s="32">
        <f t="shared" si="3"/>
        <v>0.32231481481481483</v>
      </c>
      <c r="V73" s="32">
        <f t="shared" si="3"/>
        <v>0.81201388888888881</v>
      </c>
    </row>
    <row r="74" spans="1:22" s="8" customFormat="1" ht="15" customHeight="1" x14ac:dyDescent="0.25">
      <c r="A74" s="6">
        <v>2022</v>
      </c>
      <c r="B74" s="10" t="s">
        <v>234</v>
      </c>
      <c r="C74" s="11">
        <v>0.26093749999999999</v>
      </c>
      <c r="D74" s="11">
        <v>0.27945601851851848</v>
      </c>
      <c r="E74" s="11">
        <v>0.77116898148148139</v>
      </c>
      <c r="F74" s="11">
        <v>0.78969907407407414</v>
      </c>
      <c r="G74" s="12">
        <v>0.49171296296296302</v>
      </c>
      <c r="H74" s="11">
        <v>0.52531249999999996</v>
      </c>
      <c r="I74" s="13">
        <v>0.23819444444444446</v>
      </c>
      <c r="J74" s="13">
        <v>0.81180555555555556</v>
      </c>
      <c r="K74" s="13">
        <v>0.21458333333333335</v>
      </c>
      <c r="L74" s="13">
        <v>0.8354166666666667</v>
      </c>
      <c r="M74" s="14">
        <f t="shared" si="4"/>
        <v>1.1921296296296124E-3</v>
      </c>
      <c r="N74" s="35"/>
      <c r="O74" s="43">
        <v>12</v>
      </c>
      <c r="P74" s="33">
        <v>0.27945601851851848</v>
      </c>
      <c r="Q74" s="33">
        <v>0.77116898148148139</v>
      </c>
      <c r="R74" s="34"/>
      <c r="S74" s="34">
        <v>12</v>
      </c>
      <c r="T74" s="34">
        <v>3</v>
      </c>
      <c r="U74" s="32">
        <f t="shared" si="3"/>
        <v>0.32112268518518516</v>
      </c>
      <c r="V74" s="32">
        <f t="shared" si="3"/>
        <v>0.81283564814814802</v>
      </c>
    </row>
    <row r="75" spans="1:22" s="8" customFormat="1" ht="15" customHeight="1" x14ac:dyDescent="0.25">
      <c r="A75" s="6">
        <v>2022</v>
      </c>
      <c r="B75" s="10" t="s">
        <v>235</v>
      </c>
      <c r="C75" s="11">
        <v>0.25974537037037038</v>
      </c>
      <c r="D75" s="11">
        <v>0.27826388888888892</v>
      </c>
      <c r="E75" s="11">
        <v>0.77200231481481485</v>
      </c>
      <c r="F75" s="11">
        <v>0.79052083333333334</v>
      </c>
      <c r="G75" s="12">
        <v>0.49373842592592593</v>
      </c>
      <c r="H75" s="11">
        <v>0.52512731481481478</v>
      </c>
      <c r="I75" s="13">
        <v>0.23680555555555557</v>
      </c>
      <c r="J75" s="13">
        <v>0.81319444444444444</v>
      </c>
      <c r="K75" s="13">
        <v>0.21388888888888891</v>
      </c>
      <c r="L75" s="13">
        <v>0.83611111111111114</v>
      </c>
      <c r="M75" s="14">
        <f t="shared" si="4"/>
        <v>1.2037037037037068E-3</v>
      </c>
      <c r="N75" s="35"/>
      <c r="O75" s="43">
        <v>13</v>
      </c>
      <c r="P75" s="33">
        <v>0.27826388888888892</v>
      </c>
      <c r="Q75" s="33">
        <v>0.77200231481481485</v>
      </c>
      <c r="R75" s="34"/>
      <c r="S75" s="34">
        <v>13</v>
      </c>
      <c r="T75" s="34">
        <v>3</v>
      </c>
      <c r="U75" s="32">
        <f t="shared" si="3"/>
        <v>0.31993055555555561</v>
      </c>
      <c r="V75" s="32">
        <f t="shared" si="3"/>
        <v>0.81366898148148148</v>
      </c>
    </row>
    <row r="76" spans="1:22" s="8" customFormat="1" ht="15" customHeight="1" x14ac:dyDescent="0.25">
      <c r="A76" s="6">
        <v>2022</v>
      </c>
      <c r="B76" s="10" t="s">
        <v>236</v>
      </c>
      <c r="C76" s="11">
        <v>0.25854166666666667</v>
      </c>
      <c r="D76" s="11">
        <v>0.27706018518518521</v>
      </c>
      <c r="E76" s="11">
        <v>0.77282407407407405</v>
      </c>
      <c r="F76" s="11">
        <v>0.79134259259259254</v>
      </c>
      <c r="G76" s="12">
        <v>0.49576388888888889</v>
      </c>
      <c r="H76" s="11">
        <v>0.52494212962962961</v>
      </c>
      <c r="I76" s="13">
        <v>0.23541666666666669</v>
      </c>
      <c r="J76" s="13">
        <v>0.81388888888888899</v>
      </c>
      <c r="K76" s="13">
        <v>0.21249999999999999</v>
      </c>
      <c r="L76" s="13">
        <v>0.83680555555555547</v>
      </c>
      <c r="M76" s="14">
        <f t="shared" si="4"/>
        <v>1.2037037037037068E-3</v>
      </c>
      <c r="N76" s="35"/>
      <c r="O76" s="43">
        <v>14</v>
      </c>
      <c r="P76" s="33">
        <v>0.27706018518518521</v>
      </c>
      <c r="Q76" s="33">
        <v>0.77282407407407405</v>
      </c>
      <c r="R76" s="34"/>
      <c r="S76" s="34">
        <v>14</v>
      </c>
      <c r="T76" s="34">
        <v>3</v>
      </c>
      <c r="U76" s="32">
        <f t="shared" si="3"/>
        <v>0.3187268518518519</v>
      </c>
      <c r="V76" s="32">
        <f t="shared" si="3"/>
        <v>0.81449074074074068</v>
      </c>
    </row>
    <row r="77" spans="1:22" s="8" customFormat="1" ht="15" customHeight="1" x14ac:dyDescent="0.25">
      <c r="A77" s="6">
        <v>2022</v>
      </c>
      <c r="B77" s="10" t="s">
        <v>237</v>
      </c>
      <c r="C77" s="11">
        <v>0.25733796296296296</v>
      </c>
      <c r="D77" s="11">
        <v>0.27585648148148151</v>
      </c>
      <c r="E77" s="11">
        <v>0.77363425925925933</v>
      </c>
      <c r="F77" s="11">
        <v>0.79215277777777782</v>
      </c>
      <c r="G77" s="12">
        <v>0.49777777777777782</v>
      </c>
      <c r="H77" s="11">
        <v>0.52474537037037039</v>
      </c>
      <c r="I77" s="13">
        <v>0.23402777777777781</v>
      </c>
      <c r="J77" s="13">
        <v>0.81458333333333333</v>
      </c>
      <c r="K77" s="13">
        <v>0.21111111111111111</v>
      </c>
      <c r="L77" s="13">
        <v>0.83750000000000002</v>
      </c>
      <c r="M77" s="14">
        <f t="shared" si="4"/>
        <v>1.2152777777778012E-3</v>
      </c>
      <c r="N77" s="35"/>
      <c r="O77" s="43">
        <v>15</v>
      </c>
      <c r="P77" s="33">
        <v>0.27585648148148151</v>
      </c>
      <c r="Q77" s="33">
        <v>0.77363425925925933</v>
      </c>
      <c r="R77" s="34"/>
      <c r="S77" s="34">
        <v>15</v>
      </c>
      <c r="T77" s="34">
        <v>3</v>
      </c>
      <c r="U77" s="32">
        <f t="shared" si="3"/>
        <v>0.31752314814814819</v>
      </c>
      <c r="V77" s="32">
        <f t="shared" si="3"/>
        <v>0.81530092592592596</v>
      </c>
    </row>
    <row r="78" spans="1:22" s="8" customFormat="1" ht="15" customHeight="1" x14ac:dyDescent="0.25">
      <c r="A78" s="6">
        <v>2022</v>
      </c>
      <c r="B78" s="10" t="s">
        <v>238</v>
      </c>
      <c r="C78" s="11">
        <v>0.25612268518518516</v>
      </c>
      <c r="D78" s="11">
        <v>0.27464120370370371</v>
      </c>
      <c r="E78" s="11">
        <v>0.77445601851851853</v>
      </c>
      <c r="F78" s="11">
        <v>0.79297453703703702</v>
      </c>
      <c r="G78" s="12">
        <v>0.49981481481481477</v>
      </c>
      <c r="H78" s="11">
        <v>0.52454861111111117</v>
      </c>
      <c r="I78" s="13">
        <v>0.23263888888888887</v>
      </c>
      <c r="J78" s="13">
        <v>0.81527777777777777</v>
      </c>
      <c r="K78" s="13">
        <v>0.20972222222222223</v>
      </c>
      <c r="L78" s="13">
        <v>0.83888888888888891</v>
      </c>
      <c r="M78" s="14">
        <f t="shared" si="4"/>
        <v>1.2152777777777457E-3</v>
      </c>
      <c r="N78" s="35"/>
      <c r="O78" s="43">
        <v>16</v>
      </c>
      <c r="P78" s="33">
        <v>0.27464120370370371</v>
      </c>
      <c r="Q78" s="33">
        <v>0.77445601851851853</v>
      </c>
      <c r="R78" s="34"/>
      <c r="S78" s="34">
        <v>16</v>
      </c>
      <c r="T78" s="34">
        <v>3</v>
      </c>
      <c r="U78" s="32">
        <f t="shared" si="3"/>
        <v>0.31630787037037039</v>
      </c>
      <c r="V78" s="32">
        <f t="shared" si="3"/>
        <v>0.81612268518518516</v>
      </c>
    </row>
    <row r="79" spans="1:22" s="8" customFormat="1" ht="15" customHeight="1" x14ac:dyDescent="0.25">
      <c r="A79" s="6">
        <v>2022</v>
      </c>
      <c r="B79" s="10" t="s">
        <v>239</v>
      </c>
      <c r="C79" s="11">
        <v>0.25490740740740742</v>
      </c>
      <c r="D79" s="11">
        <v>0.2734375</v>
      </c>
      <c r="E79" s="11">
        <v>0.7752662037037038</v>
      </c>
      <c r="F79" s="11">
        <v>0.79379629629629633</v>
      </c>
      <c r="G79" s="12">
        <v>0.50182870370370369</v>
      </c>
      <c r="H79" s="11">
        <v>0.52435185185185185</v>
      </c>
      <c r="I79" s="13">
        <v>0.23194444444444443</v>
      </c>
      <c r="J79" s="13">
        <v>0.81597222222222221</v>
      </c>
      <c r="K79" s="13">
        <v>0.20833333333333334</v>
      </c>
      <c r="L79" s="13">
        <v>0.83958333333333324</v>
      </c>
      <c r="M79" s="14">
        <f t="shared" si="4"/>
        <v>1.2268518518518956E-3</v>
      </c>
      <c r="N79" s="35"/>
      <c r="O79" s="43">
        <v>17</v>
      </c>
      <c r="P79" s="33">
        <v>0.2734375</v>
      </c>
      <c r="Q79" s="33">
        <v>0.7752662037037038</v>
      </c>
      <c r="R79" s="34"/>
      <c r="S79" s="34">
        <v>17</v>
      </c>
      <c r="T79" s="34">
        <v>3</v>
      </c>
      <c r="U79" s="32">
        <f t="shared" si="3"/>
        <v>0.31510416666666669</v>
      </c>
      <c r="V79" s="32">
        <f t="shared" si="3"/>
        <v>0.81693287037037043</v>
      </c>
    </row>
    <row r="80" spans="1:22" s="8" customFormat="1" ht="15" customHeight="1" x14ac:dyDescent="0.25">
      <c r="A80" s="6">
        <v>2022</v>
      </c>
      <c r="B80" s="10" t="s">
        <v>240</v>
      </c>
      <c r="C80" s="11">
        <v>0.25368055555555552</v>
      </c>
      <c r="D80" s="11">
        <v>0.2722222222222222</v>
      </c>
      <c r="E80" s="11">
        <v>0.77607638888888886</v>
      </c>
      <c r="F80" s="11">
        <v>0.79461805555555554</v>
      </c>
      <c r="G80" s="12">
        <v>0.5038541666666666</v>
      </c>
      <c r="H80" s="11">
        <v>0.52415509259259252</v>
      </c>
      <c r="I80" s="13">
        <v>0.23055555555555554</v>
      </c>
      <c r="J80" s="13">
        <v>0.81736111111111109</v>
      </c>
      <c r="K80" s="13">
        <v>0.20694444444444446</v>
      </c>
      <c r="L80" s="13">
        <v>0.84027777777777779</v>
      </c>
      <c r="M80" s="14">
        <f t="shared" si="4"/>
        <v>1.2152777777777457E-3</v>
      </c>
      <c r="N80" s="35"/>
      <c r="O80" s="43">
        <v>18</v>
      </c>
      <c r="P80" s="33">
        <v>0.2722222222222222</v>
      </c>
      <c r="Q80" s="33">
        <v>0.77607638888888886</v>
      </c>
      <c r="R80" s="34"/>
      <c r="S80" s="34">
        <v>18</v>
      </c>
      <c r="T80" s="34">
        <v>3</v>
      </c>
      <c r="U80" s="32">
        <f t="shared" si="3"/>
        <v>0.31388888888888888</v>
      </c>
      <c r="V80" s="32">
        <f t="shared" si="3"/>
        <v>0.81774305555555549</v>
      </c>
    </row>
    <row r="81" spans="1:22" s="8" customFormat="1" ht="15" customHeight="1" x14ac:dyDescent="0.25">
      <c r="A81" s="6">
        <v>2022</v>
      </c>
      <c r="B81" s="10" t="s">
        <v>241</v>
      </c>
      <c r="C81" s="11">
        <v>0.25246527777777777</v>
      </c>
      <c r="D81" s="11">
        <v>0.27100694444444445</v>
      </c>
      <c r="E81" s="11">
        <v>0.77688657407407413</v>
      </c>
      <c r="F81" s="11">
        <v>0.79542824074074081</v>
      </c>
      <c r="G81" s="12">
        <v>0.50587962962962962</v>
      </c>
      <c r="H81" s="11">
        <v>0.52394675925925926</v>
      </c>
      <c r="I81" s="13">
        <v>0.22916666666666666</v>
      </c>
      <c r="J81" s="13">
        <v>0.81805555555555554</v>
      </c>
      <c r="K81" s="13">
        <v>0.20555555555555557</v>
      </c>
      <c r="L81" s="13">
        <v>0.84166666666666667</v>
      </c>
      <c r="M81" s="14">
        <f t="shared" si="4"/>
        <v>1.2268518518518401E-3</v>
      </c>
      <c r="N81" s="35"/>
      <c r="O81" s="43">
        <v>19</v>
      </c>
      <c r="P81" s="33">
        <v>0.27100694444444445</v>
      </c>
      <c r="Q81" s="33">
        <v>0.77688657407407413</v>
      </c>
      <c r="R81" s="34"/>
      <c r="S81" s="34">
        <v>19</v>
      </c>
      <c r="T81" s="34">
        <v>3</v>
      </c>
      <c r="U81" s="32">
        <f t="shared" si="3"/>
        <v>0.31267361111111114</v>
      </c>
      <c r="V81" s="32">
        <f t="shared" si="3"/>
        <v>0.81855324074074076</v>
      </c>
    </row>
    <row r="82" spans="1:22" s="8" customFormat="1" ht="15" customHeight="1" x14ac:dyDescent="0.25">
      <c r="A82" s="6">
        <v>2022</v>
      </c>
      <c r="B82" s="10" t="s">
        <v>242</v>
      </c>
      <c r="C82" s="11">
        <v>0.25123842592592593</v>
      </c>
      <c r="D82" s="11">
        <v>0.26978009259259256</v>
      </c>
      <c r="E82" s="11">
        <v>0.7776967592592593</v>
      </c>
      <c r="F82" s="11">
        <v>0.79625000000000001</v>
      </c>
      <c r="G82" s="12">
        <v>0.50791666666666668</v>
      </c>
      <c r="H82" s="11">
        <v>0.5237384259259259</v>
      </c>
      <c r="I82" s="13">
        <v>0.22777777777777777</v>
      </c>
      <c r="J82" s="13">
        <v>0.81874999999999998</v>
      </c>
      <c r="K82" s="13">
        <v>0.20486111111111113</v>
      </c>
      <c r="L82" s="13">
        <v>0.84236111111111101</v>
      </c>
      <c r="M82" s="14">
        <f t="shared" si="4"/>
        <v>1.2268518518518401E-3</v>
      </c>
      <c r="N82" s="35"/>
      <c r="O82" s="43">
        <v>20</v>
      </c>
      <c r="P82" s="33">
        <v>0.26978009259259256</v>
      </c>
      <c r="Q82" s="33">
        <v>0.7776967592592593</v>
      </c>
      <c r="R82" s="34"/>
      <c r="S82" s="34">
        <v>20</v>
      </c>
      <c r="T82" s="34">
        <v>3</v>
      </c>
      <c r="U82" s="32">
        <f t="shared" si="3"/>
        <v>0.31144675925925924</v>
      </c>
      <c r="V82" s="32">
        <f t="shared" si="3"/>
        <v>0.81936342592592593</v>
      </c>
    </row>
    <row r="83" spans="1:22" s="8" customFormat="1" ht="15" customHeight="1" x14ac:dyDescent="0.25">
      <c r="A83" s="6">
        <v>2022</v>
      </c>
      <c r="B83" s="10" t="s">
        <v>243</v>
      </c>
      <c r="C83" s="11">
        <v>0.25001157407407409</v>
      </c>
      <c r="D83" s="11">
        <v>0.26856481481481481</v>
      </c>
      <c r="E83" s="11">
        <v>0.77850694444444446</v>
      </c>
      <c r="F83" s="11">
        <v>0.79707175925925933</v>
      </c>
      <c r="G83" s="12">
        <v>0.5099421296296297</v>
      </c>
      <c r="H83" s="11">
        <v>0.52354166666666668</v>
      </c>
      <c r="I83" s="13">
        <v>0.22638888888888889</v>
      </c>
      <c r="J83" s="13">
        <v>0.81944444444444453</v>
      </c>
      <c r="K83" s="13">
        <v>0.20347222222222219</v>
      </c>
      <c r="L83" s="13">
        <v>0.84305555555555556</v>
      </c>
      <c r="M83" s="14">
        <f t="shared" si="4"/>
        <v>1.2384259259259622E-3</v>
      </c>
      <c r="N83" s="35"/>
      <c r="O83" s="43">
        <v>21</v>
      </c>
      <c r="P83" s="33">
        <v>0.26856481481481481</v>
      </c>
      <c r="Q83" s="33">
        <v>0.77850694444444446</v>
      </c>
      <c r="R83" s="34"/>
      <c r="S83" s="34">
        <v>21</v>
      </c>
      <c r="T83" s="34">
        <v>3</v>
      </c>
      <c r="U83" s="32">
        <f t="shared" si="3"/>
        <v>0.3102314814814815</v>
      </c>
      <c r="V83" s="32">
        <f t="shared" si="3"/>
        <v>0.82017361111111109</v>
      </c>
    </row>
    <row r="84" spans="1:22" s="8" customFormat="1" ht="15" customHeight="1" x14ac:dyDescent="0.25">
      <c r="A84" s="6">
        <v>2022</v>
      </c>
      <c r="B84" s="10" t="s">
        <v>244</v>
      </c>
      <c r="C84" s="11">
        <v>0.24877314814814813</v>
      </c>
      <c r="D84" s="11">
        <v>0.26734953703703707</v>
      </c>
      <c r="E84" s="11">
        <v>0.77931712962962962</v>
      </c>
      <c r="F84" s="11">
        <v>0.79788194444444438</v>
      </c>
      <c r="G84" s="12">
        <v>0.51196759259259261</v>
      </c>
      <c r="H84" s="11">
        <v>0.52333333333333332</v>
      </c>
      <c r="I84" s="13">
        <v>0.22569444444444445</v>
      </c>
      <c r="J84" s="13">
        <v>0.8208333333333333</v>
      </c>
      <c r="K84" s="13">
        <v>0.20208333333333331</v>
      </c>
      <c r="L84" s="13">
        <v>0.84375</v>
      </c>
      <c r="M84" s="14">
        <f t="shared" si="4"/>
        <v>1.238425925925879E-3</v>
      </c>
      <c r="N84" s="35"/>
      <c r="O84" s="43">
        <v>22</v>
      </c>
      <c r="P84" s="33">
        <v>0.26734953703703707</v>
      </c>
      <c r="Q84" s="33">
        <v>0.77931712962962962</v>
      </c>
      <c r="R84" s="34"/>
      <c r="S84" s="34">
        <v>22</v>
      </c>
      <c r="T84" s="34">
        <v>3</v>
      </c>
      <c r="U84" s="32">
        <f t="shared" si="3"/>
        <v>0.30901620370370375</v>
      </c>
      <c r="V84" s="32">
        <f t="shared" si="3"/>
        <v>0.82098379629629625</v>
      </c>
    </row>
    <row r="85" spans="1:22" s="8" customFormat="1" ht="15" customHeight="1" x14ac:dyDescent="0.25">
      <c r="A85" s="6">
        <v>2022</v>
      </c>
      <c r="B85" s="10" t="s">
        <v>245</v>
      </c>
      <c r="C85" s="11">
        <v>0.24753472222222225</v>
      </c>
      <c r="D85" s="11">
        <v>0.26612268518518517</v>
      </c>
      <c r="E85" s="11">
        <v>0.78011574074074075</v>
      </c>
      <c r="F85" s="11">
        <v>0.7987037037037038</v>
      </c>
      <c r="G85" s="12">
        <v>0.51399305555555552</v>
      </c>
      <c r="H85" s="11">
        <v>0.52312499999999995</v>
      </c>
      <c r="I85" s="13">
        <v>0.22430555555555556</v>
      </c>
      <c r="J85" s="13">
        <v>0.82152777777777775</v>
      </c>
      <c r="K85" s="13">
        <v>0.20069444444444443</v>
      </c>
      <c r="L85" s="13">
        <v>0.84513888888888899</v>
      </c>
      <c r="M85" s="14">
        <f t="shared" si="4"/>
        <v>1.2268518518518956E-3</v>
      </c>
      <c r="N85" s="35"/>
      <c r="O85" s="43">
        <v>23</v>
      </c>
      <c r="P85" s="33">
        <v>0.26612268518518517</v>
      </c>
      <c r="Q85" s="33">
        <v>0.78011574074074075</v>
      </c>
      <c r="R85" s="34"/>
      <c r="S85" s="34">
        <v>23</v>
      </c>
      <c r="T85" s="34">
        <v>3</v>
      </c>
      <c r="U85" s="32">
        <f t="shared" ref="U85:V87" si="5">D85+"1:0"</f>
        <v>0.30778935185185186</v>
      </c>
      <c r="V85" s="32">
        <f t="shared" si="5"/>
        <v>0.82178240740740738</v>
      </c>
    </row>
    <row r="86" spans="1:22" s="8" customFormat="1" ht="15" customHeight="1" x14ac:dyDescent="0.25">
      <c r="A86" s="6">
        <v>2022</v>
      </c>
      <c r="B86" s="10" t="s">
        <v>246</v>
      </c>
      <c r="C86" s="11">
        <v>0.24630787037037036</v>
      </c>
      <c r="D86" s="11">
        <v>0.26490740740740742</v>
      </c>
      <c r="E86" s="11">
        <v>0.78092592592592591</v>
      </c>
      <c r="F86" s="11">
        <v>0.79952546296296301</v>
      </c>
      <c r="G86" s="12">
        <v>0.51601851851851854</v>
      </c>
      <c r="H86" s="11">
        <v>0.5229166666666667</v>
      </c>
      <c r="I86" s="13">
        <v>0.22291666666666665</v>
      </c>
      <c r="J86" s="13">
        <v>0.8222222222222223</v>
      </c>
      <c r="K86" s="13">
        <v>0.19930555555555554</v>
      </c>
      <c r="L86" s="13">
        <v>0.84583333333333333</v>
      </c>
      <c r="M86" s="14">
        <f t="shared" si="4"/>
        <v>1.2384259259259067E-3</v>
      </c>
      <c r="N86" s="35"/>
      <c r="O86" s="43">
        <v>24</v>
      </c>
      <c r="P86" s="33">
        <v>0.26490740740740742</v>
      </c>
      <c r="Q86" s="33">
        <v>0.78092592592592591</v>
      </c>
      <c r="R86" s="34"/>
      <c r="S86" s="34">
        <v>24</v>
      </c>
      <c r="T86" s="34">
        <v>3</v>
      </c>
      <c r="U86" s="32">
        <f t="shared" si="5"/>
        <v>0.30657407407407411</v>
      </c>
      <c r="V86" s="32">
        <f t="shared" si="5"/>
        <v>0.82259259259259254</v>
      </c>
    </row>
    <row r="87" spans="1:22" s="8" customFormat="1" ht="15" customHeight="1" x14ac:dyDescent="0.25">
      <c r="A87" s="6">
        <v>2022</v>
      </c>
      <c r="B87" s="10" t="s">
        <v>247</v>
      </c>
      <c r="C87" s="11">
        <v>0.24506944444444445</v>
      </c>
      <c r="D87" s="11">
        <v>0.26368055555555553</v>
      </c>
      <c r="E87" s="11">
        <v>0.78172453703703704</v>
      </c>
      <c r="F87" s="11">
        <v>0.80034722222222221</v>
      </c>
      <c r="G87" s="12">
        <v>0.51804398148148145</v>
      </c>
      <c r="H87" s="11">
        <v>0.52270833333333333</v>
      </c>
      <c r="I87" s="13">
        <v>0.22152777777777777</v>
      </c>
      <c r="J87" s="13">
        <v>0.82291666666666663</v>
      </c>
      <c r="K87" s="13">
        <v>0.19791666666666666</v>
      </c>
      <c r="L87" s="13">
        <v>0.84652777777777777</v>
      </c>
      <c r="M87" s="14">
        <f t="shared" si="4"/>
        <v>1.2384259259259345E-3</v>
      </c>
      <c r="N87" s="35"/>
      <c r="O87" s="43">
        <v>25</v>
      </c>
      <c r="P87" s="33">
        <v>0.26368055555555553</v>
      </c>
      <c r="Q87" s="33">
        <v>0.78172453703703704</v>
      </c>
      <c r="R87" s="34"/>
      <c r="S87" s="34">
        <v>25</v>
      </c>
      <c r="T87" s="34">
        <v>3</v>
      </c>
      <c r="U87" s="32">
        <f t="shared" si="5"/>
        <v>0.30534722222222221</v>
      </c>
      <c r="V87" s="32">
        <f t="shared" si="5"/>
        <v>0.82339120370370367</v>
      </c>
    </row>
    <row r="88" spans="1:22" s="26" customFormat="1" ht="15" customHeight="1" x14ac:dyDescent="0.25">
      <c r="A88" s="19">
        <v>2022</v>
      </c>
      <c r="B88" s="15" t="s">
        <v>248</v>
      </c>
      <c r="C88" s="16">
        <v>0.24383101851851852</v>
      </c>
      <c r="D88" s="16">
        <v>0.26246527777777778</v>
      </c>
      <c r="E88" s="16">
        <v>0.78252314814814816</v>
      </c>
      <c r="F88" s="16">
        <v>0.80115740740740737</v>
      </c>
      <c r="G88" s="17">
        <v>0.52005787037037032</v>
      </c>
      <c r="H88" s="16">
        <v>0.52248842592592593</v>
      </c>
      <c r="I88" s="18">
        <v>0.22013888888888888</v>
      </c>
      <c r="J88" s="18">
        <v>0.82430555555555562</v>
      </c>
      <c r="K88" s="18">
        <v>0.19652777777777777</v>
      </c>
      <c r="L88" s="18">
        <v>0.84791666666666676</v>
      </c>
      <c r="M88" s="25">
        <f t="shared" si="4"/>
        <v>-4.0416666666666656E-2</v>
      </c>
      <c r="N88" s="35"/>
      <c r="O88" s="43">
        <v>26</v>
      </c>
      <c r="P88" s="40">
        <v>0.26246527777777778</v>
      </c>
      <c r="Q88" s="40">
        <v>0.78252314814814816</v>
      </c>
      <c r="R88" s="34"/>
      <c r="S88" s="34">
        <v>26</v>
      </c>
      <c r="T88" s="34">
        <v>3</v>
      </c>
      <c r="U88" s="32">
        <f>D88+"1:0"</f>
        <v>0.30413194444444447</v>
      </c>
      <c r="V88" s="32">
        <f>E88+"1:0"</f>
        <v>0.82418981481481479</v>
      </c>
    </row>
    <row r="89" spans="1:22" s="8" customFormat="1" ht="15" customHeight="1" x14ac:dyDescent="0.25">
      <c r="A89" s="6">
        <v>2022</v>
      </c>
      <c r="B89" s="10" t="s">
        <v>249</v>
      </c>
      <c r="C89" s="11">
        <v>0.28424768518518517</v>
      </c>
      <c r="D89" s="11">
        <v>0.30291666666666667</v>
      </c>
      <c r="E89" s="11">
        <v>0.82498842592592592</v>
      </c>
      <c r="F89" s="11">
        <v>0.84364583333333332</v>
      </c>
      <c r="G89" s="12">
        <v>0.5220717592592593</v>
      </c>
      <c r="H89" s="11">
        <v>0.56394675925925919</v>
      </c>
      <c r="I89" s="13">
        <v>0.26041666666666669</v>
      </c>
      <c r="J89" s="13">
        <v>0.8666666666666667</v>
      </c>
      <c r="K89" s="13">
        <v>0.23680555555555557</v>
      </c>
      <c r="L89" s="13">
        <v>0.89027777777777783</v>
      </c>
      <c r="M89" s="14">
        <f t="shared" si="4"/>
        <v>1.2384259259259345E-3</v>
      </c>
      <c r="N89" s="35"/>
      <c r="O89" s="43">
        <v>27</v>
      </c>
      <c r="P89" s="33">
        <f>D89-"1:00"</f>
        <v>0.26124999999999998</v>
      </c>
      <c r="Q89" s="33">
        <f>E89-"1:00"</f>
        <v>0.78332175925925929</v>
      </c>
      <c r="R89" s="34"/>
      <c r="S89" s="34">
        <v>27</v>
      </c>
      <c r="T89" s="34">
        <v>3</v>
      </c>
      <c r="U89" s="33">
        <f>D89</f>
        <v>0.30291666666666667</v>
      </c>
      <c r="V89" s="33">
        <f>E89</f>
        <v>0.82498842592592592</v>
      </c>
    </row>
    <row r="90" spans="1:22" s="8" customFormat="1" ht="15" customHeight="1" x14ac:dyDescent="0.25">
      <c r="A90" s="6">
        <v>2022</v>
      </c>
      <c r="B90" s="10" t="s">
        <v>250</v>
      </c>
      <c r="C90" s="11">
        <v>0.28300925925925924</v>
      </c>
      <c r="D90" s="11">
        <v>0.30168981481481483</v>
      </c>
      <c r="E90" s="11">
        <v>0.82578703703703704</v>
      </c>
      <c r="F90" s="11">
        <v>0.84446759259259263</v>
      </c>
      <c r="G90" s="12">
        <v>0.52409722222222221</v>
      </c>
      <c r="H90" s="11">
        <v>0.56373842592592593</v>
      </c>
      <c r="I90" s="13">
        <v>0.25972222222222224</v>
      </c>
      <c r="J90" s="13">
        <v>0.86736111111111114</v>
      </c>
      <c r="K90" s="13">
        <v>0.23541666666666669</v>
      </c>
      <c r="L90" s="13">
        <v>0.89166666666666661</v>
      </c>
      <c r="M90" s="14">
        <f t="shared" si="4"/>
        <v>1.238425925925879E-3</v>
      </c>
      <c r="N90" s="35"/>
      <c r="O90" s="43">
        <v>28</v>
      </c>
      <c r="P90" s="33">
        <f t="shared" ref="P90:P153" si="6">D90-"1:00"</f>
        <v>0.26002314814814814</v>
      </c>
      <c r="Q90" s="33">
        <f t="shared" ref="Q90:Q153" si="7">E90-"1:00"</f>
        <v>0.78412037037037041</v>
      </c>
      <c r="R90" s="34"/>
      <c r="S90" s="34">
        <v>28</v>
      </c>
      <c r="T90" s="34">
        <v>3</v>
      </c>
      <c r="U90" s="33">
        <f t="shared" ref="U90:V153" si="8">D90</f>
        <v>0.30168981481481483</v>
      </c>
      <c r="V90" s="33">
        <f t="shared" si="8"/>
        <v>0.82578703703703704</v>
      </c>
    </row>
    <row r="91" spans="1:22" s="8" customFormat="1" ht="15" customHeight="1" x14ac:dyDescent="0.25">
      <c r="A91" s="6">
        <v>2022</v>
      </c>
      <c r="B91" s="10" t="s">
        <v>251</v>
      </c>
      <c r="C91" s="11">
        <v>0.28177083333333336</v>
      </c>
      <c r="D91" s="11">
        <v>0.30047453703703703</v>
      </c>
      <c r="E91" s="11">
        <v>0.82658564814814817</v>
      </c>
      <c r="F91" s="11">
        <v>0.84528935185185183</v>
      </c>
      <c r="G91" s="12">
        <v>0.52611111111111108</v>
      </c>
      <c r="H91" s="11">
        <v>0.56353009259259257</v>
      </c>
      <c r="I91" s="13">
        <v>0.25833333333333336</v>
      </c>
      <c r="J91" s="13">
        <v>0.86805555555555547</v>
      </c>
      <c r="K91" s="13">
        <v>0.23402777777777781</v>
      </c>
      <c r="L91" s="13">
        <v>0.89236111111111116</v>
      </c>
      <c r="M91" s="14">
        <f t="shared" si="4"/>
        <v>1.2384259259259345E-3</v>
      </c>
      <c r="N91" s="35"/>
      <c r="O91" s="43">
        <v>29</v>
      </c>
      <c r="P91" s="33">
        <f t="shared" si="6"/>
        <v>0.25880787037037034</v>
      </c>
      <c r="Q91" s="33">
        <f t="shared" si="7"/>
        <v>0.78491898148148154</v>
      </c>
      <c r="R91" s="34"/>
      <c r="S91" s="34">
        <v>29</v>
      </c>
      <c r="T91" s="34">
        <v>3</v>
      </c>
      <c r="U91" s="33">
        <f t="shared" si="8"/>
        <v>0.30047453703703703</v>
      </c>
      <c r="V91" s="33">
        <f t="shared" si="8"/>
        <v>0.82658564814814817</v>
      </c>
    </row>
    <row r="92" spans="1:22" s="8" customFormat="1" ht="15" customHeight="1" x14ac:dyDescent="0.25">
      <c r="A92" s="6">
        <v>2022</v>
      </c>
      <c r="B92" s="10" t="s">
        <v>252</v>
      </c>
      <c r="C92" s="11">
        <v>0.28053240740740742</v>
      </c>
      <c r="D92" s="11">
        <v>0.29925925925925928</v>
      </c>
      <c r="E92" s="11">
        <v>0.82738425925925929</v>
      </c>
      <c r="F92" s="11">
        <v>0.84611111111111104</v>
      </c>
      <c r="G92" s="12">
        <v>0.52812500000000007</v>
      </c>
      <c r="H92" s="11">
        <v>0.56332175925925931</v>
      </c>
      <c r="I92" s="13">
        <v>0.25694444444444448</v>
      </c>
      <c r="J92" s="13">
        <v>0.86944444444444446</v>
      </c>
      <c r="K92" s="13">
        <v>0.23263888888888887</v>
      </c>
      <c r="L92" s="13">
        <v>0.8930555555555556</v>
      </c>
      <c r="M92" s="14">
        <f t="shared" si="4"/>
        <v>1.2384259259259345E-3</v>
      </c>
      <c r="N92" s="35"/>
      <c r="O92" s="43">
        <v>30</v>
      </c>
      <c r="P92" s="33">
        <f t="shared" si="6"/>
        <v>0.2575925925925926</v>
      </c>
      <c r="Q92" s="33">
        <f t="shared" si="7"/>
        <v>0.78571759259259266</v>
      </c>
      <c r="R92" s="34"/>
      <c r="S92" s="34">
        <v>30</v>
      </c>
      <c r="T92" s="34">
        <v>3</v>
      </c>
      <c r="U92" s="33">
        <f t="shared" si="8"/>
        <v>0.29925925925925928</v>
      </c>
      <c r="V92" s="33">
        <f t="shared" si="8"/>
        <v>0.82738425925925929</v>
      </c>
    </row>
    <row r="93" spans="1:22" s="8" customFormat="1" ht="15" customHeight="1" x14ac:dyDescent="0.25">
      <c r="A93" s="6">
        <v>2022</v>
      </c>
      <c r="B93" s="10" t="s">
        <v>253</v>
      </c>
      <c r="C93" s="11">
        <v>0.27929398148148149</v>
      </c>
      <c r="D93" s="11">
        <v>0.29805555555555557</v>
      </c>
      <c r="E93" s="11">
        <v>0.82818287037037042</v>
      </c>
      <c r="F93" s="11">
        <v>0.8469444444444445</v>
      </c>
      <c r="G93" s="12">
        <v>0.53012731481481479</v>
      </c>
      <c r="H93" s="11">
        <v>0.56311342592592595</v>
      </c>
      <c r="I93" s="13">
        <v>0.25555555555555559</v>
      </c>
      <c r="J93" s="13">
        <v>0.87013888888888891</v>
      </c>
      <c r="K93" s="13">
        <v>0.23124999999999998</v>
      </c>
      <c r="L93" s="13">
        <v>0.89444444444444438</v>
      </c>
      <c r="M93" s="14">
        <f t="shared" si="4"/>
        <v>1.2384259259259345E-3</v>
      </c>
      <c r="N93" s="35"/>
      <c r="O93" s="43">
        <v>31</v>
      </c>
      <c r="P93" s="33">
        <f t="shared" si="6"/>
        <v>0.25638888888888889</v>
      </c>
      <c r="Q93" s="33">
        <f t="shared" si="7"/>
        <v>0.78651620370370379</v>
      </c>
      <c r="R93" s="34"/>
      <c r="S93" s="34">
        <v>31</v>
      </c>
      <c r="T93" s="34">
        <v>3</v>
      </c>
      <c r="U93" s="33">
        <f t="shared" si="8"/>
        <v>0.29805555555555557</v>
      </c>
      <c r="V93" s="33">
        <f t="shared" si="8"/>
        <v>0.82818287037037042</v>
      </c>
    </row>
    <row r="94" spans="1:22" s="8" customFormat="1" ht="15" customHeight="1" x14ac:dyDescent="0.25">
      <c r="A94" s="6">
        <v>2022</v>
      </c>
      <c r="B94" s="10" t="s">
        <v>254</v>
      </c>
      <c r="C94" s="11">
        <v>0.27805555555555556</v>
      </c>
      <c r="D94" s="11">
        <v>0.29684027777777777</v>
      </c>
      <c r="E94" s="11">
        <v>0.82896990740740739</v>
      </c>
      <c r="F94" s="11">
        <v>0.8477662037037037</v>
      </c>
      <c r="G94" s="12">
        <v>0.53212962962962962</v>
      </c>
      <c r="H94" s="11">
        <v>0.56290509259259258</v>
      </c>
      <c r="I94" s="13">
        <v>0.25416666666666665</v>
      </c>
      <c r="J94" s="13">
        <v>0.87083333333333324</v>
      </c>
      <c r="K94" s="13">
        <v>0.2298611111111111</v>
      </c>
      <c r="L94" s="13">
        <v>0.89513888888888893</v>
      </c>
      <c r="M94" s="14">
        <f t="shared" si="4"/>
        <v>1.2384259259259345E-3</v>
      </c>
      <c r="N94" s="35"/>
      <c r="O94" s="43">
        <v>1</v>
      </c>
      <c r="P94" s="33">
        <f t="shared" si="6"/>
        <v>0.25517361111111109</v>
      </c>
      <c r="Q94" s="33">
        <f t="shared" si="7"/>
        <v>0.78730324074074076</v>
      </c>
      <c r="R94" s="34"/>
      <c r="S94" s="34">
        <v>1</v>
      </c>
      <c r="T94" s="34">
        <v>4</v>
      </c>
      <c r="U94" s="33">
        <f t="shared" si="8"/>
        <v>0.29684027777777777</v>
      </c>
      <c r="V94" s="33">
        <f t="shared" si="8"/>
        <v>0.82896990740740739</v>
      </c>
    </row>
    <row r="95" spans="1:22" s="8" customFormat="1" ht="15" customHeight="1" x14ac:dyDescent="0.25">
      <c r="A95" s="6">
        <v>2022</v>
      </c>
      <c r="B95" s="10" t="s">
        <v>255</v>
      </c>
      <c r="C95" s="11">
        <v>0.27681712962962962</v>
      </c>
      <c r="D95" s="11">
        <v>0.29563657407407407</v>
      </c>
      <c r="E95" s="11">
        <v>0.82976851851851852</v>
      </c>
      <c r="F95" s="11">
        <v>0.84858796296296291</v>
      </c>
      <c r="G95" s="12">
        <v>0.53413194444444445</v>
      </c>
      <c r="H95" s="11">
        <v>0.56270833333333337</v>
      </c>
      <c r="I95" s="13">
        <v>0.25277777777777777</v>
      </c>
      <c r="J95" s="13">
        <v>0.87152777777777779</v>
      </c>
      <c r="K95" s="13">
        <v>0.22847222222222222</v>
      </c>
      <c r="L95" s="13">
        <v>0.8965277777777777</v>
      </c>
      <c r="M95" s="14">
        <f t="shared" si="4"/>
        <v>1.2384259259259345E-3</v>
      </c>
      <c r="N95" s="35"/>
      <c r="O95" s="43">
        <v>2</v>
      </c>
      <c r="P95" s="33">
        <f t="shared" si="6"/>
        <v>0.25396990740740738</v>
      </c>
      <c r="Q95" s="33">
        <f t="shared" si="7"/>
        <v>0.78810185185185189</v>
      </c>
      <c r="R95" s="34"/>
      <c r="S95" s="34">
        <v>2</v>
      </c>
      <c r="T95" s="34">
        <v>4</v>
      </c>
      <c r="U95" s="33">
        <f t="shared" si="8"/>
        <v>0.29563657407407407</v>
      </c>
      <c r="V95" s="33">
        <f t="shared" si="8"/>
        <v>0.82976851851851852</v>
      </c>
    </row>
    <row r="96" spans="1:22" s="8" customFormat="1" ht="15" customHeight="1" x14ac:dyDescent="0.25">
      <c r="A96" s="6">
        <v>2022</v>
      </c>
      <c r="B96" s="10" t="s">
        <v>256</v>
      </c>
      <c r="C96" s="11">
        <v>0.27557870370370369</v>
      </c>
      <c r="D96" s="11">
        <v>0.29443287037037036</v>
      </c>
      <c r="E96" s="11">
        <v>0.83056712962962964</v>
      </c>
      <c r="F96" s="11">
        <v>0.84942129629629637</v>
      </c>
      <c r="G96" s="12">
        <v>0.53613425925925928</v>
      </c>
      <c r="H96" s="11">
        <v>0.5625</v>
      </c>
      <c r="I96" s="13">
        <v>0.25138888888888888</v>
      </c>
      <c r="J96" s="13">
        <v>0.87291666666666667</v>
      </c>
      <c r="K96" s="13">
        <v>0.22708333333333333</v>
      </c>
      <c r="L96" s="13">
        <v>0.89722222222222225</v>
      </c>
      <c r="M96" s="14">
        <f t="shared" si="4"/>
        <v>1.2268518518518401E-3</v>
      </c>
      <c r="N96" s="35"/>
      <c r="O96" s="43">
        <v>3</v>
      </c>
      <c r="P96" s="33">
        <f t="shared" si="6"/>
        <v>0.25276620370370367</v>
      </c>
      <c r="Q96" s="33">
        <f t="shared" si="7"/>
        <v>0.78890046296296301</v>
      </c>
      <c r="R96" s="34"/>
      <c r="S96" s="34">
        <v>3</v>
      </c>
      <c r="T96" s="34">
        <v>4</v>
      </c>
      <c r="U96" s="33">
        <f t="shared" si="8"/>
        <v>0.29443287037037036</v>
      </c>
      <c r="V96" s="33">
        <f t="shared" si="8"/>
        <v>0.83056712962962964</v>
      </c>
    </row>
    <row r="97" spans="1:22" s="8" customFormat="1" ht="15" customHeight="1" x14ac:dyDescent="0.25">
      <c r="A97" s="6">
        <v>2022</v>
      </c>
      <c r="B97" s="10" t="s">
        <v>257</v>
      </c>
      <c r="C97" s="11">
        <v>0.27435185185185185</v>
      </c>
      <c r="D97" s="11">
        <v>0.29322916666666665</v>
      </c>
      <c r="E97" s="11">
        <v>0.83136574074074077</v>
      </c>
      <c r="F97" s="11">
        <v>0.85025462962962972</v>
      </c>
      <c r="G97" s="12">
        <v>0.53813657407407411</v>
      </c>
      <c r="H97" s="11">
        <v>0.56230324074074078</v>
      </c>
      <c r="I97" s="13">
        <v>0.25</v>
      </c>
      <c r="J97" s="13">
        <v>0.87361111111111101</v>
      </c>
      <c r="K97" s="13">
        <v>0.22569444444444445</v>
      </c>
      <c r="L97" s="13">
        <v>0.8979166666666667</v>
      </c>
      <c r="M97" s="14">
        <f t="shared" si="4"/>
        <v>1.2384259259259345E-3</v>
      </c>
      <c r="N97" s="35"/>
      <c r="O97" s="43">
        <v>4</v>
      </c>
      <c r="P97" s="33">
        <f t="shared" si="6"/>
        <v>0.25156249999999997</v>
      </c>
      <c r="Q97" s="33">
        <f t="shared" si="7"/>
        <v>0.78969907407407414</v>
      </c>
      <c r="R97" s="34"/>
      <c r="S97" s="34">
        <v>4</v>
      </c>
      <c r="T97" s="34">
        <v>4</v>
      </c>
      <c r="U97" s="33">
        <f t="shared" si="8"/>
        <v>0.29322916666666665</v>
      </c>
      <c r="V97" s="33">
        <f t="shared" si="8"/>
        <v>0.83136574074074077</v>
      </c>
    </row>
    <row r="98" spans="1:22" s="8" customFormat="1" ht="15" customHeight="1" x14ac:dyDescent="0.25">
      <c r="A98" s="6">
        <v>2022</v>
      </c>
      <c r="B98" s="10" t="s">
        <v>258</v>
      </c>
      <c r="C98" s="11">
        <v>0.27311342592592591</v>
      </c>
      <c r="D98" s="11">
        <v>0.29203703703703704</v>
      </c>
      <c r="E98" s="11">
        <v>0.83215277777777785</v>
      </c>
      <c r="F98" s="11">
        <v>0.85107638888888892</v>
      </c>
      <c r="G98" s="12">
        <v>0.54011574074074076</v>
      </c>
      <c r="H98" s="11">
        <v>0.56209490740740742</v>
      </c>
      <c r="I98" s="13">
        <v>0.24930555555555556</v>
      </c>
      <c r="J98" s="13">
        <v>0.87430555555555556</v>
      </c>
      <c r="K98" s="13">
        <v>0.22430555555555556</v>
      </c>
      <c r="L98" s="13">
        <v>0.89930555555555547</v>
      </c>
      <c r="M98" s="14">
        <f t="shared" si="4"/>
        <v>1.2268518518518401E-3</v>
      </c>
      <c r="N98" s="35"/>
      <c r="O98" s="43">
        <v>5</v>
      </c>
      <c r="P98" s="33">
        <f t="shared" si="6"/>
        <v>0.25037037037037035</v>
      </c>
      <c r="Q98" s="33">
        <f t="shared" si="7"/>
        <v>0.79048611111111122</v>
      </c>
      <c r="R98" s="34"/>
      <c r="S98" s="34">
        <v>5</v>
      </c>
      <c r="T98" s="34">
        <v>4</v>
      </c>
      <c r="U98" s="33">
        <f t="shared" si="8"/>
        <v>0.29203703703703704</v>
      </c>
      <c r="V98" s="33">
        <f t="shared" si="8"/>
        <v>0.83215277777777785</v>
      </c>
    </row>
    <row r="99" spans="1:22" s="8" customFormat="1" ht="15" customHeight="1" x14ac:dyDescent="0.25">
      <c r="A99" s="6">
        <v>2022</v>
      </c>
      <c r="B99" s="10" t="s">
        <v>259</v>
      </c>
      <c r="C99" s="11">
        <v>0.27188657407407407</v>
      </c>
      <c r="D99" s="11">
        <v>0.29084490740740737</v>
      </c>
      <c r="E99" s="11">
        <v>0.83295138888888898</v>
      </c>
      <c r="F99" s="11">
        <v>0.85190972222222217</v>
      </c>
      <c r="G99" s="12">
        <v>0.54210648148148144</v>
      </c>
      <c r="H99" s="11">
        <v>0.56189814814814809</v>
      </c>
      <c r="I99" s="13">
        <v>0.24791666666666667</v>
      </c>
      <c r="J99" s="13">
        <v>0.87569444444444444</v>
      </c>
      <c r="K99" s="13">
        <v>0.22291666666666665</v>
      </c>
      <c r="L99" s="13">
        <v>0.9</v>
      </c>
      <c r="M99" s="14">
        <f t="shared" si="4"/>
        <v>1.2268518518518401E-3</v>
      </c>
      <c r="N99" s="35"/>
      <c r="O99" s="43">
        <v>6</v>
      </c>
      <c r="P99" s="33">
        <f t="shared" si="6"/>
        <v>0.24917824074074071</v>
      </c>
      <c r="Q99" s="33">
        <f t="shared" si="7"/>
        <v>0.79128472222222235</v>
      </c>
      <c r="R99" s="34"/>
      <c r="S99" s="34">
        <v>6</v>
      </c>
      <c r="T99" s="34">
        <v>4</v>
      </c>
      <c r="U99" s="33">
        <f t="shared" si="8"/>
        <v>0.29084490740740737</v>
      </c>
      <c r="V99" s="33">
        <f t="shared" si="8"/>
        <v>0.83295138888888898</v>
      </c>
    </row>
    <row r="100" spans="1:22" s="8" customFormat="1" ht="15" customHeight="1" x14ac:dyDescent="0.25">
      <c r="A100" s="6">
        <v>2022</v>
      </c>
      <c r="B100" s="10" t="s">
        <v>260</v>
      </c>
      <c r="C100" s="11">
        <v>0.27065972222222223</v>
      </c>
      <c r="D100" s="11">
        <v>0.28966435185185185</v>
      </c>
      <c r="E100" s="11">
        <v>0.8337500000000001</v>
      </c>
      <c r="F100" s="11">
        <v>0.85274305555555552</v>
      </c>
      <c r="G100" s="12">
        <v>0.54408564814814808</v>
      </c>
      <c r="H100" s="11">
        <v>0.56170138888888888</v>
      </c>
      <c r="I100" s="13">
        <v>0.24652777777777779</v>
      </c>
      <c r="J100" s="13">
        <v>0.87638888888888899</v>
      </c>
      <c r="K100" s="13">
        <v>0.22152777777777777</v>
      </c>
      <c r="L100" s="13">
        <v>0.90138888888888891</v>
      </c>
      <c r="M100" s="14">
        <f t="shared" si="4"/>
        <v>1.2152777777778012E-3</v>
      </c>
      <c r="N100" s="35"/>
      <c r="O100" s="43">
        <v>7</v>
      </c>
      <c r="P100" s="33">
        <f t="shared" si="6"/>
        <v>0.2479976851851852</v>
      </c>
      <c r="Q100" s="33">
        <f t="shared" si="7"/>
        <v>0.79208333333333347</v>
      </c>
      <c r="R100" s="34"/>
      <c r="S100" s="34">
        <v>7</v>
      </c>
      <c r="T100" s="34">
        <v>4</v>
      </c>
      <c r="U100" s="33">
        <f t="shared" si="8"/>
        <v>0.28966435185185185</v>
      </c>
      <c r="V100" s="33">
        <f t="shared" si="8"/>
        <v>0.8337500000000001</v>
      </c>
    </row>
    <row r="101" spans="1:22" s="8" customFormat="1" ht="15" customHeight="1" x14ac:dyDescent="0.25">
      <c r="A101" s="6">
        <v>2022</v>
      </c>
      <c r="B101" s="10" t="s">
        <v>261</v>
      </c>
      <c r="C101" s="11">
        <v>0.26944444444444443</v>
      </c>
      <c r="D101" s="11">
        <v>0.28848379629629628</v>
      </c>
      <c r="E101" s="11">
        <v>0.83454861111111101</v>
      </c>
      <c r="F101" s="11">
        <v>0.85357638888888887</v>
      </c>
      <c r="G101" s="12">
        <v>0.54606481481481484</v>
      </c>
      <c r="H101" s="11">
        <v>0.5615162037037037</v>
      </c>
      <c r="I101" s="13">
        <v>0.24513888888888888</v>
      </c>
      <c r="J101" s="13">
        <v>0.87708333333333333</v>
      </c>
      <c r="K101" s="13">
        <v>0.22013888888888888</v>
      </c>
      <c r="L101" s="13">
        <v>0.90208333333333324</v>
      </c>
      <c r="M101" s="14">
        <f t="shared" si="4"/>
        <v>1.2152777777777457E-3</v>
      </c>
      <c r="N101" s="35"/>
      <c r="O101" s="43">
        <v>8</v>
      </c>
      <c r="P101" s="33">
        <f t="shared" si="6"/>
        <v>0.24681712962962962</v>
      </c>
      <c r="Q101" s="33">
        <f t="shared" si="7"/>
        <v>0.79288194444444438</v>
      </c>
      <c r="R101" s="34"/>
      <c r="S101" s="34">
        <v>8</v>
      </c>
      <c r="T101" s="34">
        <v>4</v>
      </c>
      <c r="U101" s="33">
        <f t="shared" si="8"/>
        <v>0.28848379629629628</v>
      </c>
      <c r="V101" s="33">
        <f t="shared" si="8"/>
        <v>0.83454861111111101</v>
      </c>
    </row>
    <row r="102" spans="1:22" s="8" customFormat="1" ht="15" customHeight="1" x14ac:dyDescent="0.25">
      <c r="A102" s="6">
        <v>2022</v>
      </c>
      <c r="B102" s="10" t="s">
        <v>262</v>
      </c>
      <c r="C102" s="11">
        <v>0.26822916666666669</v>
      </c>
      <c r="D102" s="11">
        <v>0.28730324074074076</v>
      </c>
      <c r="E102" s="11">
        <v>0.8353356481481482</v>
      </c>
      <c r="F102" s="11">
        <v>0.85442129629629626</v>
      </c>
      <c r="G102" s="12">
        <v>0.54803240740740744</v>
      </c>
      <c r="H102" s="11">
        <v>0.56131944444444448</v>
      </c>
      <c r="I102" s="13">
        <v>0.24374999999999999</v>
      </c>
      <c r="J102" s="13">
        <v>0.87777777777777777</v>
      </c>
      <c r="K102" s="13">
        <v>0.21875</v>
      </c>
      <c r="L102" s="13">
        <v>0.90347222222222223</v>
      </c>
      <c r="M102" s="14">
        <f t="shared" si="4"/>
        <v>1.2152777777778012E-3</v>
      </c>
      <c r="N102" s="35"/>
      <c r="O102" s="43">
        <v>9</v>
      </c>
      <c r="P102" s="33">
        <f t="shared" si="6"/>
        <v>0.2456365740740741</v>
      </c>
      <c r="Q102" s="33">
        <f t="shared" si="7"/>
        <v>0.79366898148148157</v>
      </c>
      <c r="R102" s="34"/>
      <c r="S102" s="34">
        <v>9</v>
      </c>
      <c r="T102" s="34">
        <v>4</v>
      </c>
      <c r="U102" s="33">
        <f t="shared" si="8"/>
        <v>0.28730324074074076</v>
      </c>
      <c r="V102" s="33">
        <f t="shared" si="8"/>
        <v>0.8353356481481482</v>
      </c>
    </row>
    <row r="103" spans="1:22" s="8" customFormat="1" ht="15" customHeight="1" x14ac:dyDescent="0.25">
      <c r="A103" s="6">
        <v>2022</v>
      </c>
      <c r="B103" s="10" t="s">
        <v>263</v>
      </c>
      <c r="C103" s="11">
        <v>0.26701388888888888</v>
      </c>
      <c r="D103" s="11">
        <v>0.28613425925925923</v>
      </c>
      <c r="E103" s="11">
        <v>0.83613425925925933</v>
      </c>
      <c r="F103" s="11">
        <v>0.85525462962962961</v>
      </c>
      <c r="G103" s="12">
        <v>0.54999999999999993</v>
      </c>
      <c r="H103" s="11">
        <v>0.5611342592592593</v>
      </c>
      <c r="I103" s="13">
        <v>0.24236111111111111</v>
      </c>
      <c r="J103" s="13">
        <v>0.87916666666666676</v>
      </c>
      <c r="K103" s="13">
        <v>0.21736111111111112</v>
      </c>
      <c r="L103" s="13">
        <v>0.90416666666666667</v>
      </c>
      <c r="M103" s="14">
        <f t="shared" si="4"/>
        <v>1.2152777777778012E-3</v>
      </c>
      <c r="N103" s="35"/>
      <c r="O103" s="43">
        <v>10</v>
      </c>
      <c r="P103" s="33">
        <f t="shared" si="6"/>
        <v>0.24446759259259257</v>
      </c>
      <c r="Q103" s="33">
        <f t="shared" si="7"/>
        <v>0.7944675925925927</v>
      </c>
      <c r="R103" s="34"/>
      <c r="S103" s="34">
        <v>10</v>
      </c>
      <c r="T103" s="34">
        <v>4</v>
      </c>
      <c r="U103" s="33">
        <f t="shared" si="8"/>
        <v>0.28613425925925923</v>
      </c>
      <c r="V103" s="33">
        <f t="shared" si="8"/>
        <v>0.83613425925925933</v>
      </c>
    </row>
    <row r="104" spans="1:22" s="8" customFormat="1" ht="15" customHeight="1" x14ac:dyDescent="0.25">
      <c r="A104" s="6">
        <v>2022</v>
      </c>
      <c r="B104" s="10" t="s">
        <v>264</v>
      </c>
      <c r="C104" s="11">
        <v>0.26579861111111108</v>
      </c>
      <c r="D104" s="11">
        <v>0.28497685185185184</v>
      </c>
      <c r="E104" s="11">
        <v>0.83693287037037034</v>
      </c>
      <c r="F104" s="11">
        <v>0.85609953703703701</v>
      </c>
      <c r="G104" s="12">
        <v>0.5519560185185185</v>
      </c>
      <c r="H104" s="11">
        <v>0.56094907407407402</v>
      </c>
      <c r="I104" s="13">
        <v>0.24097222222222223</v>
      </c>
      <c r="J104" s="13">
        <v>0.87986111111111109</v>
      </c>
      <c r="K104" s="13">
        <v>0.21597222222222223</v>
      </c>
      <c r="L104" s="13">
        <v>0.90555555555555556</v>
      </c>
      <c r="M104" s="14">
        <f t="shared" si="4"/>
        <v>1.2037037037037068E-3</v>
      </c>
      <c r="N104" s="35"/>
      <c r="O104" s="43">
        <v>11</v>
      </c>
      <c r="P104" s="33">
        <f t="shared" si="6"/>
        <v>0.24331018518518518</v>
      </c>
      <c r="Q104" s="33">
        <f t="shared" si="7"/>
        <v>0.79526620370370371</v>
      </c>
      <c r="R104" s="34"/>
      <c r="S104" s="34">
        <v>11</v>
      </c>
      <c r="T104" s="34">
        <v>4</v>
      </c>
      <c r="U104" s="33">
        <f t="shared" si="8"/>
        <v>0.28497685185185184</v>
      </c>
      <c r="V104" s="33">
        <f t="shared" si="8"/>
        <v>0.83693287037037034</v>
      </c>
    </row>
    <row r="105" spans="1:22" s="8" customFormat="1" ht="15" customHeight="1" x14ac:dyDescent="0.25">
      <c r="A105" s="6">
        <v>2022</v>
      </c>
      <c r="B105" s="10" t="s">
        <v>265</v>
      </c>
      <c r="C105" s="11">
        <v>0.26459490740740738</v>
      </c>
      <c r="D105" s="11">
        <v>0.28381944444444446</v>
      </c>
      <c r="E105" s="11">
        <v>0.83771990740740743</v>
      </c>
      <c r="F105" s="11">
        <v>0.8569444444444444</v>
      </c>
      <c r="G105" s="12">
        <v>0.55390046296296302</v>
      </c>
      <c r="H105" s="11">
        <v>0.56077546296296299</v>
      </c>
      <c r="I105" s="13">
        <v>0.24027777777777778</v>
      </c>
      <c r="J105" s="13">
        <v>0.88055555555555554</v>
      </c>
      <c r="K105" s="13">
        <v>0.21458333333333335</v>
      </c>
      <c r="L105" s="13">
        <v>0.90625</v>
      </c>
      <c r="M105" s="14">
        <f t="shared" si="4"/>
        <v>1.1921296296296124E-3</v>
      </c>
      <c r="N105" s="35"/>
      <c r="O105" s="43">
        <v>12</v>
      </c>
      <c r="P105" s="33">
        <f t="shared" si="6"/>
        <v>0.2421527777777778</v>
      </c>
      <c r="Q105" s="33">
        <f t="shared" si="7"/>
        <v>0.7960532407407408</v>
      </c>
      <c r="R105" s="34"/>
      <c r="S105" s="34">
        <v>12</v>
      </c>
      <c r="T105" s="34">
        <v>4</v>
      </c>
      <c r="U105" s="33">
        <f t="shared" si="8"/>
        <v>0.28381944444444446</v>
      </c>
      <c r="V105" s="33">
        <f t="shared" si="8"/>
        <v>0.83771990740740743</v>
      </c>
    </row>
    <row r="106" spans="1:22" s="8" customFormat="1" ht="15" customHeight="1" x14ac:dyDescent="0.25">
      <c r="A106" s="6">
        <v>2022</v>
      </c>
      <c r="B106" s="10" t="s">
        <v>266</v>
      </c>
      <c r="C106" s="11">
        <v>0.26340277777777776</v>
      </c>
      <c r="D106" s="11">
        <v>0.28266203703703702</v>
      </c>
      <c r="E106" s="11">
        <v>0.83851851851851855</v>
      </c>
      <c r="F106" s="11">
        <v>0.8577893518518519</v>
      </c>
      <c r="G106" s="12">
        <v>0.55585648148148148</v>
      </c>
      <c r="H106" s="11">
        <v>0.56059027777777781</v>
      </c>
      <c r="I106" s="13">
        <v>0.2388888888888889</v>
      </c>
      <c r="J106" s="13">
        <v>0.88194444444444453</v>
      </c>
      <c r="K106" s="13">
        <v>0.21319444444444444</v>
      </c>
      <c r="L106" s="13">
        <v>0.90763888888888899</v>
      </c>
      <c r="M106" s="14">
        <f t="shared" si="4"/>
        <v>1.1921296296296124E-3</v>
      </c>
      <c r="N106" s="35"/>
      <c r="O106" s="43">
        <v>13</v>
      </c>
      <c r="P106" s="33">
        <f t="shared" si="6"/>
        <v>0.24099537037037036</v>
      </c>
      <c r="Q106" s="33">
        <f t="shared" si="7"/>
        <v>0.79685185185185192</v>
      </c>
      <c r="R106" s="34"/>
      <c r="S106" s="34">
        <v>13</v>
      </c>
      <c r="T106" s="34">
        <v>4</v>
      </c>
      <c r="U106" s="33">
        <f t="shared" si="8"/>
        <v>0.28266203703703702</v>
      </c>
      <c r="V106" s="33">
        <f t="shared" si="8"/>
        <v>0.83851851851851855</v>
      </c>
    </row>
    <row r="107" spans="1:22" s="8" customFormat="1" ht="15" customHeight="1" x14ac:dyDescent="0.25">
      <c r="A107" s="6">
        <v>2022</v>
      </c>
      <c r="B107" s="10" t="s">
        <v>267</v>
      </c>
      <c r="C107" s="11">
        <v>0.26221064814814815</v>
      </c>
      <c r="D107" s="11">
        <v>0.28152777777777777</v>
      </c>
      <c r="E107" s="11">
        <v>0.83931712962962957</v>
      </c>
      <c r="F107" s="11">
        <v>0.85863425925925929</v>
      </c>
      <c r="G107" s="12">
        <v>0.55778935185185186</v>
      </c>
      <c r="H107" s="11">
        <v>0.56041666666666667</v>
      </c>
      <c r="I107" s="13">
        <v>0.23750000000000002</v>
      </c>
      <c r="J107" s="13">
        <v>0.88263888888888886</v>
      </c>
      <c r="K107" s="13">
        <v>0.21180555555555555</v>
      </c>
      <c r="L107" s="13">
        <v>0.90833333333333333</v>
      </c>
      <c r="M107" s="14">
        <f t="shared" si="4"/>
        <v>1.192129629629668E-3</v>
      </c>
      <c r="N107" s="35"/>
      <c r="O107" s="43">
        <v>14</v>
      </c>
      <c r="P107" s="33">
        <f t="shared" si="6"/>
        <v>0.23986111111111111</v>
      </c>
      <c r="Q107" s="33">
        <f t="shared" si="7"/>
        <v>0.79765046296296294</v>
      </c>
      <c r="R107" s="34"/>
      <c r="S107" s="34">
        <v>14</v>
      </c>
      <c r="T107" s="34">
        <v>4</v>
      </c>
      <c r="U107" s="33">
        <f t="shared" si="8"/>
        <v>0.28152777777777777</v>
      </c>
      <c r="V107" s="33">
        <f t="shared" si="8"/>
        <v>0.83931712962962957</v>
      </c>
    </row>
    <row r="108" spans="1:22" s="8" customFormat="1" ht="15" customHeight="1" x14ac:dyDescent="0.25">
      <c r="A108" s="6">
        <v>2022</v>
      </c>
      <c r="B108" s="10" t="s">
        <v>268</v>
      </c>
      <c r="C108" s="11">
        <v>0.26101851851851848</v>
      </c>
      <c r="D108" s="11">
        <v>0.28038194444444448</v>
      </c>
      <c r="E108" s="11">
        <v>0.84011574074074069</v>
      </c>
      <c r="F108" s="11">
        <v>0.85947916666666668</v>
      </c>
      <c r="G108" s="12">
        <v>0.55973379629629627</v>
      </c>
      <c r="H108" s="11">
        <v>0.56025462962962969</v>
      </c>
      <c r="I108" s="13">
        <v>0.23611111111111113</v>
      </c>
      <c r="J108" s="13">
        <v>0.88402777777777775</v>
      </c>
      <c r="K108" s="13">
        <v>0.21041666666666667</v>
      </c>
      <c r="L108" s="13">
        <v>0.90972222222222221</v>
      </c>
      <c r="M108" s="14">
        <f t="shared" si="4"/>
        <v>1.1689814814814792E-3</v>
      </c>
      <c r="N108" s="35"/>
      <c r="O108" s="43">
        <v>15</v>
      </c>
      <c r="P108" s="33">
        <f t="shared" si="6"/>
        <v>0.23871527777777782</v>
      </c>
      <c r="Q108" s="33">
        <f t="shared" si="7"/>
        <v>0.79844907407407406</v>
      </c>
      <c r="R108" s="34"/>
      <c r="S108" s="34">
        <v>15</v>
      </c>
      <c r="T108" s="34">
        <v>4</v>
      </c>
      <c r="U108" s="33">
        <f t="shared" si="8"/>
        <v>0.28038194444444448</v>
      </c>
      <c r="V108" s="33">
        <f t="shared" si="8"/>
        <v>0.84011574074074069</v>
      </c>
    </row>
    <row r="109" spans="1:22" s="8" customFormat="1" ht="15" customHeight="1" x14ac:dyDescent="0.25">
      <c r="A109" s="6">
        <v>2022</v>
      </c>
      <c r="B109" s="10" t="s">
        <v>269</v>
      </c>
      <c r="C109" s="11">
        <v>0.259849537037037</v>
      </c>
      <c r="D109" s="11">
        <v>0.27925925925925926</v>
      </c>
      <c r="E109" s="11">
        <v>0.84090277777777789</v>
      </c>
      <c r="F109" s="11">
        <v>0.86032407407407396</v>
      </c>
      <c r="G109" s="12">
        <v>0.56164351851851857</v>
      </c>
      <c r="H109" s="11">
        <v>0.56008101851851855</v>
      </c>
      <c r="I109" s="13">
        <v>0.23472222222222219</v>
      </c>
      <c r="J109" s="13">
        <v>0.8847222222222223</v>
      </c>
      <c r="K109" s="13">
        <v>0.20902777777777778</v>
      </c>
      <c r="L109" s="13">
        <v>0.91111111111111109</v>
      </c>
      <c r="M109" s="14">
        <f t="shared" si="4"/>
        <v>1.1805555555555181E-3</v>
      </c>
      <c r="N109" s="35"/>
      <c r="O109" s="43">
        <v>16</v>
      </c>
      <c r="P109" s="33">
        <f t="shared" si="6"/>
        <v>0.23759259259259261</v>
      </c>
      <c r="Q109" s="33">
        <f t="shared" si="7"/>
        <v>0.79923611111111126</v>
      </c>
      <c r="R109" s="34"/>
      <c r="S109" s="34">
        <v>16</v>
      </c>
      <c r="T109" s="34">
        <v>4</v>
      </c>
      <c r="U109" s="33">
        <f t="shared" si="8"/>
        <v>0.27925925925925926</v>
      </c>
      <c r="V109" s="33">
        <f t="shared" si="8"/>
        <v>0.84090277777777789</v>
      </c>
    </row>
    <row r="110" spans="1:22" s="8" customFormat="1" ht="15" customHeight="1" x14ac:dyDescent="0.25">
      <c r="A110" s="6">
        <v>2022</v>
      </c>
      <c r="B110" s="10" t="s">
        <v>270</v>
      </c>
      <c r="C110" s="11">
        <v>0.25866898148148149</v>
      </c>
      <c r="D110" s="11">
        <v>0.27814814814814814</v>
      </c>
      <c r="E110" s="11">
        <v>0.84170138888888879</v>
      </c>
      <c r="F110" s="11">
        <v>0.8611805555555555</v>
      </c>
      <c r="G110" s="12">
        <v>0.56355324074074076</v>
      </c>
      <c r="H110" s="11">
        <v>0.55991898148148145</v>
      </c>
      <c r="I110" s="13">
        <v>0.23333333333333331</v>
      </c>
      <c r="J110" s="13">
        <v>0.88541666666666663</v>
      </c>
      <c r="K110" s="13">
        <v>0.20694444444444446</v>
      </c>
      <c r="L110" s="13">
        <v>0.91180555555555554</v>
      </c>
      <c r="M110" s="14">
        <f t="shared" si="4"/>
        <v>1.1574074074074403E-3</v>
      </c>
      <c r="N110" s="35"/>
      <c r="O110" s="43">
        <v>17</v>
      </c>
      <c r="P110" s="33">
        <f t="shared" si="6"/>
        <v>0.23648148148148149</v>
      </c>
      <c r="Q110" s="33">
        <f t="shared" si="7"/>
        <v>0.80003472222222216</v>
      </c>
      <c r="R110" s="34"/>
      <c r="S110" s="34">
        <v>17</v>
      </c>
      <c r="T110" s="34">
        <v>4</v>
      </c>
      <c r="U110" s="33">
        <f t="shared" si="8"/>
        <v>0.27814814814814814</v>
      </c>
      <c r="V110" s="33">
        <f t="shared" si="8"/>
        <v>0.84170138888888879</v>
      </c>
    </row>
    <row r="111" spans="1:22" s="8" customFormat="1" ht="15" customHeight="1" x14ac:dyDescent="0.25">
      <c r="A111" s="6">
        <v>2022</v>
      </c>
      <c r="B111" s="10" t="s">
        <v>271</v>
      </c>
      <c r="C111" s="11">
        <v>0.25751157407407405</v>
      </c>
      <c r="D111" s="11">
        <v>0.27703703703703703</v>
      </c>
      <c r="E111" s="11">
        <v>0.84249999999999992</v>
      </c>
      <c r="F111" s="11">
        <v>0.86202546296296301</v>
      </c>
      <c r="G111" s="12">
        <v>0.56546296296296295</v>
      </c>
      <c r="H111" s="11">
        <v>0.5597685185185185</v>
      </c>
      <c r="I111" s="13">
        <v>0.23263888888888887</v>
      </c>
      <c r="J111" s="13">
        <v>0.88680555555555562</v>
      </c>
      <c r="K111" s="13">
        <v>0.20555555555555557</v>
      </c>
      <c r="L111" s="13">
        <v>0.91319444444444453</v>
      </c>
      <c r="M111" s="14">
        <f t="shared" si="4"/>
        <v>1.1574074074073848E-3</v>
      </c>
      <c r="N111" s="35"/>
      <c r="O111" s="43">
        <v>18</v>
      </c>
      <c r="P111" s="33">
        <f t="shared" si="6"/>
        <v>0.23537037037037037</v>
      </c>
      <c r="Q111" s="33">
        <f t="shared" si="7"/>
        <v>0.80083333333333329</v>
      </c>
      <c r="R111" s="34"/>
      <c r="S111" s="34">
        <v>18</v>
      </c>
      <c r="T111" s="34">
        <v>4</v>
      </c>
      <c r="U111" s="33">
        <f t="shared" si="8"/>
        <v>0.27703703703703703</v>
      </c>
      <c r="V111" s="33">
        <f t="shared" si="8"/>
        <v>0.84249999999999992</v>
      </c>
    </row>
    <row r="112" spans="1:22" s="8" customFormat="1" ht="15" customHeight="1" x14ac:dyDescent="0.25">
      <c r="A112" s="6">
        <v>2022</v>
      </c>
      <c r="B112" s="10" t="s">
        <v>272</v>
      </c>
      <c r="C112" s="11">
        <v>0.25635416666666666</v>
      </c>
      <c r="D112" s="11">
        <v>0.2759375</v>
      </c>
      <c r="E112" s="11">
        <v>0.84329861111111104</v>
      </c>
      <c r="F112" s="11">
        <v>0.86288194444444455</v>
      </c>
      <c r="G112" s="12">
        <v>0.56736111111111109</v>
      </c>
      <c r="H112" s="11">
        <v>0.55961805555555555</v>
      </c>
      <c r="I112" s="13">
        <v>0.23124999999999998</v>
      </c>
      <c r="J112" s="13">
        <v>0.88750000000000007</v>
      </c>
      <c r="K112" s="13">
        <v>0.20416666666666669</v>
      </c>
      <c r="L112" s="13">
        <v>0.91388888888888886</v>
      </c>
      <c r="M112" s="14">
        <f t="shared" si="4"/>
        <v>1.1574074074073848E-3</v>
      </c>
      <c r="N112" s="35"/>
      <c r="O112" s="43">
        <v>19</v>
      </c>
      <c r="P112" s="33">
        <f t="shared" si="6"/>
        <v>0.23427083333333334</v>
      </c>
      <c r="Q112" s="33">
        <f t="shared" si="7"/>
        <v>0.80163194444444441</v>
      </c>
      <c r="R112" s="34"/>
      <c r="S112" s="34">
        <v>19</v>
      </c>
      <c r="T112" s="34">
        <v>4</v>
      </c>
      <c r="U112" s="33">
        <f t="shared" si="8"/>
        <v>0.2759375</v>
      </c>
      <c r="V112" s="33">
        <f t="shared" si="8"/>
        <v>0.84329861111111104</v>
      </c>
    </row>
    <row r="113" spans="1:22" s="8" customFormat="1" ht="15" customHeight="1" x14ac:dyDescent="0.25">
      <c r="A113" s="6">
        <v>2022</v>
      </c>
      <c r="B113" s="10" t="s">
        <v>273</v>
      </c>
      <c r="C113" s="11">
        <v>0.25519675925925928</v>
      </c>
      <c r="D113" s="11">
        <v>0.27483796296296298</v>
      </c>
      <c r="E113" s="11">
        <v>0.84409722222222217</v>
      </c>
      <c r="F113" s="11">
        <v>0.86373842592592587</v>
      </c>
      <c r="G113" s="12">
        <v>0.56925925925925924</v>
      </c>
      <c r="H113" s="11">
        <v>0.5594675925925926</v>
      </c>
      <c r="I113" s="13">
        <v>0.2298611111111111</v>
      </c>
      <c r="J113" s="13">
        <v>0.8881944444444444</v>
      </c>
      <c r="K113" s="13">
        <v>0.20277777777777781</v>
      </c>
      <c r="L113" s="13">
        <v>0.91527777777777775</v>
      </c>
      <c r="M113" s="14">
        <f t="shared" si="4"/>
        <v>1.1342592592592515E-3</v>
      </c>
      <c r="N113" s="35"/>
      <c r="O113" s="43">
        <v>20</v>
      </c>
      <c r="P113" s="33">
        <f t="shared" si="6"/>
        <v>0.23317129629629632</v>
      </c>
      <c r="Q113" s="33">
        <f t="shared" si="7"/>
        <v>0.80243055555555554</v>
      </c>
      <c r="R113" s="34"/>
      <c r="S113" s="34">
        <v>20</v>
      </c>
      <c r="T113" s="34">
        <v>4</v>
      </c>
      <c r="U113" s="33">
        <f t="shared" si="8"/>
        <v>0.27483796296296298</v>
      </c>
      <c r="V113" s="33">
        <f t="shared" si="8"/>
        <v>0.84409722222222217</v>
      </c>
    </row>
    <row r="114" spans="1:22" s="8" customFormat="1" ht="15" customHeight="1" x14ac:dyDescent="0.25">
      <c r="A114" s="6">
        <v>2022</v>
      </c>
      <c r="B114" s="10" t="s">
        <v>274</v>
      </c>
      <c r="C114" s="11">
        <v>0.25406250000000002</v>
      </c>
      <c r="D114" s="11">
        <v>0.27376157407407409</v>
      </c>
      <c r="E114" s="11">
        <v>0.84488425925925925</v>
      </c>
      <c r="F114" s="11">
        <v>0.86459490740740741</v>
      </c>
      <c r="G114" s="12">
        <v>0.57112268518518516</v>
      </c>
      <c r="H114" s="11">
        <v>0.55932870370370369</v>
      </c>
      <c r="I114" s="13">
        <v>0.22847222222222222</v>
      </c>
      <c r="J114" s="13">
        <v>0.88958333333333339</v>
      </c>
      <c r="K114" s="13">
        <v>0.20138888888888887</v>
      </c>
      <c r="L114" s="13">
        <v>0.91666666666666663</v>
      </c>
      <c r="M114" s="14">
        <f t="shared" si="4"/>
        <v>1.1342592592592515E-3</v>
      </c>
      <c r="N114" s="35"/>
      <c r="O114" s="43">
        <v>21</v>
      </c>
      <c r="P114" s="33">
        <f t="shared" si="6"/>
        <v>0.23209490740740743</v>
      </c>
      <c r="Q114" s="33">
        <f t="shared" si="7"/>
        <v>0.80321759259259262</v>
      </c>
      <c r="R114" s="34"/>
      <c r="S114" s="34">
        <v>21</v>
      </c>
      <c r="T114" s="34">
        <v>4</v>
      </c>
      <c r="U114" s="33">
        <f t="shared" si="8"/>
        <v>0.27376157407407409</v>
      </c>
      <c r="V114" s="33">
        <f t="shared" si="8"/>
        <v>0.84488425925925925</v>
      </c>
    </row>
    <row r="115" spans="1:22" s="8" customFormat="1" ht="15" customHeight="1" x14ac:dyDescent="0.25">
      <c r="A115" s="6">
        <v>2022</v>
      </c>
      <c r="B115" s="10" t="s">
        <v>275</v>
      </c>
      <c r="C115" s="11">
        <v>0.25292824074074077</v>
      </c>
      <c r="D115" s="11">
        <v>0.27269675925925924</v>
      </c>
      <c r="E115" s="11">
        <v>0.84568287037037038</v>
      </c>
      <c r="F115" s="11">
        <v>0.86545138888888884</v>
      </c>
      <c r="G115" s="12">
        <v>0.57298611111111108</v>
      </c>
      <c r="H115" s="11">
        <v>0.55918981481481478</v>
      </c>
      <c r="I115" s="13">
        <v>0.22708333333333333</v>
      </c>
      <c r="J115" s="13">
        <v>0.89027777777777783</v>
      </c>
      <c r="K115" s="13">
        <v>0.19999999999999998</v>
      </c>
      <c r="L115" s="13">
        <v>0.91736111111111107</v>
      </c>
      <c r="M115" s="14">
        <f t="shared" si="4"/>
        <v>1.1226851851852127E-3</v>
      </c>
      <c r="N115" s="35"/>
      <c r="O115" s="43">
        <v>22</v>
      </c>
      <c r="P115" s="33">
        <f t="shared" si="6"/>
        <v>0.23103009259259258</v>
      </c>
      <c r="Q115" s="33">
        <f t="shared" si="7"/>
        <v>0.80401620370370375</v>
      </c>
      <c r="R115" s="34"/>
      <c r="S115" s="34">
        <v>22</v>
      </c>
      <c r="T115" s="34">
        <v>4</v>
      </c>
      <c r="U115" s="33">
        <f t="shared" si="8"/>
        <v>0.27269675925925924</v>
      </c>
      <c r="V115" s="33">
        <f t="shared" si="8"/>
        <v>0.84568287037037038</v>
      </c>
    </row>
    <row r="116" spans="1:22" s="8" customFormat="1" ht="15" customHeight="1" x14ac:dyDescent="0.25">
      <c r="A116" s="6">
        <v>2022</v>
      </c>
      <c r="B116" s="10" t="s">
        <v>276</v>
      </c>
      <c r="C116" s="11">
        <v>0.25180555555555556</v>
      </c>
      <c r="D116" s="11">
        <v>0.27163194444444444</v>
      </c>
      <c r="E116" s="11">
        <v>0.8464814814814815</v>
      </c>
      <c r="F116" s="11">
        <v>0.86630787037037038</v>
      </c>
      <c r="G116" s="12">
        <v>0.57484953703703701</v>
      </c>
      <c r="H116" s="11">
        <v>0.55906250000000002</v>
      </c>
      <c r="I116" s="13">
        <v>0.22638888888888889</v>
      </c>
      <c r="J116" s="13">
        <v>0.89166666666666661</v>
      </c>
      <c r="K116" s="13">
        <v>0.1986111111111111</v>
      </c>
      <c r="L116" s="13">
        <v>0.91875000000000007</v>
      </c>
      <c r="M116" s="14">
        <f t="shared" si="4"/>
        <v>1.1111111111111183E-3</v>
      </c>
      <c r="N116" s="35"/>
      <c r="O116" s="43">
        <v>23</v>
      </c>
      <c r="P116" s="33">
        <f t="shared" si="6"/>
        <v>0.22996527777777778</v>
      </c>
      <c r="Q116" s="33">
        <f t="shared" si="7"/>
        <v>0.80481481481481487</v>
      </c>
      <c r="R116" s="34"/>
      <c r="S116" s="34">
        <v>23</v>
      </c>
      <c r="T116" s="34">
        <v>4</v>
      </c>
      <c r="U116" s="33">
        <f t="shared" si="8"/>
        <v>0.27163194444444444</v>
      </c>
      <c r="V116" s="33">
        <f t="shared" si="8"/>
        <v>0.8464814814814815</v>
      </c>
    </row>
    <row r="117" spans="1:22" s="8" customFormat="1" ht="15" customHeight="1" x14ac:dyDescent="0.25">
      <c r="A117" s="6">
        <v>2022</v>
      </c>
      <c r="B117" s="10" t="s">
        <v>277</v>
      </c>
      <c r="C117" s="11">
        <v>0.25069444444444444</v>
      </c>
      <c r="D117" s="11">
        <v>0.27057870370370368</v>
      </c>
      <c r="E117" s="11">
        <v>0.84728009259259263</v>
      </c>
      <c r="F117" s="11">
        <v>0.86716435185185192</v>
      </c>
      <c r="G117" s="12">
        <v>0.57670138888888889</v>
      </c>
      <c r="H117" s="11">
        <v>0.55893518518518526</v>
      </c>
      <c r="I117" s="13">
        <v>0.22500000000000001</v>
      </c>
      <c r="J117" s="13">
        <v>0.89236111111111116</v>
      </c>
      <c r="K117" s="13">
        <v>0.19722222222222222</v>
      </c>
      <c r="L117" s="13">
        <v>0.92013888888888884</v>
      </c>
      <c r="M117" s="14">
        <f t="shared" si="4"/>
        <v>1.0995370370370239E-3</v>
      </c>
      <c r="N117" s="35"/>
      <c r="O117" s="43">
        <v>24</v>
      </c>
      <c r="P117" s="33">
        <f t="shared" si="6"/>
        <v>0.22891203703703702</v>
      </c>
      <c r="Q117" s="33">
        <f t="shared" si="7"/>
        <v>0.805613425925926</v>
      </c>
      <c r="R117" s="34"/>
      <c r="S117" s="34">
        <v>24</v>
      </c>
      <c r="T117" s="34">
        <v>4</v>
      </c>
      <c r="U117" s="33">
        <f t="shared" si="8"/>
        <v>0.27057870370370368</v>
      </c>
      <c r="V117" s="33">
        <f t="shared" si="8"/>
        <v>0.84728009259259263</v>
      </c>
    </row>
    <row r="118" spans="1:22" s="8" customFormat="1" ht="15" customHeight="1" x14ac:dyDescent="0.25">
      <c r="A118" s="6">
        <v>2022</v>
      </c>
      <c r="B118" s="10" t="s">
        <v>278</v>
      </c>
      <c r="C118" s="11">
        <v>0.24959490740740742</v>
      </c>
      <c r="D118" s="11">
        <v>0.26954861111111111</v>
      </c>
      <c r="E118" s="11">
        <v>0.8480671296296296</v>
      </c>
      <c r="F118" s="11">
        <v>0.86802083333333335</v>
      </c>
      <c r="G118" s="12">
        <v>0.57851851851851854</v>
      </c>
      <c r="H118" s="11">
        <v>0.55880787037037039</v>
      </c>
      <c r="I118" s="13">
        <v>0.22361111111111109</v>
      </c>
      <c r="J118" s="13">
        <v>0.8930555555555556</v>
      </c>
      <c r="K118" s="13">
        <v>0.19583333333333333</v>
      </c>
      <c r="L118" s="13">
        <v>0.92083333333333339</v>
      </c>
      <c r="M118" s="14">
        <f t="shared" si="4"/>
        <v>1.087962962962985E-3</v>
      </c>
      <c r="N118" s="35"/>
      <c r="O118" s="43">
        <v>25</v>
      </c>
      <c r="P118" s="33">
        <f t="shared" si="6"/>
        <v>0.22788194444444446</v>
      </c>
      <c r="Q118" s="33">
        <f t="shared" si="7"/>
        <v>0.80640046296296297</v>
      </c>
      <c r="R118" s="34"/>
      <c r="S118" s="34">
        <v>25</v>
      </c>
      <c r="T118" s="34">
        <v>4</v>
      </c>
      <c r="U118" s="33">
        <f t="shared" si="8"/>
        <v>0.26954861111111111</v>
      </c>
      <c r="V118" s="33">
        <f t="shared" si="8"/>
        <v>0.8480671296296296</v>
      </c>
    </row>
    <row r="119" spans="1:22" s="8" customFormat="1" ht="15" customHeight="1" x14ac:dyDescent="0.25">
      <c r="A119" s="6">
        <v>2022</v>
      </c>
      <c r="B119" s="10" t="s">
        <v>279</v>
      </c>
      <c r="C119" s="11">
        <v>0.24850694444444443</v>
      </c>
      <c r="D119" s="11">
        <v>0.26851851851851855</v>
      </c>
      <c r="E119" s="11">
        <v>0.84886574074074073</v>
      </c>
      <c r="F119" s="11">
        <v>0.86887731481481489</v>
      </c>
      <c r="G119" s="12">
        <v>0.58034722222222224</v>
      </c>
      <c r="H119" s="11">
        <v>0.55869212962962966</v>
      </c>
      <c r="I119" s="13">
        <v>0.22222222222222221</v>
      </c>
      <c r="J119" s="13">
        <v>0.89444444444444438</v>
      </c>
      <c r="K119" s="13">
        <v>0.19444444444444445</v>
      </c>
      <c r="L119" s="13">
        <v>0.92222222222222217</v>
      </c>
      <c r="M119" s="14">
        <f t="shared" si="4"/>
        <v>1.0763888888888629E-3</v>
      </c>
      <c r="N119" s="35"/>
      <c r="O119" s="43">
        <v>26</v>
      </c>
      <c r="P119" s="33">
        <f t="shared" si="6"/>
        <v>0.22685185185185189</v>
      </c>
      <c r="Q119" s="33">
        <f t="shared" si="7"/>
        <v>0.8071990740740741</v>
      </c>
      <c r="R119" s="34"/>
      <c r="S119" s="34">
        <v>26</v>
      </c>
      <c r="T119" s="34">
        <v>4</v>
      </c>
      <c r="U119" s="33">
        <f t="shared" si="8"/>
        <v>0.26851851851851855</v>
      </c>
      <c r="V119" s="33">
        <f t="shared" si="8"/>
        <v>0.84886574074074073</v>
      </c>
    </row>
    <row r="120" spans="1:22" s="8" customFormat="1" ht="15" customHeight="1" x14ac:dyDescent="0.25">
      <c r="A120" s="6">
        <v>2022</v>
      </c>
      <c r="B120" s="10" t="s">
        <v>280</v>
      </c>
      <c r="C120" s="11">
        <v>0.24743055555555557</v>
      </c>
      <c r="D120" s="11">
        <v>0.26751157407407405</v>
      </c>
      <c r="E120" s="11">
        <v>0.84966435185185185</v>
      </c>
      <c r="F120" s="11">
        <v>0.86974537037037036</v>
      </c>
      <c r="G120" s="12">
        <v>0.58215277777777774</v>
      </c>
      <c r="H120" s="11">
        <v>0.55858796296296298</v>
      </c>
      <c r="I120" s="13">
        <v>0.22152777777777777</v>
      </c>
      <c r="J120" s="13">
        <v>0.89513888888888893</v>
      </c>
      <c r="K120" s="13">
        <v>0.19305555555555554</v>
      </c>
      <c r="L120" s="13">
        <v>0.92361111111111116</v>
      </c>
      <c r="M120" s="14">
        <f t="shared" si="4"/>
        <v>1.0763888888889184E-3</v>
      </c>
      <c r="N120" s="35"/>
      <c r="O120" s="43">
        <v>27</v>
      </c>
      <c r="P120" s="33">
        <f t="shared" si="6"/>
        <v>0.2258449074074074</v>
      </c>
      <c r="Q120" s="33">
        <f t="shared" si="7"/>
        <v>0.80799768518518522</v>
      </c>
      <c r="R120" s="34"/>
      <c r="S120" s="34">
        <v>27</v>
      </c>
      <c r="T120" s="34">
        <v>4</v>
      </c>
      <c r="U120" s="33">
        <f t="shared" si="8"/>
        <v>0.26751157407407405</v>
      </c>
      <c r="V120" s="33">
        <f t="shared" si="8"/>
        <v>0.84966435185185185</v>
      </c>
    </row>
    <row r="121" spans="1:22" s="8" customFormat="1" ht="15" customHeight="1" x14ac:dyDescent="0.25">
      <c r="A121" s="6">
        <v>2022</v>
      </c>
      <c r="B121" s="10" t="s">
        <v>281</v>
      </c>
      <c r="C121" s="11">
        <v>0.24635416666666665</v>
      </c>
      <c r="D121" s="11">
        <v>0.26650462962962962</v>
      </c>
      <c r="E121" s="11">
        <v>0.85045138888888883</v>
      </c>
      <c r="F121" s="11">
        <v>0.8706018518518519</v>
      </c>
      <c r="G121" s="12">
        <v>0.58394675925925921</v>
      </c>
      <c r="H121" s="11">
        <v>0.5584837962962963</v>
      </c>
      <c r="I121" s="13">
        <v>0.22013888888888888</v>
      </c>
      <c r="J121" s="13">
        <v>0.8965277777777777</v>
      </c>
      <c r="K121" s="13">
        <v>0.19166666666666665</v>
      </c>
      <c r="L121" s="13">
        <v>0.9243055555555556</v>
      </c>
      <c r="M121" s="14">
        <f t="shared" si="4"/>
        <v>1.0532407407407296E-3</v>
      </c>
      <c r="N121" s="35"/>
      <c r="O121" s="43">
        <v>28</v>
      </c>
      <c r="P121" s="33">
        <f t="shared" si="6"/>
        <v>0.22483796296296296</v>
      </c>
      <c r="Q121" s="33">
        <f t="shared" si="7"/>
        <v>0.8087847222222222</v>
      </c>
      <c r="R121" s="34"/>
      <c r="S121" s="34">
        <v>28</v>
      </c>
      <c r="T121" s="34">
        <v>4</v>
      </c>
      <c r="U121" s="33">
        <f t="shared" si="8"/>
        <v>0.26650462962962962</v>
      </c>
      <c r="V121" s="33">
        <f t="shared" si="8"/>
        <v>0.85045138888888883</v>
      </c>
    </row>
    <row r="122" spans="1:22" s="8" customFormat="1" ht="15" customHeight="1" x14ac:dyDescent="0.25">
      <c r="A122" s="6">
        <v>2022</v>
      </c>
      <c r="B122" s="10" t="s">
        <v>282</v>
      </c>
      <c r="C122" s="11">
        <v>0.24530092592592592</v>
      </c>
      <c r="D122" s="11">
        <v>0.26552083333333332</v>
      </c>
      <c r="E122" s="11">
        <v>0.85123842592592591</v>
      </c>
      <c r="F122" s="11">
        <v>0.87145833333333333</v>
      </c>
      <c r="G122" s="12">
        <v>0.5857175925925926</v>
      </c>
      <c r="H122" s="11">
        <v>0.55837962962962961</v>
      </c>
      <c r="I122" s="13">
        <v>0.21875</v>
      </c>
      <c r="J122" s="13">
        <v>0.89722222222222225</v>
      </c>
      <c r="K122" s="13">
        <v>0.19027777777777777</v>
      </c>
      <c r="L122" s="13">
        <v>0.92569444444444438</v>
      </c>
      <c r="M122" s="14">
        <f t="shared" si="4"/>
        <v>1.041666666666663E-3</v>
      </c>
      <c r="N122" s="35"/>
      <c r="O122" s="43">
        <v>29</v>
      </c>
      <c r="P122" s="33">
        <f t="shared" si="6"/>
        <v>0.22385416666666666</v>
      </c>
      <c r="Q122" s="33">
        <f t="shared" si="7"/>
        <v>0.80957175925925928</v>
      </c>
      <c r="R122" s="34"/>
      <c r="S122" s="34">
        <v>29</v>
      </c>
      <c r="T122" s="34">
        <v>4</v>
      </c>
      <c r="U122" s="33">
        <f t="shared" si="8"/>
        <v>0.26552083333333332</v>
      </c>
      <c r="V122" s="33">
        <f t="shared" si="8"/>
        <v>0.85123842592592591</v>
      </c>
    </row>
    <row r="123" spans="1:22" s="8" customFormat="1" ht="15" customHeight="1" x14ac:dyDescent="0.25">
      <c r="A123" s="6">
        <v>2022</v>
      </c>
      <c r="B123" s="10" t="s">
        <v>283</v>
      </c>
      <c r="C123" s="11">
        <v>0.24425925925925926</v>
      </c>
      <c r="D123" s="11">
        <v>0.26454861111111111</v>
      </c>
      <c r="E123" s="11">
        <v>0.852025462962963</v>
      </c>
      <c r="F123" s="11">
        <v>0.87231481481481488</v>
      </c>
      <c r="G123" s="12">
        <v>0.58747685185185183</v>
      </c>
      <c r="H123" s="11">
        <v>0.55828703703703708</v>
      </c>
      <c r="I123" s="13">
        <v>0.21805555555555556</v>
      </c>
      <c r="J123" s="13">
        <v>0.8979166666666667</v>
      </c>
      <c r="K123" s="13">
        <v>0.18888888888888888</v>
      </c>
      <c r="L123" s="13">
        <v>0.92708333333333337</v>
      </c>
      <c r="M123" s="14">
        <f t="shared" si="4"/>
        <v>1.0300925925925686E-3</v>
      </c>
      <c r="N123" s="35"/>
      <c r="O123" s="43">
        <v>30</v>
      </c>
      <c r="P123" s="33">
        <f t="shared" si="6"/>
        <v>0.22288194444444445</v>
      </c>
      <c r="Q123" s="33">
        <f t="shared" si="7"/>
        <v>0.81035879629629637</v>
      </c>
      <c r="R123" s="34"/>
      <c r="S123" s="34">
        <v>30</v>
      </c>
      <c r="T123" s="34">
        <v>4</v>
      </c>
      <c r="U123" s="33">
        <f t="shared" si="8"/>
        <v>0.26454861111111111</v>
      </c>
      <c r="V123" s="33">
        <f t="shared" si="8"/>
        <v>0.852025462962963</v>
      </c>
    </row>
    <row r="124" spans="1:22" s="8" customFormat="1" ht="15" customHeight="1" x14ac:dyDescent="0.25">
      <c r="A124" s="6">
        <v>2022</v>
      </c>
      <c r="B124" s="10" t="s">
        <v>284</v>
      </c>
      <c r="C124" s="11">
        <v>0.24322916666666669</v>
      </c>
      <c r="D124" s="11">
        <v>0.263587962962963</v>
      </c>
      <c r="E124" s="11">
        <v>0.85282407407407401</v>
      </c>
      <c r="F124" s="11">
        <v>0.87318287037037035</v>
      </c>
      <c r="G124" s="12">
        <v>0.58923611111111118</v>
      </c>
      <c r="H124" s="11">
        <v>0.55820601851851859</v>
      </c>
      <c r="I124" s="13">
        <v>0.21666666666666667</v>
      </c>
      <c r="J124" s="13">
        <v>0.89930555555555547</v>
      </c>
      <c r="K124" s="13">
        <v>0.1875</v>
      </c>
      <c r="L124" s="13">
        <v>0.9277777777777777</v>
      </c>
      <c r="M124" s="14">
        <f t="shared" si="4"/>
        <v>1.0185185185185297E-3</v>
      </c>
      <c r="N124" s="35"/>
      <c r="O124" s="43">
        <v>1</v>
      </c>
      <c r="P124" s="33">
        <f t="shared" si="6"/>
        <v>0.22192129629629634</v>
      </c>
      <c r="Q124" s="33">
        <f t="shared" si="7"/>
        <v>0.81115740740740738</v>
      </c>
      <c r="R124" s="34"/>
      <c r="S124" s="34">
        <v>1</v>
      </c>
      <c r="T124" s="34">
        <v>5</v>
      </c>
      <c r="U124" s="33">
        <f t="shared" si="8"/>
        <v>0.263587962962963</v>
      </c>
      <c r="V124" s="33">
        <f t="shared" si="8"/>
        <v>0.85282407407407401</v>
      </c>
    </row>
    <row r="125" spans="1:22" s="8" customFormat="1" ht="15" customHeight="1" x14ac:dyDescent="0.25">
      <c r="A125" s="6">
        <v>2022</v>
      </c>
      <c r="B125" s="10" t="s">
        <v>285</v>
      </c>
      <c r="C125" s="11">
        <v>0.24221064814814816</v>
      </c>
      <c r="D125" s="11">
        <v>0.26265046296296296</v>
      </c>
      <c r="E125" s="11">
        <v>0.85359953703703706</v>
      </c>
      <c r="F125" s="11">
        <v>0.87403935185185189</v>
      </c>
      <c r="G125" s="12">
        <v>0.59094907407407404</v>
      </c>
      <c r="H125" s="11">
        <v>0.55812499999999998</v>
      </c>
      <c r="I125" s="13">
        <v>0.21527777777777779</v>
      </c>
      <c r="J125" s="13">
        <v>0.9</v>
      </c>
      <c r="K125" s="13">
        <v>0.18611111111111112</v>
      </c>
      <c r="L125" s="13">
        <v>0.9291666666666667</v>
      </c>
      <c r="M125" s="14">
        <f t="shared" si="4"/>
        <v>9.9537037037039644E-4</v>
      </c>
      <c r="N125" s="35"/>
      <c r="O125" s="43">
        <v>2</v>
      </c>
      <c r="P125" s="33">
        <f t="shared" si="6"/>
        <v>0.2209837962962963</v>
      </c>
      <c r="Q125" s="33">
        <f t="shared" si="7"/>
        <v>0.81193287037037043</v>
      </c>
      <c r="R125" s="34"/>
      <c r="S125" s="34">
        <v>2</v>
      </c>
      <c r="T125" s="34">
        <v>5</v>
      </c>
      <c r="U125" s="33">
        <f t="shared" si="8"/>
        <v>0.26265046296296296</v>
      </c>
      <c r="V125" s="33">
        <f t="shared" si="8"/>
        <v>0.85359953703703706</v>
      </c>
    </row>
    <row r="126" spans="1:22" s="8" customFormat="1" ht="15" customHeight="1" x14ac:dyDescent="0.25">
      <c r="A126" s="6">
        <v>2022</v>
      </c>
      <c r="B126" s="10" t="s">
        <v>286</v>
      </c>
      <c r="C126" s="11">
        <v>0.24121527777777776</v>
      </c>
      <c r="D126" s="11">
        <v>0.26171296296296298</v>
      </c>
      <c r="E126" s="11">
        <v>0.85438657407407403</v>
      </c>
      <c r="F126" s="11">
        <v>0.87489583333333332</v>
      </c>
      <c r="G126" s="12">
        <v>0.59267361111111116</v>
      </c>
      <c r="H126" s="11">
        <v>0.55805555555555553</v>
      </c>
      <c r="I126" s="13">
        <v>0.21458333333333335</v>
      </c>
      <c r="J126" s="13">
        <v>0.90138888888888891</v>
      </c>
      <c r="K126" s="13">
        <v>0.18472222222222223</v>
      </c>
      <c r="L126" s="13">
        <v>0.93055555555555547</v>
      </c>
      <c r="M126" s="14">
        <f t="shared" si="4"/>
        <v>9.9537037037036868E-4</v>
      </c>
      <c r="N126" s="35"/>
      <c r="O126" s="43">
        <v>3</v>
      </c>
      <c r="P126" s="33">
        <f t="shared" si="6"/>
        <v>0.22004629629629632</v>
      </c>
      <c r="Q126" s="33">
        <f t="shared" si="7"/>
        <v>0.8127199074074074</v>
      </c>
      <c r="R126" s="34"/>
      <c r="S126" s="34">
        <v>3</v>
      </c>
      <c r="T126" s="34">
        <v>5</v>
      </c>
      <c r="U126" s="33">
        <f t="shared" si="8"/>
        <v>0.26171296296296298</v>
      </c>
      <c r="V126" s="33">
        <f t="shared" si="8"/>
        <v>0.85438657407407403</v>
      </c>
    </row>
    <row r="127" spans="1:22" s="8" customFormat="1" ht="15" customHeight="1" x14ac:dyDescent="0.25">
      <c r="A127" s="6">
        <v>2022</v>
      </c>
      <c r="B127" s="10" t="s">
        <v>287</v>
      </c>
      <c r="C127" s="11">
        <v>0.2402199074074074</v>
      </c>
      <c r="D127" s="11">
        <v>0.26079861111111108</v>
      </c>
      <c r="E127" s="11">
        <v>0.85517361111111112</v>
      </c>
      <c r="F127" s="11">
        <v>0.87574074074074071</v>
      </c>
      <c r="G127" s="12">
        <v>0.59437499999999999</v>
      </c>
      <c r="H127" s="11">
        <v>0.55798611111111118</v>
      </c>
      <c r="I127" s="13">
        <v>0.21319444444444444</v>
      </c>
      <c r="J127" s="13">
        <v>0.90208333333333324</v>
      </c>
      <c r="K127" s="13">
        <v>0.18333333333333335</v>
      </c>
      <c r="L127" s="13">
        <v>0.93194444444444446</v>
      </c>
      <c r="M127" s="14">
        <f t="shared" si="4"/>
        <v>9.7222222222223542E-4</v>
      </c>
      <c r="N127" s="35"/>
      <c r="O127" s="43">
        <v>4</v>
      </c>
      <c r="P127" s="33">
        <f t="shared" si="6"/>
        <v>0.21913194444444442</v>
      </c>
      <c r="Q127" s="33">
        <f t="shared" si="7"/>
        <v>0.81350694444444449</v>
      </c>
      <c r="R127" s="34"/>
      <c r="S127" s="34">
        <v>4</v>
      </c>
      <c r="T127" s="34">
        <v>5</v>
      </c>
      <c r="U127" s="33">
        <f t="shared" si="8"/>
        <v>0.26079861111111108</v>
      </c>
      <c r="V127" s="33">
        <f t="shared" si="8"/>
        <v>0.85517361111111112</v>
      </c>
    </row>
    <row r="128" spans="1:22" s="8" customFormat="1" ht="15" customHeight="1" x14ac:dyDescent="0.25">
      <c r="A128" s="6">
        <v>2022</v>
      </c>
      <c r="B128" s="10" t="s">
        <v>288</v>
      </c>
      <c r="C128" s="11">
        <v>0.23924768518518516</v>
      </c>
      <c r="D128" s="11">
        <v>0.25989583333333333</v>
      </c>
      <c r="E128" s="11">
        <v>0.85594907407407417</v>
      </c>
      <c r="F128" s="11">
        <v>0.87659722222222225</v>
      </c>
      <c r="G128" s="12">
        <v>0.59605324074074073</v>
      </c>
      <c r="H128" s="11">
        <v>0.55792824074074077</v>
      </c>
      <c r="I128" s="13">
        <v>0.21180555555555555</v>
      </c>
      <c r="J128" s="13">
        <v>0.90277777777777779</v>
      </c>
      <c r="K128" s="13">
        <v>0.18263888888888891</v>
      </c>
      <c r="L128" s="13">
        <v>0.93263888888888891</v>
      </c>
      <c r="M128" s="14">
        <f t="shared" si="4"/>
        <v>9.490740740740744E-4</v>
      </c>
      <c r="N128" s="35"/>
      <c r="O128" s="43">
        <v>5</v>
      </c>
      <c r="P128" s="33">
        <f t="shared" si="6"/>
        <v>0.21822916666666667</v>
      </c>
      <c r="Q128" s="33">
        <f t="shared" si="7"/>
        <v>0.81428240740740754</v>
      </c>
      <c r="R128" s="34"/>
      <c r="S128" s="34">
        <v>5</v>
      </c>
      <c r="T128" s="34">
        <v>5</v>
      </c>
      <c r="U128" s="33">
        <f t="shared" si="8"/>
        <v>0.25989583333333333</v>
      </c>
      <c r="V128" s="33">
        <f t="shared" si="8"/>
        <v>0.85594907407407417</v>
      </c>
    </row>
    <row r="129" spans="1:22" s="8" customFormat="1" ht="15" customHeight="1" x14ac:dyDescent="0.25">
      <c r="A129" s="6">
        <v>2022</v>
      </c>
      <c r="B129" s="10" t="s">
        <v>289</v>
      </c>
      <c r="C129" s="11">
        <v>0.23829861111111109</v>
      </c>
      <c r="D129" s="11">
        <v>0.25901620370370371</v>
      </c>
      <c r="E129" s="11">
        <v>0.85672453703703699</v>
      </c>
      <c r="F129" s="11">
        <v>0.87745370370370368</v>
      </c>
      <c r="G129" s="12">
        <v>0.5977083333333334</v>
      </c>
      <c r="H129" s="11">
        <v>0.55787037037037035</v>
      </c>
      <c r="I129" s="13">
        <v>0.21111111111111111</v>
      </c>
      <c r="J129" s="13">
        <v>0.90416666666666667</v>
      </c>
      <c r="K129" s="13">
        <v>0.18124999999999999</v>
      </c>
      <c r="L129" s="13">
        <v>0.93402777777777779</v>
      </c>
      <c r="M129" s="14">
        <f t="shared" si="4"/>
        <v>9.490740740740744E-4</v>
      </c>
      <c r="N129" s="35"/>
      <c r="O129" s="43">
        <v>6</v>
      </c>
      <c r="P129" s="33">
        <f t="shared" si="6"/>
        <v>0.21734953703703705</v>
      </c>
      <c r="Q129" s="33">
        <f t="shared" si="7"/>
        <v>0.81505787037037036</v>
      </c>
      <c r="R129" s="34"/>
      <c r="S129" s="34">
        <v>6</v>
      </c>
      <c r="T129" s="34">
        <v>5</v>
      </c>
      <c r="U129" s="33">
        <f t="shared" si="8"/>
        <v>0.25901620370370371</v>
      </c>
      <c r="V129" s="33">
        <f t="shared" si="8"/>
        <v>0.85672453703703699</v>
      </c>
    </row>
    <row r="130" spans="1:22" s="8" customFormat="1" ht="15" customHeight="1" x14ac:dyDescent="0.25">
      <c r="A130" s="6">
        <v>2022</v>
      </c>
      <c r="B130" s="10" t="s">
        <v>290</v>
      </c>
      <c r="C130" s="11">
        <v>0.23734953703703701</v>
      </c>
      <c r="D130" s="11">
        <v>0.25814814814814818</v>
      </c>
      <c r="E130" s="11">
        <v>0.85749999999999993</v>
      </c>
      <c r="F130" s="11">
        <v>0.87829861111111107</v>
      </c>
      <c r="G130" s="12">
        <v>0.5993518518518518</v>
      </c>
      <c r="H130" s="11">
        <v>0.55782407407407408</v>
      </c>
      <c r="I130" s="13">
        <v>0.20972222222222223</v>
      </c>
      <c r="J130" s="13">
        <v>0.90486111111111101</v>
      </c>
      <c r="K130" s="13">
        <v>0.17986111111111111</v>
      </c>
      <c r="L130" s="13">
        <v>0.93541666666666667</v>
      </c>
      <c r="M130" s="14">
        <f t="shared" si="4"/>
        <v>9.2592592592591338E-4</v>
      </c>
      <c r="N130" s="35"/>
      <c r="O130" s="43">
        <v>7</v>
      </c>
      <c r="P130" s="33">
        <f t="shared" si="6"/>
        <v>0.21648148148148152</v>
      </c>
      <c r="Q130" s="33">
        <f t="shared" si="7"/>
        <v>0.8158333333333333</v>
      </c>
      <c r="R130" s="34"/>
      <c r="S130" s="34">
        <v>7</v>
      </c>
      <c r="T130" s="34">
        <v>5</v>
      </c>
      <c r="U130" s="33">
        <f t="shared" si="8"/>
        <v>0.25814814814814818</v>
      </c>
      <c r="V130" s="33">
        <f t="shared" si="8"/>
        <v>0.85749999999999993</v>
      </c>
    </row>
    <row r="131" spans="1:22" s="8" customFormat="1" ht="15" customHeight="1" x14ac:dyDescent="0.25">
      <c r="A131" s="6">
        <v>2022</v>
      </c>
      <c r="B131" s="10" t="s">
        <v>291</v>
      </c>
      <c r="C131" s="11">
        <v>0.2364236111111111</v>
      </c>
      <c r="D131" s="11">
        <v>0.25730324074074074</v>
      </c>
      <c r="E131" s="11">
        <v>0.85826388888888883</v>
      </c>
      <c r="F131" s="11">
        <v>0.87914351851851846</v>
      </c>
      <c r="G131" s="12">
        <v>0.60096064814814809</v>
      </c>
      <c r="H131" s="11">
        <v>0.55777777777777782</v>
      </c>
      <c r="I131" s="13">
        <v>0.20902777777777778</v>
      </c>
      <c r="J131" s="13">
        <v>0.90625</v>
      </c>
      <c r="K131" s="13">
        <v>0.17847222222222223</v>
      </c>
      <c r="L131" s="13">
        <v>0.93611111111111101</v>
      </c>
      <c r="M131" s="14">
        <f t="shared" si="4"/>
        <v>9.0277777777778012E-4</v>
      </c>
      <c r="N131" s="35"/>
      <c r="O131" s="43">
        <v>8</v>
      </c>
      <c r="P131" s="33">
        <f t="shared" si="6"/>
        <v>0.21563657407407408</v>
      </c>
      <c r="Q131" s="33">
        <f t="shared" si="7"/>
        <v>0.8165972222222222</v>
      </c>
      <c r="R131" s="34"/>
      <c r="S131" s="34">
        <v>8</v>
      </c>
      <c r="T131" s="34">
        <v>5</v>
      </c>
      <c r="U131" s="33">
        <f t="shared" si="8"/>
        <v>0.25730324074074074</v>
      </c>
      <c r="V131" s="33">
        <f t="shared" si="8"/>
        <v>0.85826388888888883</v>
      </c>
    </row>
    <row r="132" spans="1:22" s="8" customFormat="1" ht="15" customHeight="1" x14ac:dyDescent="0.25">
      <c r="A132" s="6">
        <v>2022</v>
      </c>
      <c r="B132" s="10" t="s">
        <v>292</v>
      </c>
      <c r="C132" s="11">
        <v>0.23552083333333332</v>
      </c>
      <c r="D132" s="11">
        <v>0.25645833333333334</v>
      </c>
      <c r="E132" s="11">
        <v>0.85903935185185187</v>
      </c>
      <c r="F132" s="11">
        <v>0.87997685185185182</v>
      </c>
      <c r="G132" s="12">
        <v>0.60258101851851853</v>
      </c>
      <c r="H132" s="11">
        <v>0.55775462962962963</v>
      </c>
      <c r="I132" s="13">
        <v>0.2076388888888889</v>
      </c>
      <c r="J132" s="13">
        <v>0.90694444444444444</v>
      </c>
      <c r="K132" s="13">
        <v>0.17708333333333334</v>
      </c>
      <c r="L132" s="13">
        <v>0.9375</v>
      </c>
      <c r="M132" s="14">
        <f t="shared" si="4"/>
        <v>9.0277777777775237E-4</v>
      </c>
      <c r="N132" s="35"/>
      <c r="O132" s="43">
        <v>9</v>
      </c>
      <c r="P132" s="33">
        <f t="shared" si="6"/>
        <v>0.21479166666666669</v>
      </c>
      <c r="Q132" s="33">
        <f t="shared" si="7"/>
        <v>0.81737268518518524</v>
      </c>
      <c r="R132" s="34"/>
      <c r="S132" s="34">
        <v>9</v>
      </c>
      <c r="T132" s="34">
        <v>5</v>
      </c>
      <c r="U132" s="33">
        <f t="shared" si="8"/>
        <v>0.25645833333333334</v>
      </c>
      <c r="V132" s="33">
        <f t="shared" si="8"/>
        <v>0.85903935185185187</v>
      </c>
    </row>
    <row r="133" spans="1:22" s="8" customFormat="1" ht="15" customHeight="1" x14ac:dyDescent="0.25">
      <c r="A133" s="6">
        <v>2022</v>
      </c>
      <c r="B133" s="10" t="s">
        <v>293</v>
      </c>
      <c r="C133" s="11">
        <v>0.23461805555555557</v>
      </c>
      <c r="D133" s="11">
        <v>0.25564814814814812</v>
      </c>
      <c r="E133" s="11">
        <v>0.85979166666666673</v>
      </c>
      <c r="F133" s="11">
        <v>0.88082175925925921</v>
      </c>
      <c r="G133" s="12">
        <v>0.60414351851851855</v>
      </c>
      <c r="H133" s="11">
        <v>0.5577199074074074</v>
      </c>
      <c r="I133" s="13">
        <v>0.20694444444444446</v>
      </c>
      <c r="J133" s="13">
        <v>0.90833333333333333</v>
      </c>
      <c r="K133" s="13">
        <v>0.17569444444444446</v>
      </c>
      <c r="L133" s="13">
        <v>0.93888888888888899</v>
      </c>
      <c r="M133" s="14">
        <f t="shared" si="4"/>
        <v>8.6805555555555247E-4</v>
      </c>
      <c r="N133" s="35"/>
      <c r="O133" s="43">
        <v>10</v>
      </c>
      <c r="P133" s="33">
        <f t="shared" si="6"/>
        <v>0.21398148148148147</v>
      </c>
      <c r="Q133" s="33">
        <f t="shared" si="7"/>
        <v>0.8181250000000001</v>
      </c>
      <c r="R133" s="34"/>
      <c r="S133" s="34">
        <v>10</v>
      </c>
      <c r="T133" s="34">
        <v>5</v>
      </c>
      <c r="U133" s="33">
        <f t="shared" si="8"/>
        <v>0.25564814814814812</v>
      </c>
      <c r="V133" s="33">
        <f t="shared" si="8"/>
        <v>0.85979166666666673</v>
      </c>
    </row>
    <row r="134" spans="1:22" s="8" customFormat="1" ht="15" customHeight="1" x14ac:dyDescent="0.25">
      <c r="A134" s="6">
        <v>2022</v>
      </c>
      <c r="B134" s="10" t="s">
        <v>294</v>
      </c>
      <c r="C134" s="11">
        <v>0.23375000000000001</v>
      </c>
      <c r="D134" s="11">
        <v>0.25484953703703705</v>
      </c>
      <c r="E134" s="11">
        <v>0.86055555555555552</v>
      </c>
      <c r="F134" s="11">
        <v>0.88165509259259256</v>
      </c>
      <c r="G134" s="12">
        <v>0.60570601851851846</v>
      </c>
      <c r="H134" s="11">
        <v>0.55769675925925932</v>
      </c>
      <c r="I134" s="13">
        <v>0.20555555555555557</v>
      </c>
      <c r="J134" s="13">
        <v>0.90902777777777777</v>
      </c>
      <c r="K134" s="13">
        <v>0.17430555555555557</v>
      </c>
      <c r="L134" s="13">
        <v>0.94027777777777777</v>
      </c>
      <c r="M134" s="14">
        <f t="shared" si="4"/>
        <v>8.564814814815136E-4</v>
      </c>
      <c r="N134" s="35"/>
      <c r="O134" s="43">
        <v>11</v>
      </c>
      <c r="P134" s="33">
        <f t="shared" si="6"/>
        <v>0.2131828703703704</v>
      </c>
      <c r="Q134" s="33">
        <f t="shared" si="7"/>
        <v>0.81888888888888889</v>
      </c>
      <c r="R134" s="34"/>
      <c r="S134" s="34">
        <v>11</v>
      </c>
      <c r="T134" s="34">
        <v>5</v>
      </c>
      <c r="U134" s="33">
        <f t="shared" si="8"/>
        <v>0.25484953703703705</v>
      </c>
      <c r="V134" s="33">
        <f t="shared" si="8"/>
        <v>0.86055555555555552</v>
      </c>
    </row>
    <row r="135" spans="1:22" s="8" customFormat="1" ht="15" customHeight="1" x14ac:dyDescent="0.25">
      <c r="A135" s="6">
        <v>2022</v>
      </c>
      <c r="B135" s="10" t="s">
        <v>295</v>
      </c>
      <c r="C135" s="11">
        <v>0.2328935185185185</v>
      </c>
      <c r="D135" s="11">
        <v>0.25406250000000002</v>
      </c>
      <c r="E135" s="11">
        <v>0.86130787037037038</v>
      </c>
      <c r="F135" s="11">
        <v>0.88247685185185187</v>
      </c>
      <c r="G135" s="12">
        <v>0.6072453703703703</v>
      </c>
      <c r="H135" s="11">
        <v>0.55768518518518517</v>
      </c>
      <c r="I135" s="13">
        <v>0.20486111111111113</v>
      </c>
      <c r="J135" s="13">
        <v>0.90972222222222221</v>
      </c>
      <c r="K135" s="13">
        <v>0.17361111111111113</v>
      </c>
      <c r="L135" s="13">
        <v>0.94097222222222221</v>
      </c>
      <c r="M135" s="14">
        <f t="shared" ref="M135:M168" si="9">-1*(C136-C135)</f>
        <v>8.4490740740739145E-4</v>
      </c>
      <c r="N135" s="35"/>
      <c r="O135" s="43">
        <v>12</v>
      </c>
      <c r="P135" s="33">
        <f t="shared" si="6"/>
        <v>0.21239583333333337</v>
      </c>
      <c r="Q135" s="33">
        <f t="shared" si="7"/>
        <v>0.81964120370370375</v>
      </c>
      <c r="R135" s="34"/>
      <c r="S135" s="34">
        <v>12</v>
      </c>
      <c r="T135" s="34">
        <v>5</v>
      </c>
      <c r="U135" s="33">
        <f t="shared" si="8"/>
        <v>0.25406250000000002</v>
      </c>
      <c r="V135" s="33">
        <f t="shared" si="8"/>
        <v>0.86130787037037038</v>
      </c>
    </row>
    <row r="136" spans="1:22" s="8" customFormat="1" ht="15" customHeight="1" x14ac:dyDescent="0.25">
      <c r="A136" s="6">
        <v>2022</v>
      </c>
      <c r="B136" s="10" t="s">
        <v>296</v>
      </c>
      <c r="C136" s="11">
        <v>0.23204861111111111</v>
      </c>
      <c r="D136" s="11">
        <v>0.25331018518518517</v>
      </c>
      <c r="E136" s="11">
        <v>0.86204861111111108</v>
      </c>
      <c r="F136" s="11">
        <v>0.88329861111111108</v>
      </c>
      <c r="G136" s="12">
        <v>0.60873842592592597</v>
      </c>
      <c r="H136" s="11">
        <v>0.55767361111111113</v>
      </c>
      <c r="I136" s="13">
        <v>0.20347222222222219</v>
      </c>
      <c r="J136" s="13">
        <v>0.91111111111111109</v>
      </c>
      <c r="K136" s="13">
        <v>0.17222222222222225</v>
      </c>
      <c r="L136" s="13">
        <v>0.94236111111111109</v>
      </c>
      <c r="M136" s="14">
        <f t="shared" si="9"/>
        <v>8.1018518518519156E-4</v>
      </c>
      <c r="N136" s="35"/>
      <c r="O136" s="43">
        <v>13</v>
      </c>
      <c r="P136" s="33">
        <f t="shared" si="6"/>
        <v>0.21164351851851851</v>
      </c>
      <c r="Q136" s="33">
        <f t="shared" si="7"/>
        <v>0.82038194444444446</v>
      </c>
      <c r="R136" s="34"/>
      <c r="S136" s="34">
        <v>13</v>
      </c>
      <c r="T136" s="34">
        <v>5</v>
      </c>
      <c r="U136" s="33">
        <f t="shared" si="8"/>
        <v>0.25331018518518517</v>
      </c>
      <c r="V136" s="33">
        <f t="shared" si="8"/>
        <v>0.86204861111111108</v>
      </c>
    </row>
    <row r="137" spans="1:22" s="8" customFormat="1" ht="15" customHeight="1" x14ac:dyDescent="0.25">
      <c r="A137" s="6">
        <v>2022</v>
      </c>
      <c r="B137" s="10" t="s">
        <v>297</v>
      </c>
      <c r="C137" s="11">
        <v>0.23123842592592592</v>
      </c>
      <c r="D137" s="11">
        <v>0.25255787037037036</v>
      </c>
      <c r="E137" s="11">
        <v>0.8627893518518519</v>
      </c>
      <c r="F137" s="11">
        <v>0.88412037037037028</v>
      </c>
      <c r="G137" s="12">
        <v>0.61023148148148143</v>
      </c>
      <c r="H137" s="11">
        <v>0.55767361111111113</v>
      </c>
      <c r="I137" s="13">
        <v>0.20277777777777781</v>
      </c>
      <c r="J137" s="13">
        <v>0.91180555555555554</v>
      </c>
      <c r="K137" s="13">
        <v>0.17083333333333331</v>
      </c>
      <c r="L137" s="13">
        <v>0.94374999999999998</v>
      </c>
      <c r="M137" s="14">
        <f t="shared" si="9"/>
        <v>7.9861111111109717E-4</v>
      </c>
      <c r="N137" s="35"/>
      <c r="O137" s="43">
        <v>14</v>
      </c>
      <c r="P137" s="33">
        <f t="shared" si="6"/>
        <v>0.21089120370370371</v>
      </c>
      <c r="Q137" s="33">
        <f t="shared" si="7"/>
        <v>0.82112268518518527</v>
      </c>
      <c r="R137" s="34"/>
      <c r="S137" s="34">
        <v>14</v>
      </c>
      <c r="T137" s="34">
        <v>5</v>
      </c>
      <c r="U137" s="33">
        <f t="shared" si="8"/>
        <v>0.25255787037037036</v>
      </c>
      <c r="V137" s="33">
        <f t="shared" si="8"/>
        <v>0.8627893518518519</v>
      </c>
    </row>
    <row r="138" spans="1:22" s="8" customFormat="1" ht="15" customHeight="1" x14ac:dyDescent="0.25">
      <c r="A138" s="6">
        <v>2022</v>
      </c>
      <c r="B138" s="10" t="s">
        <v>298</v>
      </c>
      <c r="C138" s="11">
        <v>0.23043981481481482</v>
      </c>
      <c r="D138" s="11">
        <v>0.25184027777777779</v>
      </c>
      <c r="E138" s="11">
        <v>0.86353009259259261</v>
      </c>
      <c r="F138" s="11">
        <v>0.88493055555555555</v>
      </c>
      <c r="G138" s="12">
        <v>0.61168981481481477</v>
      </c>
      <c r="H138" s="11">
        <v>0.55768518518518517</v>
      </c>
      <c r="I138" s="13">
        <v>0.20208333333333331</v>
      </c>
      <c r="J138" s="13">
        <v>0.91249999999999998</v>
      </c>
      <c r="K138" s="13">
        <v>0.16944444444444443</v>
      </c>
      <c r="L138" s="13">
        <v>0.94513888888888886</v>
      </c>
      <c r="M138" s="14">
        <f t="shared" si="9"/>
        <v>7.8703703703703054E-4</v>
      </c>
      <c r="N138" s="35"/>
      <c r="O138" s="43">
        <v>15</v>
      </c>
      <c r="P138" s="33">
        <f t="shared" si="6"/>
        <v>0.21017361111111113</v>
      </c>
      <c r="Q138" s="33">
        <f t="shared" si="7"/>
        <v>0.82186342592592598</v>
      </c>
      <c r="R138" s="34"/>
      <c r="S138" s="34">
        <v>15</v>
      </c>
      <c r="T138" s="34">
        <v>5</v>
      </c>
      <c r="U138" s="33">
        <f t="shared" si="8"/>
        <v>0.25184027777777779</v>
      </c>
      <c r="V138" s="33">
        <f t="shared" si="8"/>
        <v>0.86353009259259261</v>
      </c>
    </row>
    <row r="139" spans="1:22" s="8" customFormat="1" ht="15" customHeight="1" x14ac:dyDescent="0.25">
      <c r="A139" s="6">
        <v>2022</v>
      </c>
      <c r="B139" s="10" t="s">
        <v>299</v>
      </c>
      <c r="C139" s="11">
        <v>0.22965277777777779</v>
      </c>
      <c r="D139" s="11">
        <v>0.25113425925925925</v>
      </c>
      <c r="E139" s="11">
        <v>0.86425925925925917</v>
      </c>
      <c r="F139" s="11">
        <v>0.88572916666666668</v>
      </c>
      <c r="G139" s="12">
        <v>0.61312500000000003</v>
      </c>
      <c r="H139" s="11">
        <v>0.55769675925925932</v>
      </c>
      <c r="I139" s="13">
        <v>0.20069444444444443</v>
      </c>
      <c r="J139" s="13">
        <v>0.91388888888888886</v>
      </c>
      <c r="K139" s="13">
        <v>0.16874999999999998</v>
      </c>
      <c r="L139" s="13">
        <v>0.9458333333333333</v>
      </c>
      <c r="M139" s="14">
        <f t="shared" si="9"/>
        <v>7.5231481481483065E-4</v>
      </c>
      <c r="N139" s="35"/>
      <c r="O139" s="43">
        <v>16</v>
      </c>
      <c r="P139" s="33">
        <f t="shared" si="6"/>
        <v>0.20946759259259259</v>
      </c>
      <c r="Q139" s="33">
        <f t="shared" si="7"/>
        <v>0.82259259259259254</v>
      </c>
      <c r="R139" s="34"/>
      <c r="S139" s="34">
        <v>16</v>
      </c>
      <c r="T139" s="34">
        <v>5</v>
      </c>
      <c r="U139" s="33">
        <f t="shared" si="8"/>
        <v>0.25113425925925925</v>
      </c>
      <c r="V139" s="33">
        <f t="shared" si="8"/>
        <v>0.86425925925925917</v>
      </c>
    </row>
    <row r="140" spans="1:22" s="8" customFormat="1" ht="15" customHeight="1" x14ac:dyDescent="0.25">
      <c r="A140" s="6">
        <v>2022</v>
      </c>
      <c r="B140" s="10" t="s">
        <v>300</v>
      </c>
      <c r="C140" s="11">
        <v>0.22890046296296296</v>
      </c>
      <c r="D140" s="11">
        <v>0.2504513888888889</v>
      </c>
      <c r="E140" s="11">
        <v>0.8649768518518518</v>
      </c>
      <c r="F140" s="11">
        <v>0.8865277777777778</v>
      </c>
      <c r="G140" s="12">
        <v>0.61452546296296295</v>
      </c>
      <c r="H140" s="11">
        <v>0.55770833333333336</v>
      </c>
      <c r="I140" s="13">
        <v>0.19999999999999998</v>
      </c>
      <c r="J140" s="13">
        <v>0.9145833333333333</v>
      </c>
      <c r="K140" s="13">
        <v>0.1673611111111111</v>
      </c>
      <c r="L140" s="13">
        <v>0.9472222222222223</v>
      </c>
      <c r="M140" s="14">
        <f t="shared" si="9"/>
        <v>7.4074074074073626E-4</v>
      </c>
      <c r="N140" s="35"/>
      <c r="O140" s="43">
        <v>17</v>
      </c>
      <c r="P140" s="33">
        <f t="shared" si="6"/>
        <v>0.20878472222222225</v>
      </c>
      <c r="Q140" s="33">
        <f t="shared" si="7"/>
        <v>0.82331018518518517</v>
      </c>
      <c r="R140" s="34"/>
      <c r="S140" s="34">
        <v>17</v>
      </c>
      <c r="T140" s="34">
        <v>5</v>
      </c>
      <c r="U140" s="33">
        <f t="shared" si="8"/>
        <v>0.2504513888888889</v>
      </c>
      <c r="V140" s="33">
        <f t="shared" si="8"/>
        <v>0.8649768518518518</v>
      </c>
    </row>
    <row r="141" spans="1:22" s="8" customFormat="1" ht="15" customHeight="1" x14ac:dyDescent="0.25">
      <c r="A141" s="6">
        <v>2022</v>
      </c>
      <c r="B141" s="10" t="s">
        <v>301</v>
      </c>
      <c r="C141" s="11">
        <v>0.22815972222222222</v>
      </c>
      <c r="D141" s="11">
        <v>0.24979166666666666</v>
      </c>
      <c r="E141" s="11">
        <v>0.86569444444444443</v>
      </c>
      <c r="F141" s="11">
        <v>0.88731481481481478</v>
      </c>
      <c r="G141" s="12">
        <v>0.6159027777777778</v>
      </c>
      <c r="H141" s="11">
        <v>0.55774305555555559</v>
      </c>
      <c r="I141" s="13">
        <v>0.19930555555555554</v>
      </c>
      <c r="J141" s="13">
        <v>0.91527777777777775</v>
      </c>
      <c r="K141" s="13">
        <v>0.16666666666666666</v>
      </c>
      <c r="L141" s="13">
        <v>0.94861111111111107</v>
      </c>
      <c r="M141" s="14">
        <f t="shared" si="9"/>
        <v>7.17592592592603E-4</v>
      </c>
      <c r="N141" s="35"/>
      <c r="O141" s="43">
        <v>18</v>
      </c>
      <c r="P141" s="33">
        <f t="shared" si="6"/>
        <v>0.208125</v>
      </c>
      <c r="Q141" s="33">
        <f t="shared" si="7"/>
        <v>0.8240277777777778</v>
      </c>
      <c r="R141" s="34"/>
      <c r="S141" s="34">
        <v>18</v>
      </c>
      <c r="T141" s="34">
        <v>5</v>
      </c>
      <c r="U141" s="33">
        <f t="shared" si="8"/>
        <v>0.24979166666666666</v>
      </c>
      <c r="V141" s="33">
        <f t="shared" si="8"/>
        <v>0.86569444444444443</v>
      </c>
    </row>
    <row r="142" spans="1:22" s="8" customFormat="1" ht="15" customHeight="1" x14ac:dyDescent="0.25">
      <c r="A142" s="6">
        <v>2022</v>
      </c>
      <c r="B142" s="10" t="s">
        <v>302</v>
      </c>
      <c r="C142" s="11">
        <v>0.22744212962962962</v>
      </c>
      <c r="D142" s="11">
        <v>0.24914351851851854</v>
      </c>
      <c r="E142" s="11">
        <v>0.86640046296296302</v>
      </c>
      <c r="F142" s="11">
        <v>0.88810185185185186</v>
      </c>
      <c r="G142" s="12">
        <v>0.61725694444444446</v>
      </c>
      <c r="H142" s="11">
        <v>0.55776620370370367</v>
      </c>
      <c r="I142" s="13">
        <v>0.1986111111111111</v>
      </c>
      <c r="J142" s="13">
        <v>0.91666666666666663</v>
      </c>
      <c r="K142" s="13">
        <v>0.16527777777777777</v>
      </c>
      <c r="L142" s="13">
        <v>0.94930555555555562</v>
      </c>
      <c r="M142" s="14">
        <f t="shared" si="9"/>
        <v>6.9444444444444198E-4</v>
      </c>
      <c r="N142" s="35"/>
      <c r="O142" s="43">
        <v>19</v>
      </c>
      <c r="P142" s="33">
        <f t="shared" si="6"/>
        <v>0.20747685185185188</v>
      </c>
      <c r="Q142" s="33">
        <f t="shared" si="7"/>
        <v>0.8247337962962964</v>
      </c>
      <c r="R142" s="34"/>
      <c r="S142" s="34">
        <v>19</v>
      </c>
      <c r="T142" s="34">
        <v>5</v>
      </c>
      <c r="U142" s="33">
        <f t="shared" si="8"/>
        <v>0.24914351851851854</v>
      </c>
      <c r="V142" s="33">
        <f t="shared" si="8"/>
        <v>0.86640046296296302</v>
      </c>
    </row>
    <row r="143" spans="1:22" s="8" customFormat="1" ht="15" customHeight="1" x14ac:dyDescent="0.25">
      <c r="A143" s="6">
        <v>2022</v>
      </c>
      <c r="B143" s="10" t="s">
        <v>303</v>
      </c>
      <c r="C143" s="11">
        <v>0.22674768518518518</v>
      </c>
      <c r="D143" s="11">
        <v>0.2485185185185185</v>
      </c>
      <c r="E143" s="11">
        <v>0.86709490740740736</v>
      </c>
      <c r="F143" s="11">
        <v>0.88887731481481491</v>
      </c>
      <c r="G143" s="12">
        <v>0.61857638888888888</v>
      </c>
      <c r="H143" s="11">
        <v>0.55781249999999993</v>
      </c>
      <c r="I143" s="13">
        <v>0.19722222222222222</v>
      </c>
      <c r="J143" s="13">
        <v>0.91736111111111107</v>
      </c>
      <c r="K143" s="13">
        <v>0.16388888888888889</v>
      </c>
      <c r="L143" s="13">
        <v>0.9506944444444444</v>
      </c>
      <c r="M143" s="14">
        <f t="shared" si="9"/>
        <v>6.8287037037037535E-4</v>
      </c>
      <c r="N143" s="35"/>
      <c r="O143" s="43">
        <v>20</v>
      </c>
      <c r="P143" s="33">
        <f t="shared" si="6"/>
        <v>0.20685185185185184</v>
      </c>
      <c r="Q143" s="33">
        <f t="shared" si="7"/>
        <v>0.82542824074074073</v>
      </c>
      <c r="R143" s="34"/>
      <c r="S143" s="34">
        <v>20</v>
      </c>
      <c r="T143" s="34">
        <v>5</v>
      </c>
      <c r="U143" s="33">
        <f t="shared" si="8"/>
        <v>0.2485185185185185</v>
      </c>
      <c r="V143" s="33">
        <f t="shared" si="8"/>
        <v>0.86709490740740736</v>
      </c>
    </row>
    <row r="144" spans="1:22" s="8" customFormat="1" ht="15" customHeight="1" x14ac:dyDescent="0.25">
      <c r="A144" s="6">
        <v>2022</v>
      </c>
      <c r="B144" s="10" t="s">
        <v>304</v>
      </c>
      <c r="C144" s="11">
        <v>0.2260648148148148</v>
      </c>
      <c r="D144" s="11">
        <v>0.24791666666666667</v>
      </c>
      <c r="E144" s="11">
        <v>0.86777777777777787</v>
      </c>
      <c r="F144" s="11">
        <v>0.88962962962962966</v>
      </c>
      <c r="G144" s="12">
        <v>0.61986111111111108</v>
      </c>
      <c r="H144" s="11">
        <v>0.55784722222222227</v>
      </c>
      <c r="I144" s="13">
        <v>0.19652777777777777</v>
      </c>
      <c r="J144" s="13">
        <v>0.91805555555555562</v>
      </c>
      <c r="K144" s="13">
        <v>0.16319444444444445</v>
      </c>
      <c r="L144" s="13">
        <v>0.95208333333333339</v>
      </c>
      <c r="M144" s="14">
        <f t="shared" si="9"/>
        <v>6.4814814814811994E-4</v>
      </c>
      <c r="N144" s="35"/>
      <c r="O144" s="43">
        <v>21</v>
      </c>
      <c r="P144" s="33">
        <f t="shared" si="6"/>
        <v>0.20625000000000002</v>
      </c>
      <c r="Q144" s="33">
        <f t="shared" si="7"/>
        <v>0.82611111111111124</v>
      </c>
      <c r="R144" s="34"/>
      <c r="S144" s="34">
        <v>21</v>
      </c>
      <c r="T144" s="34">
        <v>5</v>
      </c>
      <c r="U144" s="33">
        <f t="shared" si="8"/>
        <v>0.24791666666666667</v>
      </c>
      <c r="V144" s="33">
        <f t="shared" si="8"/>
        <v>0.86777777777777787</v>
      </c>
    </row>
    <row r="145" spans="1:22" s="8" customFormat="1" ht="15" customHeight="1" x14ac:dyDescent="0.25">
      <c r="A145" s="6">
        <v>2022</v>
      </c>
      <c r="B145" s="10" t="s">
        <v>305</v>
      </c>
      <c r="C145" s="11">
        <v>0.22541666666666668</v>
      </c>
      <c r="D145" s="11">
        <v>0.24733796296296295</v>
      </c>
      <c r="E145" s="11">
        <v>0.86846064814814816</v>
      </c>
      <c r="F145" s="11">
        <v>0.89038194444444441</v>
      </c>
      <c r="G145" s="12">
        <v>0.62112268518518521</v>
      </c>
      <c r="H145" s="11">
        <v>0.55790509259259258</v>
      </c>
      <c r="I145" s="13">
        <v>0.19583333333333333</v>
      </c>
      <c r="J145" s="13">
        <v>0.9194444444444444</v>
      </c>
      <c r="K145" s="13">
        <v>0.16180555555555556</v>
      </c>
      <c r="L145" s="13">
        <v>0.95277777777777783</v>
      </c>
      <c r="M145" s="14">
        <f t="shared" si="9"/>
        <v>6.2500000000004219E-4</v>
      </c>
      <c r="N145" s="35"/>
      <c r="O145" s="43">
        <v>22</v>
      </c>
      <c r="P145" s="33">
        <f t="shared" si="6"/>
        <v>0.2056712962962963</v>
      </c>
      <c r="Q145" s="33">
        <f t="shared" si="7"/>
        <v>0.82679398148148153</v>
      </c>
      <c r="R145" s="34"/>
      <c r="S145" s="34">
        <v>22</v>
      </c>
      <c r="T145" s="34">
        <v>5</v>
      </c>
      <c r="U145" s="33">
        <f t="shared" si="8"/>
        <v>0.24733796296296295</v>
      </c>
      <c r="V145" s="33">
        <f t="shared" si="8"/>
        <v>0.86846064814814816</v>
      </c>
    </row>
    <row r="146" spans="1:22" s="8" customFormat="1" ht="15" customHeight="1" x14ac:dyDescent="0.25">
      <c r="A146" s="6">
        <v>2022</v>
      </c>
      <c r="B146" s="10" t="s">
        <v>306</v>
      </c>
      <c r="C146" s="11">
        <v>0.22479166666666664</v>
      </c>
      <c r="D146" s="11">
        <v>0.24678240740740742</v>
      </c>
      <c r="E146" s="11">
        <v>0.86913194444444442</v>
      </c>
      <c r="F146" s="11">
        <v>0.89112268518518523</v>
      </c>
      <c r="G146" s="12">
        <v>0.62234953703703699</v>
      </c>
      <c r="H146" s="11">
        <v>0.55796296296296299</v>
      </c>
      <c r="I146" s="13">
        <v>0.19513888888888889</v>
      </c>
      <c r="J146" s="13">
        <v>0.92013888888888884</v>
      </c>
      <c r="K146" s="13">
        <v>0.16111111111111112</v>
      </c>
      <c r="L146" s="13">
        <v>0.95416666666666661</v>
      </c>
      <c r="M146" s="14">
        <f t="shared" si="9"/>
        <v>6.1342592592589229E-4</v>
      </c>
      <c r="N146" s="35"/>
      <c r="O146" s="43">
        <v>23</v>
      </c>
      <c r="P146" s="33">
        <f t="shared" si="6"/>
        <v>0.20511574074074077</v>
      </c>
      <c r="Q146" s="33">
        <f t="shared" si="7"/>
        <v>0.82746527777777779</v>
      </c>
      <c r="R146" s="34"/>
      <c r="S146" s="34">
        <v>23</v>
      </c>
      <c r="T146" s="34">
        <v>5</v>
      </c>
      <c r="U146" s="33">
        <f t="shared" si="8"/>
        <v>0.24678240740740742</v>
      </c>
      <c r="V146" s="33">
        <f t="shared" si="8"/>
        <v>0.86913194444444442</v>
      </c>
    </row>
    <row r="147" spans="1:22" s="8" customFormat="1" ht="15" customHeight="1" x14ac:dyDescent="0.25">
      <c r="A147" s="6">
        <v>2022</v>
      </c>
      <c r="B147" s="10" t="s">
        <v>307</v>
      </c>
      <c r="C147" s="11">
        <v>0.22417824074074075</v>
      </c>
      <c r="D147" s="11">
        <v>0.24625</v>
      </c>
      <c r="E147" s="11">
        <v>0.86979166666666663</v>
      </c>
      <c r="F147" s="11">
        <v>0.89185185185185178</v>
      </c>
      <c r="G147" s="12">
        <v>0.62354166666666666</v>
      </c>
      <c r="H147" s="11">
        <v>0.5580208333333333</v>
      </c>
      <c r="I147" s="13">
        <v>0.19444444444444445</v>
      </c>
      <c r="J147" s="13">
        <v>0.92083333333333339</v>
      </c>
      <c r="K147" s="13">
        <v>0.15972222222222224</v>
      </c>
      <c r="L147" s="13">
        <v>0.9555555555555556</v>
      </c>
      <c r="M147" s="14">
        <f t="shared" si="9"/>
        <v>5.787037037036924E-4</v>
      </c>
      <c r="N147" s="35"/>
      <c r="O147" s="43">
        <v>24</v>
      </c>
      <c r="P147" s="33">
        <f t="shared" si="6"/>
        <v>0.20458333333333334</v>
      </c>
      <c r="Q147" s="33">
        <f t="shared" si="7"/>
        <v>0.828125</v>
      </c>
      <c r="R147" s="34"/>
      <c r="S147" s="34">
        <v>24</v>
      </c>
      <c r="T147" s="34">
        <v>5</v>
      </c>
      <c r="U147" s="33">
        <f t="shared" si="8"/>
        <v>0.24625</v>
      </c>
      <c r="V147" s="33">
        <f t="shared" si="8"/>
        <v>0.86979166666666663</v>
      </c>
    </row>
    <row r="148" spans="1:22" s="8" customFormat="1" ht="15" customHeight="1" x14ac:dyDescent="0.25">
      <c r="A148" s="6">
        <v>2022</v>
      </c>
      <c r="B148" s="10" t="s">
        <v>308</v>
      </c>
      <c r="C148" s="11">
        <v>0.22359953703703705</v>
      </c>
      <c r="D148" s="11">
        <v>0.24574074074074073</v>
      </c>
      <c r="E148" s="11">
        <v>0.87043981481481481</v>
      </c>
      <c r="F148" s="11">
        <v>0.89256944444444442</v>
      </c>
      <c r="G148" s="12">
        <v>0.6246990740740741</v>
      </c>
      <c r="H148" s="11">
        <v>0.55809027777777775</v>
      </c>
      <c r="I148" s="13">
        <v>0.19375000000000001</v>
      </c>
      <c r="J148" s="13">
        <v>0.92152777777777783</v>
      </c>
      <c r="K148" s="13">
        <v>0.15902777777777777</v>
      </c>
      <c r="L148" s="13">
        <v>0.95624999999999993</v>
      </c>
      <c r="M148" s="14">
        <f t="shared" si="9"/>
        <v>5.5555555555555913E-4</v>
      </c>
      <c r="N148" s="35"/>
      <c r="O148" s="43">
        <v>25</v>
      </c>
      <c r="P148" s="33">
        <f t="shared" si="6"/>
        <v>0.20407407407407407</v>
      </c>
      <c r="Q148" s="33">
        <f t="shared" si="7"/>
        <v>0.82877314814814818</v>
      </c>
      <c r="R148" s="34"/>
      <c r="S148" s="34">
        <v>25</v>
      </c>
      <c r="T148" s="34">
        <v>5</v>
      </c>
      <c r="U148" s="33">
        <f t="shared" si="8"/>
        <v>0.24574074074074073</v>
      </c>
      <c r="V148" s="33">
        <f t="shared" si="8"/>
        <v>0.87043981481481481</v>
      </c>
    </row>
    <row r="149" spans="1:22" s="8" customFormat="1" ht="15" customHeight="1" x14ac:dyDescent="0.25">
      <c r="A149" s="6">
        <v>2022</v>
      </c>
      <c r="B149" s="10" t="s">
        <v>309</v>
      </c>
      <c r="C149" s="11">
        <v>0.2230439814814815</v>
      </c>
      <c r="D149" s="11">
        <v>0.24524305555555556</v>
      </c>
      <c r="E149" s="11">
        <v>0.87107638888888894</v>
      </c>
      <c r="F149" s="11">
        <v>0.89327546296296301</v>
      </c>
      <c r="G149" s="12">
        <v>0.62583333333333335</v>
      </c>
      <c r="H149" s="11">
        <v>0.55815972222222221</v>
      </c>
      <c r="I149" s="13">
        <v>0.19305555555555554</v>
      </c>
      <c r="J149" s="13">
        <v>0.92291666666666661</v>
      </c>
      <c r="K149" s="13">
        <v>0.15833333333333333</v>
      </c>
      <c r="L149" s="13">
        <v>0.95763888888888893</v>
      </c>
      <c r="M149" s="14">
        <f t="shared" si="9"/>
        <v>5.3240740740742587E-4</v>
      </c>
      <c r="N149" s="35"/>
      <c r="O149" s="43">
        <v>26</v>
      </c>
      <c r="P149" s="33">
        <f t="shared" si="6"/>
        <v>0.2035763888888889</v>
      </c>
      <c r="Q149" s="33">
        <f t="shared" si="7"/>
        <v>0.82940972222222231</v>
      </c>
      <c r="R149" s="34"/>
      <c r="S149" s="34">
        <v>26</v>
      </c>
      <c r="T149" s="34">
        <v>5</v>
      </c>
      <c r="U149" s="33">
        <f t="shared" si="8"/>
        <v>0.24524305555555556</v>
      </c>
      <c r="V149" s="33">
        <f t="shared" si="8"/>
        <v>0.87107638888888894</v>
      </c>
    </row>
    <row r="150" spans="1:22" s="8" customFormat="1" ht="15" customHeight="1" x14ac:dyDescent="0.25">
      <c r="A150" s="6">
        <v>2022</v>
      </c>
      <c r="B150" s="10" t="s">
        <v>310</v>
      </c>
      <c r="C150" s="11">
        <v>0.22251157407407407</v>
      </c>
      <c r="D150" s="11">
        <v>0.24478009259259259</v>
      </c>
      <c r="E150" s="11">
        <v>0.87170138888888893</v>
      </c>
      <c r="F150" s="11">
        <v>0.89396990740740734</v>
      </c>
      <c r="G150" s="12">
        <v>0.62692129629629634</v>
      </c>
      <c r="H150" s="11">
        <v>0.5582407407407407</v>
      </c>
      <c r="I150" s="13">
        <v>0.19236111111111112</v>
      </c>
      <c r="J150" s="13">
        <v>0.92361111111111116</v>
      </c>
      <c r="K150" s="13">
        <v>0.15694444444444444</v>
      </c>
      <c r="L150" s="13">
        <v>0.95833333333333337</v>
      </c>
      <c r="M150" s="14">
        <f t="shared" si="9"/>
        <v>5.0925925925926485E-4</v>
      </c>
      <c r="N150" s="35"/>
      <c r="O150" s="43">
        <v>27</v>
      </c>
      <c r="P150" s="33">
        <f t="shared" si="6"/>
        <v>0.20311342592592593</v>
      </c>
      <c r="Q150" s="33">
        <f t="shared" si="7"/>
        <v>0.8300347222222223</v>
      </c>
      <c r="R150" s="34"/>
      <c r="S150" s="34">
        <v>27</v>
      </c>
      <c r="T150" s="34">
        <v>5</v>
      </c>
      <c r="U150" s="33">
        <f t="shared" si="8"/>
        <v>0.24478009259259259</v>
      </c>
      <c r="V150" s="33">
        <f t="shared" si="8"/>
        <v>0.87170138888888893</v>
      </c>
    </row>
    <row r="151" spans="1:22" s="8" customFormat="1" ht="15" customHeight="1" x14ac:dyDescent="0.25">
      <c r="A151" s="6">
        <v>2022</v>
      </c>
      <c r="B151" s="10" t="s">
        <v>311</v>
      </c>
      <c r="C151" s="11">
        <v>0.22200231481481481</v>
      </c>
      <c r="D151" s="11">
        <v>0.24434027777777778</v>
      </c>
      <c r="E151" s="11">
        <v>0.87231481481481488</v>
      </c>
      <c r="F151" s="11">
        <v>0.8946412037037037</v>
      </c>
      <c r="G151" s="12">
        <v>0.62797453703703698</v>
      </c>
      <c r="H151" s="11">
        <v>0.5583217592592592</v>
      </c>
      <c r="I151" s="13">
        <v>0.19166666666666665</v>
      </c>
      <c r="J151" s="13">
        <v>0.9243055555555556</v>
      </c>
      <c r="K151" s="13">
        <v>0.15625</v>
      </c>
      <c r="L151" s="13">
        <v>0.95972222222222225</v>
      </c>
      <c r="M151" s="14">
        <f t="shared" si="9"/>
        <v>4.8611111111110383E-4</v>
      </c>
      <c r="N151" s="35"/>
      <c r="O151" s="43">
        <v>28</v>
      </c>
      <c r="P151" s="33">
        <f t="shared" si="6"/>
        <v>0.20267361111111112</v>
      </c>
      <c r="Q151" s="33">
        <f t="shared" si="7"/>
        <v>0.83064814814814825</v>
      </c>
      <c r="R151" s="34"/>
      <c r="S151" s="34">
        <v>28</v>
      </c>
      <c r="T151" s="34">
        <v>5</v>
      </c>
      <c r="U151" s="33">
        <f t="shared" si="8"/>
        <v>0.24434027777777778</v>
      </c>
      <c r="V151" s="33">
        <f t="shared" si="8"/>
        <v>0.87231481481481488</v>
      </c>
    </row>
    <row r="152" spans="1:22" s="8" customFormat="1" ht="15" customHeight="1" x14ac:dyDescent="0.25">
      <c r="A152" s="6">
        <v>2022</v>
      </c>
      <c r="B152" s="10" t="s">
        <v>312</v>
      </c>
      <c r="C152" s="11">
        <v>0.2215162037037037</v>
      </c>
      <c r="D152" s="11">
        <v>0.24391203703703704</v>
      </c>
      <c r="E152" s="11">
        <v>0.87290509259259252</v>
      </c>
      <c r="F152" s="11">
        <v>0.89531250000000007</v>
      </c>
      <c r="G152" s="12">
        <v>0.62899305555555551</v>
      </c>
      <c r="H152" s="11">
        <v>0.55841435185185184</v>
      </c>
      <c r="I152" s="13">
        <v>0.19097222222222221</v>
      </c>
      <c r="J152" s="13">
        <v>0.92499999999999993</v>
      </c>
      <c r="K152" s="13">
        <v>0.15555555555555556</v>
      </c>
      <c r="L152" s="13">
        <v>0.9604166666666667</v>
      </c>
      <c r="M152" s="14">
        <f t="shared" si="9"/>
        <v>4.5138888888890394E-4</v>
      </c>
      <c r="N152" s="35"/>
      <c r="O152" s="43">
        <v>29</v>
      </c>
      <c r="P152" s="33">
        <f t="shared" si="6"/>
        <v>0.20224537037037038</v>
      </c>
      <c r="Q152" s="33">
        <f t="shared" si="7"/>
        <v>0.83123842592592589</v>
      </c>
      <c r="R152" s="34"/>
      <c r="S152" s="34">
        <v>29</v>
      </c>
      <c r="T152" s="34">
        <v>5</v>
      </c>
      <c r="U152" s="33">
        <f t="shared" si="8"/>
        <v>0.24391203703703704</v>
      </c>
      <c r="V152" s="33">
        <f t="shared" si="8"/>
        <v>0.87290509259259252</v>
      </c>
    </row>
    <row r="153" spans="1:22" s="8" customFormat="1" ht="15" customHeight="1" x14ac:dyDescent="0.25">
      <c r="A153" s="6">
        <v>2022</v>
      </c>
      <c r="B153" s="10" t="s">
        <v>313</v>
      </c>
      <c r="C153" s="11">
        <v>0.2210648148148148</v>
      </c>
      <c r="D153" s="11">
        <v>0.2435185185185185</v>
      </c>
      <c r="E153" s="11">
        <v>0.87349537037037039</v>
      </c>
      <c r="F153" s="11">
        <v>0.89596064814814813</v>
      </c>
      <c r="G153" s="12">
        <v>0.62997685185185182</v>
      </c>
      <c r="H153" s="11">
        <v>0.55850694444444449</v>
      </c>
      <c r="I153" s="13">
        <v>0.19027777777777777</v>
      </c>
      <c r="J153" s="13">
        <v>0.92569444444444438</v>
      </c>
      <c r="K153" s="13">
        <v>0.15486111111111112</v>
      </c>
      <c r="L153" s="13">
        <v>0.96180555555555547</v>
      </c>
      <c r="M153" s="14">
        <f t="shared" si="9"/>
        <v>4.3981481481480955E-4</v>
      </c>
      <c r="N153" s="35"/>
      <c r="O153" s="43">
        <v>30</v>
      </c>
      <c r="P153" s="33">
        <f t="shared" si="6"/>
        <v>0.20185185185185184</v>
      </c>
      <c r="Q153" s="33">
        <f t="shared" si="7"/>
        <v>0.83182870370370376</v>
      </c>
      <c r="R153" s="34"/>
      <c r="S153" s="34">
        <v>30</v>
      </c>
      <c r="T153" s="34">
        <v>5</v>
      </c>
      <c r="U153" s="33">
        <f t="shared" si="8"/>
        <v>0.2435185185185185</v>
      </c>
      <c r="V153" s="33">
        <f t="shared" si="8"/>
        <v>0.87349537037037039</v>
      </c>
    </row>
    <row r="154" spans="1:22" s="8" customFormat="1" ht="15" customHeight="1" x14ac:dyDescent="0.25">
      <c r="A154" s="6">
        <v>2022</v>
      </c>
      <c r="B154" s="10" t="s">
        <v>314</v>
      </c>
      <c r="C154" s="11">
        <v>0.22062499999999999</v>
      </c>
      <c r="D154" s="11">
        <v>0.24314814814814814</v>
      </c>
      <c r="E154" s="11">
        <v>0.87406249999999996</v>
      </c>
      <c r="F154" s="11">
        <v>0.89658564814814812</v>
      </c>
      <c r="G154" s="12">
        <v>0.63091435185185185</v>
      </c>
      <c r="H154" s="11">
        <v>0.55861111111111106</v>
      </c>
      <c r="I154" s="13">
        <v>0.19027777777777777</v>
      </c>
      <c r="J154" s="13">
        <v>0.92638888888888893</v>
      </c>
      <c r="K154" s="13">
        <v>0.15416666666666667</v>
      </c>
      <c r="L154" s="13">
        <v>0.96250000000000002</v>
      </c>
      <c r="M154" s="14">
        <f t="shared" si="9"/>
        <v>4.050925925925819E-4</v>
      </c>
      <c r="N154" s="35"/>
      <c r="O154" s="43">
        <v>31</v>
      </c>
      <c r="P154" s="33">
        <f t="shared" ref="P154:P217" si="10">D154-"1:00"</f>
        <v>0.20148148148148148</v>
      </c>
      <c r="Q154" s="33">
        <f t="shared" ref="Q154:Q217" si="11">E154-"1:00"</f>
        <v>0.83239583333333333</v>
      </c>
      <c r="R154" s="34"/>
      <c r="S154" s="34">
        <v>31</v>
      </c>
      <c r="T154" s="34">
        <v>5</v>
      </c>
      <c r="U154" s="33">
        <f t="shared" ref="U154:V217" si="12">D154</f>
        <v>0.24314814814814814</v>
      </c>
      <c r="V154" s="33">
        <f t="shared" si="12"/>
        <v>0.87406249999999996</v>
      </c>
    </row>
    <row r="155" spans="1:22" s="8" customFormat="1" ht="15" customHeight="1" x14ac:dyDescent="0.25">
      <c r="A155" s="6">
        <v>2022</v>
      </c>
      <c r="B155" s="10" t="s">
        <v>315</v>
      </c>
      <c r="C155" s="11">
        <v>0.22021990740740741</v>
      </c>
      <c r="D155" s="11">
        <v>0.24280092592592592</v>
      </c>
      <c r="E155" s="11">
        <v>0.87462962962962953</v>
      </c>
      <c r="F155" s="11">
        <v>0.89719907407407407</v>
      </c>
      <c r="G155" s="12">
        <v>0.6318287037037037</v>
      </c>
      <c r="H155" s="11">
        <v>0.55871527777777785</v>
      </c>
      <c r="I155" s="13">
        <v>0.18958333333333333</v>
      </c>
      <c r="J155" s="13">
        <v>0.92708333333333337</v>
      </c>
      <c r="K155" s="13">
        <v>0.15277777777777776</v>
      </c>
      <c r="L155" s="13">
        <v>0.96388888888888891</v>
      </c>
      <c r="M155" s="14">
        <f t="shared" si="9"/>
        <v>3.8194444444444864E-4</v>
      </c>
      <c r="N155" s="35"/>
      <c r="O155" s="43">
        <v>1</v>
      </c>
      <c r="P155" s="33">
        <f t="shared" si="10"/>
        <v>0.20113425925925926</v>
      </c>
      <c r="Q155" s="33">
        <f t="shared" si="11"/>
        <v>0.83296296296296291</v>
      </c>
      <c r="R155" s="34"/>
      <c r="S155" s="34">
        <v>1</v>
      </c>
      <c r="T155" s="34">
        <v>6</v>
      </c>
      <c r="U155" s="33">
        <f t="shared" si="12"/>
        <v>0.24280092592592592</v>
      </c>
      <c r="V155" s="33">
        <f t="shared" si="12"/>
        <v>0.87462962962962953</v>
      </c>
    </row>
    <row r="156" spans="1:22" s="8" customFormat="1" ht="15" customHeight="1" x14ac:dyDescent="0.25">
      <c r="A156" s="6">
        <v>2022</v>
      </c>
      <c r="B156" s="10" t="s">
        <v>316</v>
      </c>
      <c r="C156" s="11">
        <v>0.21983796296296296</v>
      </c>
      <c r="D156" s="11">
        <v>0.24247685185185186</v>
      </c>
      <c r="E156" s="11">
        <v>0.87516203703703699</v>
      </c>
      <c r="F156" s="11">
        <v>0.89780092592592586</v>
      </c>
      <c r="G156" s="12">
        <v>0.63268518518518524</v>
      </c>
      <c r="H156" s="11">
        <v>0.55881944444444442</v>
      </c>
      <c r="I156" s="13">
        <v>0.18888888888888888</v>
      </c>
      <c r="J156" s="13">
        <v>0.9277777777777777</v>
      </c>
      <c r="K156" s="13">
        <v>0.15208333333333332</v>
      </c>
      <c r="L156" s="13">
        <v>0.96458333333333324</v>
      </c>
      <c r="M156" s="14">
        <f t="shared" si="9"/>
        <v>3.4722222222222099E-4</v>
      </c>
      <c r="N156" s="35"/>
      <c r="O156" s="43">
        <v>2</v>
      </c>
      <c r="P156" s="33">
        <f t="shared" si="10"/>
        <v>0.2008101851851852</v>
      </c>
      <c r="Q156" s="33">
        <f t="shared" si="11"/>
        <v>0.83349537037037036</v>
      </c>
      <c r="R156" s="34"/>
      <c r="S156" s="34">
        <v>2</v>
      </c>
      <c r="T156" s="34">
        <v>6</v>
      </c>
      <c r="U156" s="33">
        <f t="shared" si="12"/>
        <v>0.24247685185185186</v>
      </c>
      <c r="V156" s="33">
        <f t="shared" si="12"/>
        <v>0.87516203703703699</v>
      </c>
    </row>
    <row r="157" spans="1:22" s="8" customFormat="1" ht="15" customHeight="1" x14ac:dyDescent="0.25">
      <c r="A157" s="6">
        <v>2022</v>
      </c>
      <c r="B157" s="10" t="s">
        <v>317</v>
      </c>
      <c r="C157" s="11">
        <v>0.21949074074074074</v>
      </c>
      <c r="D157" s="11">
        <v>0.24217592592592593</v>
      </c>
      <c r="E157" s="11">
        <v>0.87569444444444444</v>
      </c>
      <c r="F157" s="11">
        <v>0.89837962962962958</v>
      </c>
      <c r="G157" s="12">
        <v>0.63351851851851848</v>
      </c>
      <c r="H157" s="11">
        <v>0.55893518518518526</v>
      </c>
      <c r="I157" s="13">
        <v>0.18819444444444444</v>
      </c>
      <c r="J157" s="13">
        <v>0.92847222222222225</v>
      </c>
      <c r="K157" s="13">
        <v>0.15138888888888888</v>
      </c>
      <c r="L157" s="13">
        <v>0.96527777777777779</v>
      </c>
      <c r="M157" s="14">
        <f t="shared" si="9"/>
        <v>3.2407407407408773E-4</v>
      </c>
      <c r="N157" s="35"/>
      <c r="O157" s="43">
        <v>3</v>
      </c>
      <c r="P157" s="33">
        <f t="shared" si="10"/>
        <v>0.20050925925925928</v>
      </c>
      <c r="Q157" s="33">
        <f t="shared" si="11"/>
        <v>0.83402777777777781</v>
      </c>
      <c r="R157" s="34"/>
      <c r="S157" s="34">
        <v>3</v>
      </c>
      <c r="T157" s="34">
        <v>6</v>
      </c>
      <c r="U157" s="33">
        <f t="shared" si="12"/>
        <v>0.24217592592592593</v>
      </c>
      <c r="V157" s="33">
        <f t="shared" si="12"/>
        <v>0.87569444444444444</v>
      </c>
    </row>
    <row r="158" spans="1:22" s="8" customFormat="1" ht="15" customHeight="1" x14ac:dyDescent="0.25">
      <c r="A158" s="6">
        <v>2022</v>
      </c>
      <c r="B158" s="10" t="s">
        <v>318</v>
      </c>
      <c r="C158" s="11">
        <v>0.21916666666666665</v>
      </c>
      <c r="D158" s="11">
        <v>0.24189814814814814</v>
      </c>
      <c r="E158" s="11">
        <v>0.87620370370370371</v>
      </c>
      <c r="F158" s="11">
        <v>0.89894675925925915</v>
      </c>
      <c r="G158" s="12">
        <v>0.63430555555555557</v>
      </c>
      <c r="H158" s="11">
        <v>0.55905092592592587</v>
      </c>
      <c r="I158" s="13">
        <v>0.18819444444444444</v>
      </c>
      <c r="J158" s="13">
        <v>0.9291666666666667</v>
      </c>
      <c r="K158" s="13">
        <v>0.15138888888888888</v>
      </c>
      <c r="L158" s="13">
        <v>0.96666666666666667</v>
      </c>
      <c r="M158" s="14">
        <f t="shared" si="9"/>
        <v>3.0092592592589895E-4</v>
      </c>
      <c r="N158" s="35"/>
      <c r="O158" s="43">
        <v>4</v>
      </c>
      <c r="P158" s="33">
        <f t="shared" si="10"/>
        <v>0.20023148148148148</v>
      </c>
      <c r="Q158" s="33">
        <f t="shared" si="11"/>
        <v>0.83453703703703708</v>
      </c>
      <c r="R158" s="34"/>
      <c r="S158" s="34">
        <v>4</v>
      </c>
      <c r="T158" s="34">
        <v>6</v>
      </c>
      <c r="U158" s="33">
        <f t="shared" si="12"/>
        <v>0.24189814814814814</v>
      </c>
      <c r="V158" s="33">
        <f t="shared" si="12"/>
        <v>0.87620370370370371</v>
      </c>
    </row>
    <row r="159" spans="1:22" s="8" customFormat="1" ht="15" customHeight="1" x14ac:dyDescent="0.25">
      <c r="A159" s="6">
        <v>2022</v>
      </c>
      <c r="B159" s="10" t="s">
        <v>319</v>
      </c>
      <c r="C159" s="11">
        <v>0.21886574074074075</v>
      </c>
      <c r="D159" s="11">
        <v>0.24165509259259257</v>
      </c>
      <c r="E159" s="11">
        <v>0.87668981481481489</v>
      </c>
      <c r="F159" s="11">
        <v>0.89947916666666661</v>
      </c>
      <c r="G159" s="12">
        <v>0.63503472222222224</v>
      </c>
      <c r="H159" s="11">
        <v>0.55917824074074074</v>
      </c>
      <c r="I159" s="13">
        <v>0.1875</v>
      </c>
      <c r="J159" s="13">
        <v>0.92986111111111114</v>
      </c>
      <c r="K159" s="13">
        <v>0.15069444444444444</v>
      </c>
      <c r="L159" s="13">
        <v>0.96736111111111101</v>
      </c>
      <c r="M159" s="14">
        <f t="shared" si="9"/>
        <v>2.7777777777776569E-4</v>
      </c>
      <c r="N159" s="35"/>
      <c r="O159" s="43">
        <v>5</v>
      </c>
      <c r="P159" s="33">
        <f t="shared" si="10"/>
        <v>0.19998842592592592</v>
      </c>
      <c r="Q159" s="33">
        <f t="shared" si="11"/>
        <v>0.83502314814814826</v>
      </c>
      <c r="R159" s="34"/>
      <c r="S159" s="34">
        <v>5</v>
      </c>
      <c r="T159" s="34">
        <v>6</v>
      </c>
      <c r="U159" s="33">
        <f t="shared" si="12"/>
        <v>0.24165509259259257</v>
      </c>
      <c r="V159" s="33">
        <f t="shared" si="12"/>
        <v>0.87668981481481489</v>
      </c>
    </row>
    <row r="160" spans="1:22" s="8" customFormat="1" ht="15" customHeight="1" x14ac:dyDescent="0.25">
      <c r="A160" s="6">
        <v>2022</v>
      </c>
      <c r="B160" s="10" t="s">
        <v>320</v>
      </c>
      <c r="C160" s="11">
        <v>0.21858796296296298</v>
      </c>
      <c r="D160" s="11">
        <v>0.2414236111111111</v>
      </c>
      <c r="E160" s="11">
        <v>0.87717592592592597</v>
      </c>
      <c r="F160" s="11">
        <v>0.90001157407407406</v>
      </c>
      <c r="G160" s="12">
        <v>0.63575231481481487</v>
      </c>
      <c r="H160" s="11">
        <v>0.55929398148148146</v>
      </c>
      <c r="I160" s="13">
        <v>0.1875</v>
      </c>
      <c r="J160" s="13">
        <v>0.93055555555555547</v>
      </c>
      <c r="K160" s="13">
        <v>0.15</v>
      </c>
      <c r="L160" s="13">
        <v>0.96805555555555556</v>
      </c>
      <c r="M160" s="14">
        <f t="shared" si="9"/>
        <v>2.4305555555556579E-4</v>
      </c>
      <c r="N160" s="35"/>
      <c r="O160" s="43">
        <v>6</v>
      </c>
      <c r="P160" s="33">
        <f t="shared" si="10"/>
        <v>0.19975694444444445</v>
      </c>
      <c r="Q160" s="33">
        <f t="shared" si="11"/>
        <v>0.83550925925925934</v>
      </c>
      <c r="R160" s="34"/>
      <c r="S160" s="34">
        <v>6</v>
      </c>
      <c r="T160" s="34">
        <v>6</v>
      </c>
      <c r="U160" s="33">
        <f t="shared" si="12"/>
        <v>0.2414236111111111</v>
      </c>
      <c r="V160" s="33">
        <f t="shared" si="12"/>
        <v>0.87717592592592597</v>
      </c>
    </row>
    <row r="161" spans="1:22" s="8" customFormat="1" ht="15" customHeight="1" x14ac:dyDescent="0.25">
      <c r="A161" s="6">
        <v>2022</v>
      </c>
      <c r="B161" s="10" t="s">
        <v>321</v>
      </c>
      <c r="C161" s="11">
        <v>0.21834490740740742</v>
      </c>
      <c r="D161" s="11">
        <v>0.24122685185185186</v>
      </c>
      <c r="E161" s="11">
        <v>0.87762731481481471</v>
      </c>
      <c r="F161" s="11">
        <v>0.90050925925925929</v>
      </c>
      <c r="G161" s="12">
        <v>0.63640046296296293</v>
      </c>
      <c r="H161" s="11">
        <v>0.55943287037037037</v>
      </c>
      <c r="I161" s="13">
        <v>0.18680555555555556</v>
      </c>
      <c r="J161" s="13">
        <v>0.93125000000000002</v>
      </c>
      <c r="K161" s="13">
        <v>0.14930555555555555</v>
      </c>
      <c r="L161" s="13">
        <v>0.96875</v>
      </c>
      <c r="M161" s="14">
        <f t="shared" si="9"/>
        <v>2.0833333333333814E-4</v>
      </c>
      <c r="N161" s="35"/>
      <c r="O161" s="43">
        <v>7</v>
      </c>
      <c r="P161" s="33">
        <f t="shared" si="10"/>
        <v>0.1995601851851852</v>
      </c>
      <c r="Q161" s="33">
        <f t="shared" si="11"/>
        <v>0.83596064814814808</v>
      </c>
      <c r="R161" s="34"/>
      <c r="S161" s="34">
        <v>7</v>
      </c>
      <c r="T161" s="34">
        <v>6</v>
      </c>
      <c r="U161" s="33">
        <f t="shared" si="12"/>
        <v>0.24122685185185186</v>
      </c>
      <c r="V161" s="33">
        <f t="shared" si="12"/>
        <v>0.87762731481481471</v>
      </c>
    </row>
    <row r="162" spans="1:22" s="8" customFormat="1" ht="15" customHeight="1" x14ac:dyDescent="0.25">
      <c r="A162" s="6">
        <v>2022</v>
      </c>
      <c r="B162" s="10" t="s">
        <v>322</v>
      </c>
      <c r="C162" s="11">
        <v>0.21813657407407408</v>
      </c>
      <c r="D162" s="11">
        <v>0.24105324074074075</v>
      </c>
      <c r="E162" s="11">
        <v>0.87806712962962974</v>
      </c>
      <c r="F162" s="11">
        <v>0.90098379629629621</v>
      </c>
      <c r="G162" s="12">
        <v>0.63701388888888888</v>
      </c>
      <c r="H162" s="11">
        <v>0.55956018518518513</v>
      </c>
      <c r="I162" s="13">
        <v>0.18680555555555556</v>
      </c>
      <c r="J162" s="13">
        <v>0.93194444444444446</v>
      </c>
      <c r="K162" s="13">
        <v>0.14861111111111111</v>
      </c>
      <c r="L162" s="13">
        <v>0.96944444444444444</v>
      </c>
      <c r="M162" s="14">
        <f t="shared" si="9"/>
        <v>1.9675925925927151E-4</v>
      </c>
      <c r="N162" s="35"/>
      <c r="O162" s="43">
        <v>8</v>
      </c>
      <c r="P162" s="33">
        <f t="shared" si="10"/>
        <v>0.19938657407407409</v>
      </c>
      <c r="Q162" s="33">
        <f t="shared" si="11"/>
        <v>0.83640046296296311</v>
      </c>
      <c r="R162" s="34"/>
      <c r="S162" s="34">
        <v>8</v>
      </c>
      <c r="T162" s="34">
        <v>6</v>
      </c>
      <c r="U162" s="33">
        <f t="shared" si="12"/>
        <v>0.24105324074074075</v>
      </c>
      <c r="V162" s="33">
        <f t="shared" si="12"/>
        <v>0.87806712962962974</v>
      </c>
    </row>
    <row r="163" spans="1:22" s="8" customFormat="1" ht="15" customHeight="1" x14ac:dyDescent="0.25">
      <c r="A163" s="6">
        <v>2022</v>
      </c>
      <c r="B163" s="10" t="s">
        <v>323</v>
      </c>
      <c r="C163" s="11">
        <v>0.21793981481481481</v>
      </c>
      <c r="D163" s="11">
        <v>0.24090277777777777</v>
      </c>
      <c r="E163" s="11">
        <v>0.87848379629629625</v>
      </c>
      <c r="F163" s="11">
        <v>0.90144675925925932</v>
      </c>
      <c r="G163" s="12">
        <v>0.63758101851851856</v>
      </c>
      <c r="H163" s="11">
        <v>0.55969907407407404</v>
      </c>
      <c r="I163" s="13">
        <v>0.18611111111111112</v>
      </c>
      <c r="J163" s="13">
        <v>0.93194444444444446</v>
      </c>
      <c r="K163" s="13">
        <v>0.14861111111111111</v>
      </c>
      <c r="L163" s="13">
        <v>0.97013888888888899</v>
      </c>
      <c r="M163" s="14">
        <f t="shared" si="9"/>
        <v>1.6203703703704386E-4</v>
      </c>
      <c r="N163" s="35"/>
      <c r="O163" s="43">
        <v>9</v>
      </c>
      <c r="P163" s="33">
        <f t="shared" si="10"/>
        <v>0.19923611111111111</v>
      </c>
      <c r="Q163" s="33">
        <f t="shared" si="11"/>
        <v>0.83681712962962962</v>
      </c>
      <c r="R163" s="34"/>
      <c r="S163" s="34">
        <v>9</v>
      </c>
      <c r="T163" s="34">
        <v>6</v>
      </c>
      <c r="U163" s="33">
        <f t="shared" si="12"/>
        <v>0.24090277777777777</v>
      </c>
      <c r="V163" s="33">
        <f t="shared" si="12"/>
        <v>0.87848379629629625</v>
      </c>
    </row>
    <row r="164" spans="1:22" s="8" customFormat="1" ht="15" customHeight="1" x14ac:dyDescent="0.25">
      <c r="A164" s="6">
        <v>2022</v>
      </c>
      <c r="B164" s="10" t="s">
        <v>324</v>
      </c>
      <c r="C164" s="11">
        <v>0.21777777777777776</v>
      </c>
      <c r="D164" s="11">
        <v>0.24077546296296296</v>
      </c>
      <c r="E164" s="11">
        <v>0.87888888888888894</v>
      </c>
      <c r="F164" s="11">
        <v>0.90188657407407413</v>
      </c>
      <c r="G164" s="12">
        <v>0.6381134259259259</v>
      </c>
      <c r="H164" s="11">
        <v>0.55983796296296295</v>
      </c>
      <c r="I164" s="13">
        <v>0.18611111111111112</v>
      </c>
      <c r="J164" s="13">
        <v>0.93263888888888891</v>
      </c>
      <c r="K164" s="13">
        <v>0.14791666666666667</v>
      </c>
      <c r="L164" s="13">
        <v>0.97083333333333333</v>
      </c>
      <c r="M164" s="14">
        <f t="shared" si="9"/>
        <v>1.2731481481478846E-4</v>
      </c>
      <c r="N164" s="35"/>
      <c r="O164" s="43">
        <v>10</v>
      </c>
      <c r="P164" s="33">
        <f t="shared" si="10"/>
        <v>0.1991087962962963</v>
      </c>
      <c r="Q164" s="33">
        <f t="shared" si="11"/>
        <v>0.83722222222222231</v>
      </c>
      <c r="R164" s="34"/>
      <c r="S164" s="34">
        <v>10</v>
      </c>
      <c r="T164" s="34">
        <v>6</v>
      </c>
      <c r="U164" s="33">
        <f t="shared" si="12"/>
        <v>0.24077546296296296</v>
      </c>
      <c r="V164" s="33">
        <f t="shared" si="12"/>
        <v>0.87888888888888894</v>
      </c>
    </row>
    <row r="165" spans="1:22" s="8" customFormat="1" ht="15" customHeight="1" x14ac:dyDescent="0.25">
      <c r="A165" s="6">
        <v>2022</v>
      </c>
      <c r="B165" s="10" t="s">
        <v>325</v>
      </c>
      <c r="C165" s="11">
        <v>0.21765046296296298</v>
      </c>
      <c r="D165" s="11">
        <v>0.24067129629629633</v>
      </c>
      <c r="E165" s="11">
        <v>0.87927083333333333</v>
      </c>
      <c r="F165" s="11">
        <v>0.90230324074074064</v>
      </c>
      <c r="G165" s="12">
        <v>0.63859953703703709</v>
      </c>
      <c r="H165" s="11">
        <v>0.55997685185185186</v>
      </c>
      <c r="I165" s="13">
        <v>0.18611111111111112</v>
      </c>
      <c r="J165" s="13">
        <v>0.93333333333333324</v>
      </c>
      <c r="K165" s="13">
        <v>0.14791666666666667</v>
      </c>
      <c r="L165" s="13">
        <v>0.97152777777777777</v>
      </c>
      <c r="M165" s="14">
        <f t="shared" si="9"/>
        <v>1.1574074074074958E-4</v>
      </c>
      <c r="N165" s="35"/>
      <c r="O165" s="43">
        <v>11</v>
      </c>
      <c r="P165" s="33">
        <f t="shared" si="10"/>
        <v>0.19900462962962967</v>
      </c>
      <c r="Q165" s="33">
        <f t="shared" si="11"/>
        <v>0.83760416666666671</v>
      </c>
      <c r="R165" s="34"/>
      <c r="S165" s="34">
        <v>11</v>
      </c>
      <c r="T165" s="34">
        <v>6</v>
      </c>
      <c r="U165" s="33">
        <f t="shared" si="12"/>
        <v>0.24067129629629633</v>
      </c>
      <c r="V165" s="33">
        <f t="shared" si="12"/>
        <v>0.87927083333333333</v>
      </c>
    </row>
    <row r="166" spans="1:22" s="8" customFormat="1" ht="15" customHeight="1" x14ac:dyDescent="0.25">
      <c r="A166" s="6">
        <v>2022</v>
      </c>
      <c r="B166" s="10" t="s">
        <v>326</v>
      </c>
      <c r="C166" s="11">
        <v>0.21753472222222223</v>
      </c>
      <c r="D166" s="11">
        <v>0.24060185185185187</v>
      </c>
      <c r="E166" s="11">
        <v>0.87962962962962965</v>
      </c>
      <c r="F166" s="11">
        <v>0.9026967592592593</v>
      </c>
      <c r="G166" s="12">
        <v>0.63902777777777775</v>
      </c>
      <c r="H166" s="11">
        <v>0.56011574074074078</v>
      </c>
      <c r="I166" s="13">
        <v>0.18611111111111112</v>
      </c>
      <c r="J166" s="13">
        <v>0.93402777777777779</v>
      </c>
      <c r="K166" s="13">
        <v>0.14722222222222223</v>
      </c>
      <c r="L166" s="13">
        <v>0.97222222222222221</v>
      </c>
      <c r="M166" s="14">
        <f t="shared" si="9"/>
        <v>6.94444444444553E-5</v>
      </c>
      <c r="N166" s="35"/>
      <c r="O166" s="43">
        <v>12</v>
      </c>
      <c r="P166" s="33">
        <f t="shared" si="10"/>
        <v>0.19893518518518521</v>
      </c>
      <c r="Q166" s="33">
        <f t="shared" si="11"/>
        <v>0.83796296296296302</v>
      </c>
      <c r="R166" s="34"/>
      <c r="S166" s="34">
        <v>12</v>
      </c>
      <c r="T166" s="34">
        <v>6</v>
      </c>
      <c r="U166" s="33">
        <f t="shared" si="12"/>
        <v>0.24060185185185187</v>
      </c>
      <c r="V166" s="33">
        <f t="shared" si="12"/>
        <v>0.87962962962962965</v>
      </c>
    </row>
    <row r="167" spans="1:22" s="8" customFormat="1" ht="15" customHeight="1" x14ac:dyDescent="0.25">
      <c r="A167" s="6">
        <v>2022</v>
      </c>
      <c r="B167" s="10" t="s">
        <v>327</v>
      </c>
      <c r="C167" s="11">
        <v>0.21746527777777777</v>
      </c>
      <c r="D167" s="11">
        <v>0.24054398148148148</v>
      </c>
      <c r="E167" s="11">
        <v>0.87997685185185182</v>
      </c>
      <c r="F167" s="11">
        <v>0.90306712962962965</v>
      </c>
      <c r="G167" s="12">
        <v>0.63943287037037033</v>
      </c>
      <c r="H167" s="11">
        <v>0.56026620370370372</v>
      </c>
      <c r="I167" s="13">
        <v>0.18541666666666667</v>
      </c>
      <c r="J167" s="13">
        <v>0.93402777777777779</v>
      </c>
      <c r="K167" s="13">
        <v>0.14722222222222223</v>
      </c>
      <c r="L167" s="13">
        <v>0.97291666666666676</v>
      </c>
      <c r="M167" s="14">
        <f t="shared" si="9"/>
        <v>5.7870370370360913E-5</v>
      </c>
      <c r="N167" s="35"/>
      <c r="O167" s="43">
        <v>13</v>
      </c>
      <c r="P167" s="33">
        <f t="shared" si="10"/>
        <v>0.19887731481481483</v>
      </c>
      <c r="Q167" s="33">
        <f t="shared" si="11"/>
        <v>0.83831018518518519</v>
      </c>
      <c r="R167" s="34"/>
      <c r="S167" s="34">
        <v>13</v>
      </c>
      <c r="T167" s="34">
        <v>6</v>
      </c>
      <c r="U167" s="33">
        <f t="shared" si="12"/>
        <v>0.24054398148148148</v>
      </c>
      <c r="V167" s="33">
        <f t="shared" si="12"/>
        <v>0.87997685185185182</v>
      </c>
    </row>
    <row r="168" spans="1:22" s="8" customFormat="1" ht="15" customHeight="1" x14ac:dyDescent="0.25">
      <c r="A168" s="6">
        <v>2022</v>
      </c>
      <c r="B168" s="10" t="s">
        <v>328</v>
      </c>
      <c r="C168" s="11">
        <v>0.21740740740740741</v>
      </c>
      <c r="D168" s="11">
        <v>0.24052083333333332</v>
      </c>
      <c r="E168" s="11">
        <v>0.88028935185185186</v>
      </c>
      <c r="F168" s="11">
        <v>0.90340277777777767</v>
      </c>
      <c r="G168" s="12">
        <v>0.63976851851851857</v>
      </c>
      <c r="H168" s="11">
        <v>0.56040509259259264</v>
      </c>
      <c r="I168" s="13">
        <v>0.18541666666666667</v>
      </c>
      <c r="J168" s="13">
        <v>0.93472222222222223</v>
      </c>
      <c r="K168" s="13">
        <v>0.14722222222222223</v>
      </c>
      <c r="L168" s="13">
        <v>0.97291666666666676</v>
      </c>
      <c r="M168" s="14">
        <f t="shared" si="9"/>
        <v>2.3148148148133263E-5</v>
      </c>
      <c r="N168" s="35"/>
      <c r="O168" s="43">
        <v>14</v>
      </c>
      <c r="P168" s="33">
        <f t="shared" si="10"/>
        <v>0.19885416666666667</v>
      </c>
      <c r="Q168" s="33">
        <f t="shared" si="11"/>
        <v>0.83862268518518523</v>
      </c>
      <c r="R168" s="34"/>
      <c r="S168" s="34">
        <v>14</v>
      </c>
      <c r="T168" s="34">
        <v>6</v>
      </c>
      <c r="U168" s="33">
        <f t="shared" si="12"/>
        <v>0.24052083333333332</v>
      </c>
      <c r="V168" s="33">
        <f t="shared" si="12"/>
        <v>0.88028935185185186</v>
      </c>
    </row>
    <row r="169" spans="1:22" s="8" customFormat="1" ht="15" customHeight="1" x14ac:dyDescent="0.25">
      <c r="A169" s="6">
        <v>2022</v>
      </c>
      <c r="B169" s="10" t="s">
        <v>329</v>
      </c>
      <c r="C169" s="11">
        <v>0.21738425925925928</v>
      </c>
      <c r="D169" s="11">
        <v>0.24052083333333332</v>
      </c>
      <c r="E169" s="11">
        <v>0.88059027777777776</v>
      </c>
      <c r="F169" s="11">
        <v>0.90372685185185186</v>
      </c>
      <c r="G169" s="12">
        <v>0.64006944444444447</v>
      </c>
      <c r="H169" s="11">
        <v>0.56055555555555558</v>
      </c>
      <c r="I169" s="13">
        <v>0.18541666666666667</v>
      </c>
      <c r="J169" s="13">
        <v>0.93472222222222223</v>
      </c>
      <c r="K169" s="13">
        <v>0.14652777777777778</v>
      </c>
      <c r="L169" s="13">
        <v>0.97361111111111109</v>
      </c>
      <c r="M169" s="14">
        <f t="shared" ref="M169:M194" si="13">C170-C169</f>
        <v>0</v>
      </c>
      <c r="N169" s="35"/>
      <c r="O169" s="43">
        <v>15</v>
      </c>
      <c r="P169" s="33">
        <f t="shared" si="10"/>
        <v>0.19885416666666667</v>
      </c>
      <c r="Q169" s="33">
        <f t="shared" si="11"/>
        <v>0.83892361111111113</v>
      </c>
      <c r="R169" s="34"/>
      <c r="S169" s="34">
        <v>15</v>
      </c>
      <c r="T169" s="34">
        <v>6</v>
      </c>
      <c r="U169" s="33">
        <f t="shared" si="12"/>
        <v>0.24052083333333332</v>
      </c>
      <c r="V169" s="33">
        <f t="shared" si="12"/>
        <v>0.88059027777777776</v>
      </c>
    </row>
    <row r="170" spans="1:22" s="8" customFormat="1" ht="15" customHeight="1" x14ac:dyDescent="0.25">
      <c r="A170" s="6">
        <v>2022</v>
      </c>
      <c r="B170" s="10" t="s">
        <v>330</v>
      </c>
      <c r="C170" s="11">
        <v>0.21738425925925928</v>
      </c>
      <c r="D170" s="11">
        <v>0.24054398148148148</v>
      </c>
      <c r="E170" s="11">
        <v>0.88086805555555558</v>
      </c>
      <c r="F170" s="11">
        <v>0.90401620370370372</v>
      </c>
      <c r="G170" s="12">
        <v>0.6403240740740741</v>
      </c>
      <c r="H170" s="11">
        <v>0.56070601851851853</v>
      </c>
      <c r="I170" s="13">
        <v>0.18541666666666667</v>
      </c>
      <c r="J170" s="13">
        <v>0.93541666666666667</v>
      </c>
      <c r="K170" s="13">
        <v>0.14652777777777778</v>
      </c>
      <c r="L170" s="13">
        <v>0.97430555555555554</v>
      </c>
      <c r="M170" s="14">
        <f t="shared" si="13"/>
        <v>3.472222222222765E-5</v>
      </c>
      <c r="N170" s="35"/>
      <c r="O170" s="43">
        <v>16</v>
      </c>
      <c r="P170" s="33">
        <f t="shared" si="10"/>
        <v>0.19887731481481483</v>
      </c>
      <c r="Q170" s="33">
        <f t="shared" si="11"/>
        <v>0.83920138888888896</v>
      </c>
      <c r="R170" s="34"/>
      <c r="S170" s="34">
        <v>16</v>
      </c>
      <c r="T170" s="34">
        <v>6</v>
      </c>
      <c r="U170" s="33">
        <f t="shared" si="12"/>
        <v>0.24054398148148148</v>
      </c>
      <c r="V170" s="33">
        <f t="shared" si="12"/>
        <v>0.88086805555555558</v>
      </c>
    </row>
    <row r="171" spans="1:22" s="8" customFormat="1" ht="15" customHeight="1" x14ac:dyDescent="0.25">
      <c r="A171" s="6">
        <v>2022</v>
      </c>
      <c r="B171" s="10" t="s">
        <v>331</v>
      </c>
      <c r="C171" s="11">
        <v>0.2174189814814815</v>
      </c>
      <c r="D171" s="11">
        <v>0.24059027777777778</v>
      </c>
      <c r="E171" s="11">
        <v>0.88112268518518511</v>
      </c>
      <c r="F171" s="11">
        <v>0.90428240740740751</v>
      </c>
      <c r="G171" s="12">
        <v>0.64053240740740736</v>
      </c>
      <c r="H171" s="11">
        <v>0.56085648148148148</v>
      </c>
      <c r="I171" s="13">
        <v>0.18541666666666667</v>
      </c>
      <c r="J171" s="13">
        <v>0.93541666666666667</v>
      </c>
      <c r="K171" s="13">
        <v>0.14652777777777778</v>
      </c>
      <c r="L171" s="13">
        <v>0.97430555555555554</v>
      </c>
      <c r="M171" s="14">
        <f t="shared" si="13"/>
        <v>5.7870370370333157E-5</v>
      </c>
      <c r="N171" s="35"/>
      <c r="O171" s="43">
        <v>17</v>
      </c>
      <c r="P171" s="33">
        <f t="shared" si="10"/>
        <v>0.19892361111111112</v>
      </c>
      <c r="Q171" s="33">
        <f t="shared" si="11"/>
        <v>0.83945601851851848</v>
      </c>
      <c r="R171" s="34"/>
      <c r="S171" s="34">
        <v>17</v>
      </c>
      <c r="T171" s="34">
        <v>6</v>
      </c>
      <c r="U171" s="33">
        <f t="shared" si="12"/>
        <v>0.24059027777777778</v>
      </c>
      <c r="V171" s="33">
        <f t="shared" si="12"/>
        <v>0.88112268518518511</v>
      </c>
    </row>
    <row r="172" spans="1:22" s="8" customFormat="1" ht="15" customHeight="1" x14ac:dyDescent="0.25">
      <c r="A172" s="6">
        <v>2022</v>
      </c>
      <c r="B172" s="10" t="s">
        <v>332</v>
      </c>
      <c r="C172" s="11">
        <v>0.21747685185185184</v>
      </c>
      <c r="D172" s="11">
        <v>0.24065972222222221</v>
      </c>
      <c r="E172" s="11">
        <v>0.88135416666666666</v>
      </c>
      <c r="F172" s="11">
        <v>0.90452546296296299</v>
      </c>
      <c r="G172" s="12">
        <v>0.64069444444444446</v>
      </c>
      <c r="H172" s="11">
        <v>0.56100694444444443</v>
      </c>
      <c r="I172" s="13">
        <v>0.18541666666666667</v>
      </c>
      <c r="J172" s="13">
        <v>0.93611111111111101</v>
      </c>
      <c r="K172" s="13">
        <v>0.14652777777777778</v>
      </c>
      <c r="L172" s="13">
        <v>0.97499999999999998</v>
      </c>
      <c r="M172" s="14">
        <f t="shared" si="13"/>
        <v>9.2592592592616318E-5</v>
      </c>
      <c r="N172" s="35"/>
      <c r="O172" s="43">
        <v>18</v>
      </c>
      <c r="P172" s="33">
        <f t="shared" si="10"/>
        <v>0.19899305555555555</v>
      </c>
      <c r="Q172" s="33">
        <f t="shared" si="11"/>
        <v>0.83968750000000003</v>
      </c>
      <c r="R172" s="34"/>
      <c r="S172" s="34">
        <v>18</v>
      </c>
      <c r="T172" s="34">
        <v>6</v>
      </c>
      <c r="U172" s="33">
        <f t="shared" si="12"/>
        <v>0.24065972222222221</v>
      </c>
      <c r="V172" s="33">
        <f t="shared" si="12"/>
        <v>0.88135416666666666</v>
      </c>
    </row>
    <row r="173" spans="1:22" s="8" customFormat="1" ht="15" customHeight="1" x14ac:dyDescent="0.25">
      <c r="A173" s="6">
        <v>2022</v>
      </c>
      <c r="B173" s="10" t="s">
        <v>333</v>
      </c>
      <c r="C173" s="11">
        <v>0.21756944444444445</v>
      </c>
      <c r="D173" s="11">
        <v>0.24075231481481482</v>
      </c>
      <c r="E173" s="11">
        <v>0.88156249999999992</v>
      </c>
      <c r="F173" s="11">
        <v>0.90474537037037039</v>
      </c>
      <c r="G173" s="12">
        <v>0.64081018518518518</v>
      </c>
      <c r="H173" s="11">
        <v>0.56115740740740738</v>
      </c>
      <c r="I173" s="13">
        <v>0.18541666666666667</v>
      </c>
      <c r="J173" s="13">
        <v>0.93611111111111101</v>
      </c>
      <c r="K173" s="13">
        <v>0.14652777777777778</v>
      </c>
      <c r="L173" s="13">
        <v>0.97499999999999998</v>
      </c>
      <c r="M173" s="14">
        <f t="shared" si="13"/>
        <v>1.0416666666668295E-4</v>
      </c>
      <c r="N173" s="35"/>
      <c r="O173" s="43">
        <v>19</v>
      </c>
      <c r="P173" s="33">
        <f t="shared" si="10"/>
        <v>0.19908564814814816</v>
      </c>
      <c r="Q173" s="33">
        <f t="shared" si="11"/>
        <v>0.83989583333333329</v>
      </c>
      <c r="R173" s="34"/>
      <c r="S173" s="34">
        <v>19</v>
      </c>
      <c r="T173" s="34">
        <v>6</v>
      </c>
      <c r="U173" s="33">
        <f t="shared" si="12"/>
        <v>0.24075231481481482</v>
      </c>
      <c r="V173" s="33">
        <f t="shared" si="12"/>
        <v>0.88156249999999992</v>
      </c>
    </row>
    <row r="174" spans="1:22" s="8" customFormat="1" ht="15" customHeight="1" x14ac:dyDescent="0.25">
      <c r="A174" s="6">
        <v>2022</v>
      </c>
      <c r="B174" s="10" t="s">
        <v>334</v>
      </c>
      <c r="C174" s="11">
        <v>0.21767361111111114</v>
      </c>
      <c r="D174" s="11">
        <v>0.24086805555555557</v>
      </c>
      <c r="E174" s="11">
        <v>0.8817476851851852</v>
      </c>
      <c r="F174" s="11">
        <v>0.90494212962962972</v>
      </c>
      <c r="G174" s="12">
        <v>0.64087962962962963</v>
      </c>
      <c r="H174" s="11">
        <v>0.56130787037037033</v>
      </c>
      <c r="I174" s="13">
        <v>0.18541666666666667</v>
      </c>
      <c r="J174" s="13">
        <v>0.93611111111111101</v>
      </c>
      <c r="K174" s="13">
        <v>0.14652777777777778</v>
      </c>
      <c r="L174" s="13">
        <v>0.97499999999999998</v>
      </c>
      <c r="M174" s="14">
        <f t="shared" si="13"/>
        <v>1.3888888888885509E-4</v>
      </c>
      <c r="N174" s="35"/>
      <c r="O174" s="43">
        <v>20</v>
      </c>
      <c r="P174" s="33">
        <f t="shared" si="10"/>
        <v>0.19920138888888891</v>
      </c>
      <c r="Q174" s="33">
        <f t="shared" si="11"/>
        <v>0.84008101851851857</v>
      </c>
      <c r="R174" s="34"/>
      <c r="S174" s="34">
        <v>20</v>
      </c>
      <c r="T174" s="34">
        <v>6</v>
      </c>
      <c r="U174" s="33">
        <f t="shared" si="12"/>
        <v>0.24086805555555557</v>
      </c>
      <c r="V174" s="33">
        <f t="shared" si="12"/>
        <v>0.8817476851851852</v>
      </c>
    </row>
    <row r="175" spans="1:22" s="8" customFormat="1" ht="15" customHeight="1" x14ac:dyDescent="0.25">
      <c r="A175" s="6">
        <v>2022</v>
      </c>
      <c r="B175" s="10" t="s">
        <v>335</v>
      </c>
      <c r="C175" s="11">
        <v>0.21781249999999999</v>
      </c>
      <c r="D175" s="11">
        <v>0.24100694444444445</v>
      </c>
      <c r="E175" s="11">
        <v>0.88190972222222219</v>
      </c>
      <c r="F175" s="11">
        <v>0.90510416666666671</v>
      </c>
      <c r="G175" s="12">
        <v>0.64090277777777771</v>
      </c>
      <c r="H175" s="11">
        <v>0.56145833333333328</v>
      </c>
      <c r="I175" s="13">
        <v>0.18611111111111112</v>
      </c>
      <c r="J175" s="13">
        <v>0.93611111111111101</v>
      </c>
      <c r="K175" s="13">
        <v>0.14722222222222223</v>
      </c>
      <c r="L175" s="13">
        <v>0.97499999999999998</v>
      </c>
      <c r="M175" s="14">
        <f t="shared" si="13"/>
        <v>1.7361111111111049E-4</v>
      </c>
      <c r="N175" s="35"/>
      <c r="O175" s="43">
        <v>21</v>
      </c>
      <c r="P175" s="33">
        <f t="shared" si="10"/>
        <v>0.1993402777777778</v>
      </c>
      <c r="Q175" s="33">
        <f t="shared" si="11"/>
        <v>0.84024305555555556</v>
      </c>
      <c r="R175" s="34"/>
      <c r="S175" s="34">
        <v>21</v>
      </c>
      <c r="T175" s="34">
        <v>6</v>
      </c>
      <c r="U175" s="33">
        <f t="shared" si="12"/>
        <v>0.24100694444444445</v>
      </c>
      <c r="V175" s="33">
        <f t="shared" si="12"/>
        <v>0.88190972222222219</v>
      </c>
    </row>
    <row r="176" spans="1:22" s="8" customFormat="1" ht="15" customHeight="1" x14ac:dyDescent="0.25">
      <c r="A176" s="6">
        <v>2022</v>
      </c>
      <c r="B176" s="10" t="s">
        <v>336</v>
      </c>
      <c r="C176" s="11">
        <v>0.2179861111111111</v>
      </c>
      <c r="D176" s="11">
        <v>0.24116898148148147</v>
      </c>
      <c r="E176" s="11">
        <v>0.8820486111111111</v>
      </c>
      <c r="F176" s="11">
        <v>0.90523148148148147</v>
      </c>
      <c r="G176" s="12">
        <v>0.64087962962962963</v>
      </c>
      <c r="H176" s="11">
        <v>0.56160879629629623</v>
      </c>
      <c r="I176" s="13">
        <v>0.18611111111111112</v>
      </c>
      <c r="J176" s="13">
        <v>0.93680555555555556</v>
      </c>
      <c r="K176" s="13">
        <v>0.14722222222222223</v>
      </c>
      <c r="L176" s="13">
        <v>0.97569444444444453</v>
      </c>
      <c r="M176" s="14">
        <f t="shared" si="13"/>
        <v>1.8518518518517713E-4</v>
      </c>
      <c r="N176" s="35"/>
      <c r="O176" s="43">
        <v>22</v>
      </c>
      <c r="P176" s="33">
        <f t="shared" si="10"/>
        <v>0.19950231481481481</v>
      </c>
      <c r="Q176" s="33">
        <f t="shared" si="11"/>
        <v>0.84038194444444447</v>
      </c>
      <c r="R176" s="34"/>
      <c r="S176" s="34">
        <v>22</v>
      </c>
      <c r="T176" s="34">
        <v>6</v>
      </c>
      <c r="U176" s="33">
        <f t="shared" si="12"/>
        <v>0.24116898148148147</v>
      </c>
      <c r="V176" s="33">
        <f t="shared" si="12"/>
        <v>0.8820486111111111</v>
      </c>
    </row>
    <row r="177" spans="1:22" s="8" customFormat="1" ht="15" customHeight="1" x14ac:dyDescent="0.25">
      <c r="A177" s="6">
        <v>2022</v>
      </c>
      <c r="B177" s="10" t="s">
        <v>337</v>
      </c>
      <c r="C177" s="11">
        <v>0.21817129629629628</v>
      </c>
      <c r="D177" s="11">
        <v>0.24135416666666668</v>
      </c>
      <c r="E177" s="11">
        <v>0.88216435185185194</v>
      </c>
      <c r="F177" s="11">
        <v>0.90534722222222219</v>
      </c>
      <c r="G177" s="12">
        <v>0.64081018518518518</v>
      </c>
      <c r="H177" s="11">
        <v>0.56175925925925929</v>
      </c>
      <c r="I177" s="13">
        <v>0.18611111111111112</v>
      </c>
      <c r="J177" s="13">
        <v>0.93680555555555556</v>
      </c>
      <c r="K177" s="13">
        <v>0.14722222222222223</v>
      </c>
      <c r="L177" s="13">
        <v>0.97569444444444453</v>
      </c>
      <c r="M177" s="14">
        <f t="shared" si="13"/>
        <v>2.1990740740740478E-4</v>
      </c>
      <c r="N177" s="35"/>
      <c r="O177" s="43">
        <v>23</v>
      </c>
      <c r="P177" s="33">
        <f t="shared" si="10"/>
        <v>0.19968750000000002</v>
      </c>
      <c r="Q177" s="33">
        <f t="shared" si="11"/>
        <v>0.84049768518518531</v>
      </c>
      <c r="R177" s="34"/>
      <c r="S177" s="34">
        <v>23</v>
      </c>
      <c r="T177" s="34">
        <v>6</v>
      </c>
      <c r="U177" s="33">
        <f t="shared" si="12"/>
        <v>0.24135416666666668</v>
      </c>
      <c r="V177" s="33">
        <f t="shared" si="12"/>
        <v>0.88216435185185194</v>
      </c>
    </row>
    <row r="178" spans="1:22" s="8" customFormat="1" ht="15" customHeight="1" x14ac:dyDescent="0.25">
      <c r="A178" s="6">
        <v>2022</v>
      </c>
      <c r="B178" s="10" t="s">
        <v>338</v>
      </c>
      <c r="C178" s="11">
        <v>0.21839120370370368</v>
      </c>
      <c r="D178" s="11">
        <v>0.24157407407407408</v>
      </c>
      <c r="E178" s="11">
        <v>0.88225694444444447</v>
      </c>
      <c r="F178" s="11">
        <v>0.9054282407407408</v>
      </c>
      <c r="G178" s="12">
        <v>0.64068287037037031</v>
      </c>
      <c r="H178" s="11">
        <v>0.56190972222222224</v>
      </c>
      <c r="I178" s="13">
        <v>0.18611111111111112</v>
      </c>
      <c r="J178" s="13">
        <v>0.93680555555555556</v>
      </c>
      <c r="K178" s="13">
        <v>0.14722222222222223</v>
      </c>
      <c r="L178" s="13">
        <v>0.97569444444444453</v>
      </c>
      <c r="M178" s="14">
        <f t="shared" si="13"/>
        <v>2.4305555555556579E-4</v>
      </c>
      <c r="N178" s="35"/>
      <c r="O178" s="43">
        <v>24</v>
      </c>
      <c r="P178" s="33">
        <f t="shared" si="10"/>
        <v>0.19990740740740742</v>
      </c>
      <c r="Q178" s="33">
        <f t="shared" si="11"/>
        <v>0.84059027777777784</v>
      </c>
      <c r="R178" s="34"/>
      <c r="S178" s="34">
        <v>24</v>
      </c>
      <c r="T178" s="34">
        <v>6</v>
      </c>
      <c r="U178" s="33">
        <f t="shared" si="12"/>
        <v>0.24157407407407408</v>
      </c>
      <c r="V178" s="33">
        <f t="shared" si="12"/>
        <v>0.88225694444444447</v>
      </c>
    </row>
    <row r="179" spans="1:22" s="8" customFormat="1" ht="15" customHeight="1" x14ac:dyDescent="0.25">
      <c r="A179" s="6">
        <v>2022</v>
      </c>
      <c r="B179" s="10" t="s">
        <v>339</v>
      </c>
      <c r="C179" s="11">
        <v>0.21863425925925925</v>
      </c>
      <c r="D179" s="11">
        <v>0.24179398148148148</v>
      </c>
      <c r="E179" s="11">
        <v>0.88231481481481477</v>
      </c>
      <c r="F179" s="11">
        <v>0.90547453703703706</v>
      </c>
      <c r="G179" s="12">
        <v>0.64052083333333332</v>
      </c>
      <c r="H179" s="11">
        <v>0.56206018518518519</v>
      </c>
      <c r="I179" s="13">
        <v>0.18680555555555556</v>
      </c>
      <c r="J179" s="13">
        <v>0.93680555555555556</v>
      </c>
      <c r="K179" s="13">
        <v>0.14791666666666667</v>
      </c>
      <c r="L179" s="13">
        <v>0.97569444444444453</v>
      </c>
      <c r="M179" s="14">
        <f t="shared" si="13"/>
        <v>2.6620370370369906E-4</v>
      </c>
      <c r="N179" s="35"/>
      <c r="O179" s="43">
        <v>25</v>
      </c>
      <c r="P179" s="33">
        <f t="shared" si="10"/>
        <v>0.20012731481481483</v>
      </c>
      <c r="Q179" s="33">
        <f t="shared" si="11"/>
        <v>0.84064814814814814</v>
      </c>
      <c r="R179" s="34"/>
      <c r="S179" s="34">
        <v>25</v>
      </c>
      <c r="T179" s="34">
        <v>6</v>
      </c>
      <c r="U179" s="33">
        <f t="shared" si="12"/>
        <v>0.24179398148148148</v>
      </c>
      <c r="V179" s="33">
        <f t="shared" si="12"/>
        <v>0.88231481481481477</v>
      </c>
    </row>
    <row r="180" spans="1:22" s="8" customFormat="1" ht="15" customHeight="1" x14ac:dyDescent="0.25">
      <c r="A180" s="6">
        <v>2022</v>
      </c>
      <c r="B180" s="10" t="s">
        <v>340</v>
      </c>
      <c r="C180" s="11">
        <v>0.21890046296296295</v>
      </c>
      <c r="D180" s="11">
        <v>0.24204861111111109</v>
      </c>
      <c r="E180" s="11">
        <v>0.88236111111111104</v>
      </c>
      <c r="F180" s="11">
        <v>0.90550925925925929</v>
      </c>
      <c r="G180" s="12">
        <v>0.64031249999999995</v>
      </c>
      <c r="H180" s="11">
        <v>0.5621990740740741</v>
      </c>
      <c r="I180" s="13">
        <v>0.18680555555555556</v>
      </c>
      <c r="J180" s="13">
        <v>0.93680555555555556</v>
      </c>
      <c r="K180" s="13">
        <v>0.14791666666666667</v>
      </c>
      <c r="L180" s="13">
        <v>0.97569444444444453</v>
      </c>
      <c r="M180" s="14">
        <f t="shared" si="13"/>
        <v>3.0092592592592671E-4</v>
      </c>
      <c r="N180" s="35"/>
      <c r="O180" s="43">
        <v>26</v>
      </c>
      <c r="P180" s="33">
        <f t="shared" si="10"/>
        <v>0.20038194444444443</v>
      </c>
      <c r="Q180" s="33">
        <f t="shared" si="11"/>
        <v>0.84069444444444441</v>
      </c>
      <c r="R180" s="34"/>
      <c r="S180" s="34">
        <v>26</v>
      </c>
      <c r="T180" s="34">
        <v>6</v>
      </c>
      <c r="U180" s="33">
        <f t="shared" si="12"/>
        <v>0.24204861111111109</v>
      </c>
      <c r="V180" s="33">
        <f t="shared" si="12"/>
        <v>0.88236111111111104</v>
      </c>
    </row>
    <row r="181" spans="1:22" s="8" customFormat="1" ht="15" customHeight="1" x14ac:dyDescent="0.25">
      <c r="A181" s="6">
        <v>2022</v>
      </c>
      <c r="B181" s="10" t="s">
        <v>341</v>
      </c>
      <c r="C181" s="11">
        <v>0.21920138888888888</v>
      </c>
      <c r="D181" s="11">
        <v>0.24232638888888891</v>
      </c>
      <c r="E181" s="11">
        <v>0.88237268518518519</v>
      </c>
      <c r="F181" s="11">
        <v>0.90549768518518514</v>
      </c>
      <c r="G181" s="12">
        <v>0.64004629629629628</v>
      </c>
      <c r="H181" s="11">
        <v>0.56234953703703705</v>
      </c>
      <c r="I181" s="13">
        <v>0.1875</v>
      </c>
      <c r="J181" s="13">
        <v>0.93680555555555556</v>
      </c>
      <c r="K181" s="13">
        <v>0.14861111111111111</v>
      </c>
      <c r="L181" s="13">
        <v>0.97569444444444453</v>
      </c>
      <c r="M181" s="14">
        <f t="shared" si="13"/>
        <v>3.1250000000002109E-4</v>
      </c>
      <c r="N181" s="35"/>
      <c r="O181" s="43">
        <v>27</v>
      </c>
      <c r="P181" s="33">
        <f t="shared" si="10"/>
        <v>0.20065972222222225</v>
      </c>
      <c r="Q181" s="33">
        <f t="shared" si="11"/>
        <v>0.84070601851851856</v>
      </c>
      <c r="R181" s="34"/>
      <c r="S181" s="34">
        <v>27</v>
      </c>
      <c r="T181" s="34">
        <v>6</v>
      </c>
      <c r="U181" s="33">
        <f t="shared" si="12"/>
        <v>0.24232638888888891</v>
      </c>
      <c r="V181" s="33">
        <f t="shared" si="12"/>
        <v>0.88237268518518519</v>
      </c>
    </row>
    <row r="182" spans="1:22" s="8" customFormat="1" ht="15" customHeight="1" x14ac:dyDescent="0.25">
      <c r="A182" s="6">
        <v>2022</v>
      </c>
      <c r="B182" s="10" t="s">
        <v>342</v>
      </c>
      <c r="C182" s="11">
        <v>0.2195138888888889</v>
      </c>
      <c r="D182" s="11">
        <v>0.24262731481481481</v>
      </c>
      <c r="E182" s="11">
        <v>0.88236111111111104</v>
      </c>
      <c r="F182" s="11">
        <v>0.90547453703703706</v>
      </c>
      <c r="G182" s="12">
        <v>0.63973379629629623</v>
      </c>
      <c r="H182" s="11">
        <v>0.56248842592592596</v>
      </c>
      <c r="I182" s="13">
        <v>0.1875</v>
      </c>
      <c r="J182" s="13">
        <v>0.93680555555555556</v>
      </c>
      <c r="K182" s="13">
        <v>0.14930555555555555</v>
      </c>
      <c r="L182" s="13">
        <v>0.97499999999999998</v>
      </c>
      <c r="M182" s="14">
        <f t="shared" si="13"/>
        <v>3.356481481481266E-4</v>
      </c>
      <c r="N182" s="35"/>
      <c r="O182" s="43">
        <v>28</v>
      </c>
      <c r="P182" s="33">
        <f t="shared" si="10"/>
        <v>0.20096064814814815</v>
      </c>
      <c r="Q182" s="33">
        <f t="shared" si="11"/>
        <v>0.84069444444444441</v>
      </c>
      <c r="R182" s="34"/>
      <c r="S182" s="34">
        <v>28</v>
      </c>
      <c r="T182" s="34">
        <v>6</v>
      </c>
      <c r="U182" s="33">
        <f t="shared" si="12"/>
        <v>0.24262731481481481</v>
      </c>
      <c r="V182" s="33">
        <f t="shared" si="12"/>
        <v>0.88236111111111104</v>
      </c>
    </row>
    <row r="183" spans="1:22" s="8" customFormat="1" ht="15" customHeight="1" x14ac:dyDescent="0.25">
      <c r="A183" s="6">
        <v>2022</v>
      </c>
      <c r="B183" s="10" t="s">
        <v>343</v>
      </c>
      <c r="C183" s="11">
        <v>0.21984953703703702</v>
      </c>
      <c r="D183" s="11">
        <v>0.24293981481481483</v>
      </c>
      <c r="E183" s="11">
        <v>0.88232638888888892</v>
      </c>
      <c r="F183" s="11">
        <v>0.90541666666666665</v>
      </c>
      <c r="G183" s="12">
        <v>0.63938657407407407</v>
      </c>
      <c r="H183" s="11">
        <v>0.56262731481481476</v>
      </c>
      <c r="I183" s="13">
        <v>0.18819444444444444</v>
      </c>
      <c r="J183" s="13">
        <v>0.93680555555555556</v>
      </c>
      <c r="K183" s="13">
        <v>0.14930555555555555</v>
      </c>
      <c r="L183" s="13">
        <v>0.97499999999999998</v>
      </c>
      <c r="M183" s="14">
        <f t="shared" si="13"/>
        <v>3.7037037037038201E-4</v>
      </c>
      <c r="N183" s="35"/>
      <c r="O183" s="43">
        <v>29</v>
      </c>
      <c r="P183" s="33">
        <f t="shared" si="10"/>
        <v>0.20127314814814817</v>
      </c>
      <c r="Q183" s="33">
        <f t="shared" si="11"/>
        <v>0.84065972222222229</v>
      </c>
      <c r="R183" s="34"/>
      <c r="S183" s="34">
        <v>29</v>
      </c>
      <c r="T183" s="34">
        <v>6</v>
      </c>
      <c r="U183" s="33">
        <f t="shared" si="12"/>
        <v>0.24293981481481483</v>
      </c>
      <c r="V183" s="33">
        <f t="shared" si="12"/>
        <v>0.88232638888888892</v>
      </c>
    </row>
    <row r="184" spans="1:22" s="8" customFormat="1" ht="15" customHeight="1" x14ac:dyDescent="0.25">
      <c r="A184" s="6">
        <v>2022</v>
      </c>
      <c r="B184" s="10" t="s">
        <v>344</v>
      </c>
      <c r="C184" s="11">
        <v>0.22021990740740741</v>
      </c>
      <c r="D184" s="11">
        <v>0.24327546296296299</v>
      </c>
      <c r="E184" s="11">
        <v>0.88226851851851851</v>
      </c>
      <c r="F184" s="11">
        <v>0.90532407407407411</v>
      </c>
      <c r="G184" s="12">
        <v>0.63899305555555552</v>
      </c>
      <c r="H184" s="11">
        <v>0.56276620370370367</v>
      </c>
      <c r="I184" s="13">
        <v>0.18819444444444444</v>
      </c>
      <c r="J184" s="13">
        <v>0.93611111111111101</v>
      </c>
      <c r="K184" s="13">
        <v>0.15</v>
      </c>
      <c r="L184" s="13">
        <v>0.97499999999999998</v>
      </c>
      <c r="M184" s="14">
        <f t="shared" si="13"/>
        <v>3.8194444444444864E-4</v>
      </c>
      <c r="N184" s="35"/>
      <c r="O184" s="43">
        <v>30</v>
      </c>
      <c r="P184" s="33">
        <f t="shared" si="10"/>
        <v>0.20160879629629633</v>
      </c>
      <c r="Q184" s="33">
        <f t="shared" si="11"/>
        <v>0.84060185185185188</v>
      </c>
      <c r="R184" s="34"/>
      <c r="S184" s="34">
        <v>30</v>
      </c>
      <c r="T184" s="34">
        <v>6</v>
      </c>
      <c r="U184" s="33">
        <f t="shared" si="12"/>
        <v>0.24327546296296299</v>
      </c>
      <c r="V184" s="33">
        <f t="shared" si="12"/>
        <v>0.88226851851851851</v>
      </c>
    </row>
    <row r="185" spans="1:22" s="8" customFormat="1" ht="15" customHeight="1" x14ac:dyDescent="0.25">
      <c r="A185" s="6">
        <v>2022</v>
      </c>
      <c r="B185" s="10" t="s">
        <v>345</v>
      </c>
      <c r="C185" s="11">
        <v>0.22060185185185185</v>
      </c>
      <c r="D185" s="11">
        <v>0.24363425925925927</v>
      </c>
      <c r="E185" s="11">
        <v>0.88217592592592586</v>
      </c>
      <c r="F185" s="11">
        <v>0.90520833333333339</v>
      </c>
      <c r="G185" s="12">
        <v>0.63854166666666667</v>
      </c>
      <c r="H185" s="11">
        <v>0.56290509259259258</v>
      </c>
      <c r="I185" s="13">
        <v>0.18888888888888888</v>
      </c>
      <c r="J185" s="13">
        <v>0.93611111111111101</v>
      </c>
      <c r="K185" s="13">
        <v>0.15069444444444444</v>
      </c>
      <c r="L185" s="13">
        <v>0.97430555555555554</v>
      </c>
      <c r="M185" s="14">
        <f t="shared" si="13"/>
        <v>4.1666666666664853E-4</v>
      </c>
      <c r="N185" s="35"/>
      <c r="O185" s="43">
        <v>1</v>
      </c>
      <c r="P185" s="33">
        <f t="shared" si="10"/>
        <v>0.20196759259259262</v>
      </c>
      <c r="Q185" s="33">
        <f t="shared" si="11"/>
        <v>0.84050925925925923</v>
      </c>
      <c r="R185" s="34"/>
      <c r="S185" s="34">
        <v>1</v>
      </c>
      <c r="T185" s="34">
        <v>7</v>
      </c>
      <c r="U185" s="33">
        <f t="shared" si="12"/>
        <v>0.24363425925925927</v>
      </c>
      <c r="V185" s="33">
        <f t="shared" si="12"/>
        <v>0.88217592592592586</v>
      </c>
    </row>
    <row r="186" spans="1:22" s="8" customFormat="1" ht="15" customHeight="1" x14ac:dyDescent="0.25">
      <c r="A186" s="6">
        <v>2022</v>
      </c>
      <c r="B186" s="10" t="s">
        <v>346</v>
      </c>
      <c r="C186" s="11">
        <v>0.2210185185185185</v>
      </c>
      <c r="D186" s="11">
        <v>0.24400462962962963</v>
      </c>
      <c r="E186" s="11">
        <v>0.88207175925925929</v>
      </c>
      <c r="F186" s="11">
        <v>0.90506944444444448</v>
      </c>
      <c r="G186" s="12">
        <v>0.63806712962962964</v>
      </c>
      <c r="H186" s="11">
        <v>0.56304398148148149</v>
      </c>
      <c r="I186" s="13">
        <v>0.18958333333333333</v>
      </c>
      <c r="J186" s="13">
        <v>0.93611111111111101</v>
      </c>
      <c r="K186" s="13">
        <v>0.15138888888888888</v>
      </c>
      <c r="L186" s="13">
        <v>0.97430555555555554</v>
      </c>
      <c r="M186" s="14">
        <f t="shared" si="13"/>
        <v>4.2824074074077068E-4</v>
      </c>
      <c r="N186" s="35"/>
      <c r="O186" s="43">
        <v>2</v>
      </c>
      <c r="P186" s="33">
        <f t="shared" si="10"/>
        <v>0.20233796296296297</v>
      </c>
      <c r="Q186" s="33">
        <f t="shared" si="11"/>
        <v>0.84040509259259266</v>
      </c>
      <c r="R186" s="34"/>
      <c r="S186" s="34">
        <v>2</v>
      </c>
      <c r="T186" s="34">
        <v>7</v>
      </c>
      <c r="U186" s="33">
        <f t="shared" si="12"/>
        <v>0.24400462962962963</v>
      </c>
      <c r="V186" s="33">
        <f t="shared" si="12"/>
        <v>0.88207175925925929</v>
      </c>
    </row>
    <row r="187" spans="1:22" s="8" customFormat="1" ht="15" customHeight="1" x14ac:dyDescent="0.25">
      <c r="A187" s="6">
        <v>2022</v>
      </c>
      <c r="B187" s="10" t="s">
        <v>347</v>
      </c>
      <c r="C187" s="11">
        <v>0.22144675925925927</v>
      </c>
      <c r="D187" s="11">
        <v>0.24439814814814817</v>
      </c>
      <c r="E187" s="11">
        <v>0.88193287037037038</v>
      </c>
      <c r="F187" s="11">
        <v>0.90489583333333334</v>
      </c>
      <c r="G187" s="12">
        <v>0.63753472222222218</v>
      </c>
      <c r="H187" s="11">
        <v>0.56317129629629636</v>
      </c>
      <c r="I187" s="13">
        <v>0.19027777777777777</v>
      </c>
      <c r="J187" s="13">
        <v>0.93541666666666667</v>
      </c>
      <c r="K187" s="13">
        <v>0.15208333333333332</v>
      </c>
      <c r="L187" s="13">
        <v>0.97361111111111109</v>
      </c>
      <c r="M187" s="14">
        <f t="shared" si="13"/>
        <v>4.5138888888887618E-4</v>
      </c>
      <c r="N187" s="35"/>
      <c r="O187" s="43">
        <v>3</v>
      </c>
      <c r="P187" s="33">
        <f t="shared" si="10"/>
        <v>0.20273148148148151</v>
      </c>
      <c r="Q187" s="33">
        <f t="shared" si="11"/>
        <v>0.84026620370370375</v>
      </c>
      <c r="R187" s="34"/>
      <c r="S187" s="34">
        <v>3</v>
      </c>
      <c r="T187" s="34">
        <v>7</v>
      </c>
      <c r="U187" s="33">
        <f t="shared" si="12"/>
        <v>0.24439814814814817</v>
      </c>
      <c r="V187" s="33">
        <f t="shared" si="12"/>
        <v>0.88193287037037038</v>
      </c>
    </row>
    <row r="188" spans="1:22" s="8" customFormat="1" ht="15" customHeight="1" x14ac:dyDescent="0.25">
      <c r="A188" s="6">
        <v>2022</v>
      </c>
      <c r="B188" s="10" t="s">
        <v>348</v>
      </c>
      <c r="C188" s="11">
        <v>0.22189814814814815</v>
      </c>
      <c r="D188" s="11">
        <v>0.24481481481481482</v>
      </c>
      <c r="E188" s="11">
        <v>0.88177083333333339</v>
      </c>
      <c r="F188" s="11">
        <v>0.90468749999999998</v>
      </c>
      <c r="G188" s="12">
        <v>0.63695601851851846</v>
      </c>
      <c r="H188" s="11">
        <v>0.56329861111111112</v>
      </c>
      <c r="I188" s="13">
        <v>0.19027777777777777</v>
      </c>
      <c r="J188" s="13">
        <v>0.93541666666666667</v>
      </c>
      <c r="K188" s="13">
        <v>0.15277777777777776</v>
      </c>
      <c r="L188" s="13">
        <v>0.97291666666666676</v>
      </c>
      <c r="M188" s="14">
        <f t="shared" si="13"/>
        <v>4.6296296296297057E-4</v>
      </c>
      <c r="N188" s="35"/>
      <c r="O188" s="43">
        <v>4</v>
      </c>
      <c r="P188" s="33">
        <f t="shared" si="10"/>
        <v>0.20314814814814816</v>
      </c>
      <c r="Q188" s="33">
        <f t="shared" si="11"/>
        <v>0.84010416666666676</v>
      </c>
      <c r="R188" s="34"/>
      <c r="S188" s="34">
        <v>4</v>
      </c>
      <c r="T188" s="34">
        <v>7</v>
      </c>
      <c r="U188" s="33">
        <f t="shared" si="12"/>
        <v>0.24481481481481482</v>
      </c>
      <c r="V188" s="33">
        <f t="shared" si="12"/>
        <v>0.88177083333333339</v>
      </c>
    </row>
    <row r="189" spans="1:22" s="8" customFormat="1" ht="15" customHeight="1" x14ac:dyDescent="0.25">
      <c r="A189" s="6">
        <v>2022</v>
      </c>
      <c r="B189" s="10" t="s">
        <v>349</v>
      </c>
      <c r="C189" s="11">
        <v>0.22236111111111112</v>
      </c>
      <c r="D189" s="11">
        <v>0.24524305555555556</v>
      </c>
      <c r="E189" s="11">
        <v>0.88158564814814822</v>
      </c>
      <c r="F189" s="11">
        <v>0.90446759259259257</v>
      </c>
      <c r="G189" s="12">
        <v>0.63634259259259263</v>
      </c>
      <c r="H189" s="11">
        <v>0.56341435185185185</v>
      </c>
      <c r="I189" s="13">
        <v>0.19097222222222221</v>
      </c>
      <c r="J189" s="13">
        <v>0.93541666666666667</v>
      </c>
      <c r="K189" s="13">
        <v>0.15347222222222223</v>
      </c>
      <c r="L189" s="13">
        <v>0.97291666666666676</v>
      </c>
      <c r="M189" s="14">
        <f t="shared" si="13"/>
        <v>4.9768518518519822E-4</v>
      </c>
      <c r="N189" s="35"/>
      <c r="O189" s="43">
        <v>5</v>
      </c>
      <c r="P189" s="33">
        <f t="shared" si="10"/>
        <v>0.2035763888888889</v>
      </c>
      <c r="Q189" s="33">
        <f t="shared" si="11"/>
        <v>0.83991898148148159</v>
      </c>
      <c r="R189" s="34"/>
      <c r="S189" s="34">
        <v>5</v>
      </c>
      <c r="T189" s="34">
        <v>7</v>
      </c>
      <c r="U189" s="33">
        <f t="shared" si="12"/>
        <v>0.24524305555555556</v>
      </c>
      <c r="V189" s="33">
        <f t="shared" si="12"/>
        <v>0.88158564814814822</v>
      </c>
    </row>
    <row r="190" spans="1:22" s="8" customFormat="1" ht="15" customHeight="1" x14ac:dyDescent="0.25">
      <c r="A190" s="6">
        <v>2022</v>
      </c>
      <c r="B190" s="10" t="s">
        <v>350</v>
      </c>
      <c r="C190" s="11">
        <v>0.22285879629629632</v>
      </c>
      <c r="D190" s="11">
        <v>0.24569444444444444</v>
      </c>
      <c r="E190" s="11">
        <v>0.88137731481481485</v>
      </c>
      <c r="F190" s="11">
        <v>0.90420138888888879</v>
      </c>
      <c r="G190" s="12">
        <v>0.63568287037037041</v>
      </c>
      <c r="H190" s="11">
        <v>0.56353009259259257</v>
      </c>
      <c r="I190" s="13">
        <v>0.19166666666666665</v>
      </c>
      <c r="J190" s="13">
        <v>0.93472222222222223</v>
      </c>
      <c r="K190" s="13">
        <v>0.15416666666666667</v>
      </c>
      <c r="L190" s="13">
        <v>0.97222222222222221</v>
      </c>
      <c r="M190" s="14">
        <f t="shared" si="13"/>
        <v>5.0925925925920934E-4</v>
      </c>
      <c r="N190" s="35"/>
      <c r="O190" s="43">
        <v>6</v>
      </c>
      <c r="P190" s="33">
        <f t="shared" si="10"/>
        <v>0.20402777777777778</v>
      </c>
      <c r="Q190" s="33">
        <f t="shared" si="11"/>
        <v>0.83971064814814822</v>
      </c>
      <c r="R190" s="34"/>
      <c r="S190" s="34">
        <v>6</v>
      </c>
      <c r="T190" s="34">
        <v>7</v>
      </c>
      <c r="U190" s="33">
        <f t="shared" si="12"/>
        <v>0.24569444444444444</v>
      </c>
      <c r="V190" s="33">
        <f t="shared" si="12"/>
        <v>0.88137731481481485</v>
      </c>
    </row>
    <row r="191" spans="1:22" s="8" customFormat="1" ht="15" customHeight="1" x14ac:dyDescent="0.25">
      <c r="A191" s="6">
        <v>2022</v>
      </c>
      <c r="B191" s="10" t="s">
        <v>351</v>
      </c>
      <c r="C191" s="11">
        <v>0.22336805555555553</v>
      </c>
      <c r="D191" s="11">
        <v>0.24615740740740741</v>
      </c>
      <c r="E191" s="11">
        <v>0.88113425925925926</v>
      </c>
      <c r="F191" s="11">
        <v>0.90392361111111119</v>
      </c>
      <c r="G191" s="12">
        <v>0.63497685185185182</v>
      </c>
      <c r="H191" s="11">
        <v>0.56364583333333329</v>
      </c>
      <c r="I191" s="13">
        <v>0.19236111111111112</v>
      </c>
      <c r="J191" s="13">
        <v>0.93472222222222223</v>
      </c>
      <c r="K191" s="13">
        <v>0.15486111111111112</v>
      </c>
      <c r="L191" s="13">
        <v>0.97152777777777777</v>
      </c>
      <c r="M191" s="14">
        <f t="shared" si="13"/>
        <v>5.3240740740742587E-4</v>
      </c>
      <c r="N191" s="35"/>
      <c r="O191" s="43">
        <v>7</v>
      </c>
      <c r="P191" s="33">
        <f t="shared" si="10"/>
        <v>0.20449074074074075</v>
      </c>
      <c r="Q191" s="33">
        <f t="shared" si="11"/>
        <v>0.83946759259259263</v>
      </c>
      <c r="R191" s="34"/>
      <c r="S191" s="34">
        <v>7</v>
      </c>
      <c r="T191" s="34">
        <v>7</v>
      </c>
      <c r="U191" s="33">
        <f t="shared" si="12"/>
        <v>0.24615740740740741</v>
      </c>
      <c r="V191" s="33">
        <f t="shared" si="12"/>
        <v>0.88113425925925926</v>
      </c>
    </row>
    <row r="192" spans="1:22" s="8" customFormat="1" ht="15" customHeight="1" x14ac:dyDescent="0.25">
      <c r="A192" s="6">
        <v>2022</v>
      </c>
      <c r="B192" s="10" t="s">
        <v>352</v>
      </c>
      <c r="C192" s="11">
        <v>0.22390046296296295</v>
      </c>
      <c r="D192" s="11">
        <v>0.24663194444444445</v>
      </c>
      <c r="E192" s="11">
        <v>0.88086805555555558</v>
      </c>
      <c r="F192" s="11">
        <v>0.90361111111111114</v>
      </c>
      <c r="G192" s="12">
        <v>0.63423611111111111</v>
      </c>
      <c r="H192" s="11">
        <v>0.56374999999999997</v>
      </c>
      <c r="I192" s="13">
        <v>0.19305555555555554</v>
      </c>
      <c r="J192" s="13">
        <v>0.93402777777777779</v>
      </c>
      <c r="K192" s="13">
        <v>0.15555555555555556</v>
      </c>
      <c r="L192" s="13">
        <v>0.97083333333333333</v>
      </c>
      <c r="M192" s="14">
        <f t="shared" si="13"/>
        <v>5.439814814814925E-4</v>
      </c>
      <c r="N192" s="35"/>
      <c r="O192" s="43">
        <v>8</v>
      </c>
      <c r="P192" s="33">
        <f t="shared" si="10"/>
        <v>0.20496527777777779</v>
      </c>
      <c r="Q192" s="33">
        <f t="shared" si="11"/>
        <v>0.83920138888888896</v>
      </c>
      <c r="R192" s="34"/>
      <c r="S192" s="34">
        <v>8</v>
      </c>
      <c r="T192" s="34">
        <v>7</v>
      </c>
      <c r="U192" s="33">
        <f t="shared" si="12"/>
        <v>0.24663194444444445</v>
      </c>
      <c r="V192" s="33">
        <f t="shared" si="12"/>
        <v>0.88086805555555558</v>
      </c>
    </row>
    <row r="193" spans="1:22" s="8" customFormat="1" ht="15" customHeight="1" x14ac:dyDescent="0.25">
      <c r="A193" s="6">
        <v>2022</v>
      </c>
      <c r="B193" s="10" t="s">
        <v>353</v>
      </c>
      <c r="C193" s="11">
        <v>0.22444444444444445</v>
      </c>
      <c r="D193" s="11">
        <v>0.24712962962962962</v>
      </c>
      <c r="E193" s="11">
        <v>0.88057870370370372</v>
      </c>
      <c r="F193" s="11">
        <v>0.90327546296296291</v>
      </c>
      <c r="G193" s="12">
        <v>0.63344907407407403</v>
      </c>
      <c r="H193" s="11">
        <v>0.56385416666666666</v>
      </c>
      <c r="I193" s="13">
        <v>0.19375000000000001</v>
      </c>
      <c r="J193" s="13">
        <v>0.93333333333333324</v>
      </c>
      <c r="K193" s="13">
        <v>0.15694444444444444</v>
      </c>
      <c r="L193" s="13">
        <v>0.97013888888888899</v>
      </c>
      <c r="M193" s="14">
        <f t="shared" si="13"/>
        <v>5.6712962962965352E-4</v>
      </c>
      <c r="N193" s="35"/>
      <c r="O193" s="43">
        <v>9</v>
      </c>
      <c r="P193" s="33">
        <f t="shared" si="10"/>
        <v>0.20546296296296296</v>
      </c>
      <c r="Q193" s="33">
        <f t="shared" si="11"/>
        <v>0.83891203703703709</v>
      </c>
      <c r="R193" s="34"/>
      <c r="S193" s="34">
        <v>9</v>
      </c>
      <c r="T193" s="34">
        <v>7</v>
      </c>
      <c r="U193" s="33">
        <f t="shared" si="12"/>
        <v>0.24712962962962962</v>
      </c>
      <c r="V193" s="33">
        <f t="shared" si="12"/>
        <v>0.88057870370370372</v>
      </c>
    </row>
    <row r="194" spans="1:22" s="8" customFormat="1" ht="15" customHeight="1" x14ac:dyDescent="0.25">
      <c r="A194" s="6">
        <v>2022</v>
      </c>
      <c r="B194" s="10" t="s">
        <v>354</v>
      </c>
      <c r="C194" s="11">
        <v>0.2250115740740741</v>
      </c>
      <c r="D194" s="11">
        <v>0.24765046296296298</v>
      </c>
      <c r="E194" s="11">
        <v>0.88026620370370379</v>
      </c>
      <c r="F194" s="11">
        <v>0.90290509259259266</v>
      </c>
      <c r="G194" s="12">
        <v>0.63261574074074078</v>
      </c>
      <c r="H194" s="11">
        <v>0.56395833333333334</v>
      </c>
      <c r="I194" s="13">
        <v>0.19444444444444445</v>
      </c>
      <c r="J194" s="13">
        <v>0.93333333333333324</v>
      </c>
      <c r="K194" s="13">
        <v>0.15763888888888888</v>
      </c>
      <c r="L194" s="13">
        <v>0.96944444444444444</v>
      </c>
      <c r="M194" s="14">
        <f t="shared" si="13"/>
        <v>5.7870370370366464E-4</v>
      </c>
      <c r="N194" s="35"/>
      <c r="O194" s="43">
        <v>10</v>
      </c>
      <c r="P194" s="33">
        <f t="shared" si="10"/>
        <v>0.20598379629629632</v>
      </c>
      <c r="Q194" s="33">
        <f t="shared" si="11"/>
        <v>0.83859953703703716</v>
      </c>
      <c r="R194" s="34"/>
      <c r="S194" s="34">
        <v>10</v>
      </c>
      <c r="T194" s="34">
        <v>7</v>
      </c>
      <c r="U194" s="33">
        <f t="shared" si="12"/>
        <v>0.24765046296296298</v>
      </c>
      <c r="V194" s="33">
        <f t="shared" si="12"/>
        <v>0.88026620370370379</v>
      </c>
    </row>
    <row r="195" spans="1:22" s="8" customFormat="1" ht="15" customHeight="1" x14ac:dyDescent="0.25">
      <c r="A195" s="6">
        <v>2022</v>
      </c>
      <c r="B195" s="10" t="s">
        <v>355</v>
      </c>
      <c r="C195" s="11">
        <v>0.22559027777777776</v>
      </c>
      <c r="D195" s="11">
        <v>0.24817129629629631</v>
      </c>
      <c r="E195" s="11">
        <v>0.87993055555555555</v>
      </c>
      <c r="F195" s="11">
        <v>0.90251157407407412</v>
      </c>
      <c r="G195" s="12">
        <v>0.63175925925925924</v>
      </c>
      <c r="H195" s="11">
        <v>0.56405092592592598</v>
      </c>
      <c r="I195" s="13">
        <v>0.19513888888888889</v>
      </c>
      <c r="J195" s="13">
        <v>0.93263888888888891</v>
      </c>
      <c r="K195" s="13">
        <v>0.15833333333333333</v>
      </c>
      <c r="L195" s="13">
        <v>0.96875</v>
      </c>
      <c r="M195" s="14">
        <f t="shared" ref="M195:M215" si="14">C196-C195</f>
        <v>6.0185185185188117E-4</v>
      </c>
      <c r="N195" s="35"/>
      <c r="O195" s="43">
        <v>11</v>
      </c>
      <c r="P195" s="33">
        <f t="shared" si="10"/>
        <v>0.20650462962962965</v>
      </c>
      <c r="Q195" s="33">
        <f t="shared" si="11"/>
        <v>0.83826388888888892</v>
      </c>
      <c r="R195" s="34"/>
      <c r="S195" s="34">
        <v>11</v>
      </c>
      <c r="T195" s="34">
        <v>7</v>
      </c>
      <c r="U195" s="33">
        <f t="shared" si="12"/>
        <v>0.24817129629629631</v>
      </c>
      <c r="V195" s="33">
        <f t="shared" si="12"/>
        <v>0.87993055555555555</v>
      </c>
    </row>
    <row r="196" spans="1:22" s="8" customFormat="1" ht="15" customHeight="1" x14ac:dyDescent="0.25">
      <c r="A196" s="6">
        <v>2022</v>
      </c>
      <c r="B196" s="10" t="s">
        <v>356</v>
      </c>
      <c r="C196" s="11">
        <v>0.22619212962962965</v>
      </c>
      <c r="D196" s="11">
        <v>0.24871527777777777</v>
      </c>
      <c r="E196" s="11">
        <v>0.87957175925925923</v>
      </c>
      <c r="F196" s="11">
        <v>0.90209490740740739</v>
      </c>
      <c r="G196" s="12">
        <v>0.63085648148148155</v>
      </c>
      <c r="H196" s="11">
        <v>0.56414351851851852</v>
      </c>
      <c r="I196" s="13">
        <v>0.19583333333333333</v>
      </c>
      <c r="J196" s="13">
        <v>0.93194444444444446</v>
      </c>
      <c r="K196" s="13">
        <v>0.15972222222222224</v>
      </c>
      <c r="L196" s="13">
        <v>0.96805555555555556</v>
      </c>
      <c r="M196" s="14">
        <f t="shared" si="14"/>
        <v>6.1342592592592005E-4</v>
      </c>
      <c r="N196" s="35"/>
      <c r="O196" s="43">
        <v>12</v>
      </c>
      <c r="P196" s="33">
        <f t="shared" si="10"/>
        <v>0.20704861111111111</v>
      </c>
      <c r="Q196" s="33">
        <f t="shared" si="11"/>
        <v>0.8379050925925926</v>
      </c>
      <c r="R196" s="34"/>
      <c r="S196" s="34">
        <v>12</v>
      </c>
      <c r="T196" s="34">
        <v>7</v>
      </c>
      <c r="U196" s="33">
        <f t="shared" si="12"/>
        <v>0.24871527777777777</v>
      </c>
      <c r="V196" s="33">
        <f t="shared" si="12"/>
        <v>0.87957175925925923</v>
      </c>
    </row>
    <row r="197" spans="1:22" s="8" customFormat="1" ht="15" customHeight="1" x14ac:dyDescent="0.25">
      <c r="A197" s="6">
        <v>2022</v>
      </c>
      <c r="B197" s="10" t="s">
        <v>357</v>
      </c>
      <c r="C197" s="11">
        <v>0.22680555555555557</v>
      </c>
      <c r="D197" s="11">
        <v>0.24927083333333333</v>
      </c>
      <c r="E197" s="11">
        <v>0.87918981481481484</v>
      </c>
      <c r="F197" s="11">
        <v>0.90164351851851843</v>
      </c>
      <c r="G197" s="12">
        <v>0.62991898148148151</v>
      </c>
      <c r="H197" s="11">
        <v>0.56422453703703701</v>
      </c>
      <c r="I197" s="13">
        <v>0.19652777777777777</v>
      </c>
      <c r="J197" s="13">
        <v>0.93125000000000002</v>
      </c>
      <c r="K197" s="13">
        <v>0.16041666666666668</v>
      </c>
      <c r="L197" s="13">
        <v>0.96736111111111101</v>
      </c>
      <c r="M197" s="14">
        <f t="shared" si="14"/>
        <v>6.2499999999998668E-4</v>
      </c>
      <c r="N197" s="35"/>
      <c r="O197" s="43">
        <v>13</v>
      </c>
      <c r="P197" s="33">
        <f t="shared" si="10"/>
        <v>0.20760416666666667</v>
      </c>
      <c r="Q197" s="33">
        <f t="shared" si="11"/>
        <v>0.83752314814814821</v>
      </c>
      <c r="R197" s="34"/>
      <c r="S197" s="34">
        <v>13</v>
      </c>
      <c r="T197" s="34">
        <v>7</v>
      </c>
      <c r="U197" s="33">
        <f t="shared" si="12"/>
        <v>0.24927083333333333</v>
      </c>
      <c r="V197" s="33">
        <f t="shared" si="12"/>
        <v>0.87918981481481484</v>
      </c>
    </row>
    <row r="198" spans="1:22" s="8" customFormat="1" ht="15" customHeight="1" x14ac:dyDescent="0.25">
      <c r="A198" s="6">
        <v>2022</v>
      </c>
      <c r="B198" s="10" t="s">
        <v>358</v>
      </c>
      <c r="C198" s="11">
        <v>0.22743055555555555</v>
      </c>
      <c r="D198" s="11">
        <v>0.24983796296296298</v>
      </c>
      <c r="E198" s="11">
        <v>0.87877314814814822</v>
      </c>
      <c r="F198" s="11">
        <v>0.9011689814814815</v>
      </c>
      <c r="G198" s="12">
        <v>0.62893518518518521</v>
      </c>
      <c r="H198" s="11">
        <v>0.5643055555555555</v>
      </c>
      <c r="I198" s="13">
        <v>0.19722222222222222</v>
      </c>
      <c r="J198" s="13">
        <v>0.93125000000000002</v>
      </c>
      <c r="K198" s="13">
        <v>0.16111111111111112</v>
      </c>
      <c r="L198" s="13">
        <v>0.96666666666666667</v>
      </c>
      <c r="M198" s="14">
        <f t="shared" si="14"/>
        <v>6.4814814814817545E-4</v>
      </c>
      <c r="N198" s="35"/>
      <c r="O198" s="43">
        <v>14</v>
      </c>
      <c r="P198" s="33">
        <f t="shared" si="10"/>
        <v>0.20817129629629633</v>
      </c>
      <c r="Q198" s="33">
        <f t="shared" si="11"/>
        <v>0.83710648148148159</v>
      </c>
      <c r="R198" s="34"/>
      <c r="S198" s="34">
        <v>14</v>
      </c>
      <c r="T198" s="34">
        <v>7</v>
      </c>
      <c r="U198" s="33">
        <f t="shared" si="12"/>
        <v>0.24983796296296298</v>
      </c>
      <c r="V198" s="33">
        <f t="shared" si="12"/>
        <v>0.87877314814814822</v>
      </c>
    </row>
    <row r="199" spans="1:22" s="8" customFormat="1" ht="15" customHeight="1" x14ac:dyDescent="0.25">
      <c r="A199" s="6">
        <v>2022</v>
      </c>
      <c r="B199" s="10" t="s">
        <v>359</v>
      </c>
      <c r="C199" s="11">
        <v>0.22807870370370373</v>
      </c>
      <c r="D199" s="11">
        <v>0.25041666666666668</v>
      </c>
      <c r="E199" s="11">
        <v>0.87834490740740734</v>
      </c>
      <c r="F199" s="11">
        <v>0.90067129629629628</v>
      </c>
      <c r="G199" s="12">
        <v>0.62792824074074072</v>
      </c>
      <c r="H199" s="11">
        <v>0.56437499999999996</v>
      </c>
      <c r="I199" s="13">
        <v>0.19791666666666666</v>
      </c>
      <c r="J199" s="13">
        <v>0.93055555555555547</v>
      </c>
      <c r="K199" s="13">
        <v>0.16250000000000001</v>
      </c>
      <c r="L199" s="13">
        <v>0.96597222222222223</v>
      </c>
      <c r="M199" s="14">
        <f t="shared" si="14"/>
        <v>6.5972222222221433E-4</v>
      </c>
      <c r="N199" s="35"/>
      <c r="O199" s="43">
        <v>15</v>
      </c>
      <c r="P199" s="33">
        <f t="shared" si="10"/>
        <v>0.20875000000000002</v>
      </c>
      <c r="Q199" s="33">
        <f t="shared" si="11"/>
        <v>0.83667824074074071</v>
      </c>
      <c r="R199" s="34"/>
      <c r="S199" s="34">
        <v>15</v>
      </c>
      <c r="T199" s="34">
        <v>7</v>
      </c>
      <c r="U199" s="33">
        <f t="shared" si="12"/>
        <v>0.25041666666666668</v>
      </c>
      <c r="V199" s="33">
        <f t="shared" si="12"/>
        <v>0.87834490740740734</v>
      </c>
    </row>
    <row r="200" spans="1:22" s="8" customFormat="1" ht="15" customHeight="1" x14ac:dyDescent="0.25">
      <c r="A200" s="6">
        <v>2022</v>
      </c>
      <c r="B200" s="10" t="s">
        <v>360</v>
      </c>
      <c r="C200" s="11">
        <v>0.22873842592592594</v>
      </c>
      <c r="D200" s="11">
        <v>0.25100694444444444</v>
      </c>
      <c r="E200" s="11">
        <v>0.87788194444444445</v>
      </c>
      <c r="F200" s="11">
        <v>0.90015046296296297</v>
      </c>
      <c r="G200" s="12">
        <v>0.62687499999999996</v>
      </c>
      <c r="H200" s="11">
        <v>0.56444444444444442</v>
      </c>
      <c r="I200" s="13">
        <v>0.1986111111111111</v>
      </c>
      <c r="J200" s="13">
        <v>0.92986111111111114</v>
      </c>
      <c r="K200" s="13">
        <v>0.16319444444444445</v>
      </c>
      <c r="L200" s="13">
        <v>0.96458333333333324</v>
      </c>
      <c r="M200" s="14">
        <f t="shared" si="14"/>
        <v>6.7129629629628096E-4</v>
      </c>
      <c r="N200" s="35"/>
      <c r="O200" s="43">
        <v>16</v>
      </c>
      <c r="P200" s="33">
        <f t="shared" si="10"/>
        <v>0.20934027777777778</v>
      </c>
      <c r="Q200" s="33">
        <f t="shared" si="11"/>
        <v>0.83621527777777782</v>
      </c>
      <c r="R200" s="34"/>
      <c r="S200" s="34">
        <v>16</v>
      </c>
      <c r="T200" s="34">
        <v>7</v>
      </c>
      <c r="U200" s="33">
        <f t="shared" si="12"/>
        <v>0.25100694444444444</v>
      </c>
      <c r="V200" s="33">
        <f t="shared" si="12"/>
        <v>0.87788194444444445</v>
      </c>
    </row>
    <row r="201" spans="1:22" s="8" customFormat="1" ht="15" customHeight="1" x14ac:dyDescent="0.25">
      <c r="A201" s="6">
        <v>2022</v>
      </c>
      <c r="B201" s="10" t="s">
        <v>361</v>
      </c>
      <c r="C201" s="11">
        <v>0.22940972222222222</v>
      </c>
      <c r="D201" s="11">
        <v>0.25160879629629629</v>
      </c>
      <c r="E201" s="11">
        <v>0.87739583333333337</v>
      </c>
      <c r="F201" s="11">
        <v>0.89960648148148137</v>
      </c>
      <c r="G201" s="12">
        <v>0.62578703703703698</v>
      </c>
      <c r="H201" s="11">
        <v>0.56450231481481483</v>
      </c>
      <c r="I201" s="13">
        <v>0.19930555555555554</v>
      </c>
      <c r="J201" s="13">
        <v>0.9291666666666667</v>
      </c>
      <c r="K201" s="13">
        <v>0.16458333333333333</v>
      </c>
      <c r="L201" s="13">
        <v>0.96388888888888891</v>
      </c>
      <c r="M201" s="14">
        <f t="shared" si="14"/>
        <v>6.8287037037037535E-4</v>
      </c>
      <c r="N201" s="35"/>
      <c r="O201" s="43">
        <v>17</v>
      </c>
      <c r="P201" s="33">
        <f t="shared" si="10"/>
        <v>0.20994212962962963</v>
      </c>
      <c r="Q201" s="33">
        <f t="shared" si="11"/>
        <v>0.83572916666666675</v>
      </c>
      <c r="R201" s="34"/>
      <c r="S201" s="34">
        <v>17</v>
      </c>
      <c r="T201" s="34">
        <v>7</v>
      </c>
      <c r="U201" s="33">
        <f t="shared" si="12"/>
        <v>0.25160879629629629</v>
      </c>
      <c r="V201" s="33">
        <f t="shared" si="12"/>
        <v>0.87739583333333337</v>
      </c>
    </row>
    <row r="202" spans="1:22" s="8" customFormat="1" ht="15" customHeight="1" x14ac:dyDescent="0.25">
      <c r="A202" s="6">
        <v>2022</v>
      </c>
      <c r="B202" s="10" t="s">
        <v>362</v>
      </c>
      <c r="C202" s="11">
        <v>0.2300925925925926</v>
      </c>
      <c r="D202" s="11">
        <v>0.25222222222222224</v>
      </c>
      <c r="E202" s="11">
        <v>0.87689814814814815</v>
      </c>
      <c r="F202" s="11">
        <v>0.89902777777777787</v>
      </c>
      <c r="G202" s="12">
        <v>0.62467592592592591</v>
      </c>
      <c r="H202" s="11">
        <v>0.56456018518518525</v>
      </c>
      <c r="I202" s="13">
        <v>0.19999999999999998</v>
      </c>
      <c r="J202" s="13">
        <v>0.92847222222222225</v>
      </c>
      <c r="K202" s="13">
        <v>0.16527777777777777</v>
      </c>
      <c r="L202" s="13">
        <v>0.96319444444444446</v>
      </c>
      <c r="M202" s="14">
        <f t="shared" si="14"/>
        <v>6.9444444444444198E-4</v>
      </c>
      <c r="N202" s="35"/>
      <c r="O202" s="43">
        <v>18</v>
      </c>
      <c r="P202" s="33">
        <f t="shared" si="10"/>
        <v>0.21055555555555558</v>
      </c>
      <c r="Q202" s="33">
        <f t="shared" si="11"/>
        <v>0.83523148148148152</v>
      </c>
      <c r="R202" s="34"/>
      <c r="S202" s="34">
        <v>18</v>
      </c>
      <c r="T202" s="34">
        <v>7</v>
      </c>
      <c r="U202" s="33">
        <f t="shared" si="12"/>
        <v>0.25222222222222224</v>
      </c>
      <c r="V202" s="33">
        <f t="shared" si="12"/>
        <v>0.87689814814814815</v>
      </c>
    </row>
    <row r="203" spans="1:22" s="8" customFormat="1" ht="15" customHeight="1" x14ac:dyDescent="0.25">
      <c r="A203" s="6">
        <v>2022</v>
      </c>
      <c r="B203" s="10" t="s">
        <v>363</v>
      </c>
      <c r="C203" s="11">
        <v>0.23078703703703704</v>
      </c>
      <c r="D203" s="11">
        <v>0.25284722222222222</v>
      </c>
      <c r="E203" s="11">
        <v>0.8763657407407407</v>
      </c>
      <c r="F203" s="11">
        <v>0.8984375</v>
      </c>
      <c r="G203" s="12">
        <v>0.62351851851851847</v>
      </c>
      <c r="H203" s="11">
        <v>0.56460648148148151</v>
      </c>
      <c r="I203" s="13">
        <v>0.20069444444444443</v>
      </c>
      <c r="J203" s="13">
        <v>0.9277777777777777</v>
      </c>
      <c r="K203" s="13">
        <v>0.16666666666666666</v>
      </c>
      <c r="L203" s="13">
        <v>0.96180555555555547</v>
      </c>
      <c r="M203" s="14">
        <f t="shared" si="14"/>
        <v>6.9444444444444198E-4</v>
      </c>
      <c r="N203" s="35"/>
      <c r="O203" s="43">
        <v>19</v>
      </c>
      <c r="P203" s="33">
        <f t="shared" si="10"/>
        <v>0.21118055555555557</v>
      </c>
      <c r="Q203" s="33">
        <f t="shared" si="11"/>
        <v>0.83469907407407407</v>
      </c>
      <c r="R203" s="34"/>
      <c r="S203" s="34">
        <v>19</v>
      </c>
      <c r="T203" s="34">
        <v>7</v>
      </c>
      <c r="U203" s="33">
        <f t="shared" si="12"/>
        <v>0.25284722222222222</v>
      </c>
      <c r="V203" s="33">
        <f t="shared" si="12"/>
        <v>0.8763657407407407</v>
      </c>
    </row>
    <row r="204" spans="1:22" s="8" customFormat="1" ht="15" customHeight="1" x14ac:dyDescent="0.25">
      <c r="A204" s="6">
        <v>2022</v>
      </c>
      <c r="B204" s="10" t="s">
        <v>364</v>
      </c>
      <c r="C204" s="11">
        <v>0.23148148148148148</v>
      </c>
      <c r="D204" s="11">
        <v>0.2534837962962963</v>
      </c>
      <c r="E204" s="11">
        <v>0.87581018518518527</v>
      </c>
      <c r="F204" s="11">
        <v>0.89781250000000001</v>
      </c>
      <c r="G204" s="12">
        <v>0.62232638888888892</v>
      </c>
      <c r="H204" s="11">
        <v>0.56465277777777778</v>
      </c>
      <c r="I204" s="13">
        <v>0.20208333333333331</v>
      </c>
      <c r="J204" s="13">
        <v>0.92708333333333337</v>
      </c>
      <c r="K204" s="13">
        <v>0.1673611111111111</v>
      </c>
      <c r="L204" s="13">
        <v>0.96111111111111114</v>
      </c>
      <c r="M204" s="14">
        <f t="shared" si="14"/>
        <v>7.1759259259257524E-4</v>
      </c>
      <c r="N204" s="35"/>
      <c r="O204" s="43">
        <v>20</v>
      </c>
      <c r="P204" s="33">
        <f t="shared" si="10"/>
        <v>0.21181712962962965</v>
      </c>
      <c r="Q204" s="33">
        <f t="shared" si="11"/>
        <v>0.83414351851851865</v>
      </c>
      <c r="R204" s="34"/>
      <c r="S204" s="34">
        <v>20</v>
      </c>
      <c r="T204" s="34">
        <v>7</v>
      </c>
      <c r="U204" s="33">
        <f t="shared" si="12"/>
        <v>0.2534837962962963</v>
      </c>
      <c r="V204" s="33">
        <f t="shared" si="12"/>
        <v>0.87581018518518527</v>
      </c>
    </row>
    <row r="205" spans="1:22" s="8" customFormat="1" ht="15" customHeight="1" x14ac:dyDescent="0.25">
      <c r="A205" s="6">
        <v>2022</v>
      </c>
      <c r="B205" s="10" t="s">
        <v>365</v>
      </c>
      <c r="C205" s="11">
        <v>0.23219907407407406</v>
      </c>
      <c r="D205" s="11">
        <v>0.25413194444444448</v>
      </c>
      <c r="E205" s="11">
        <v>0.87524305555555548</v>
      </c>
      <c r="F205" s="11">
        <v>0.89717592592592599</v>
      </c>
      <c r="G205" s="12">
        <v>0.62111111111111106</v>
      </c>
      <c r="H205" s="11">
        <v>0.56468750000000001</v>
      </c>
      <c r="I205" s="13">
        <v>0.20277777777777781</v>
      </c>
      <c r="J205" s="13">
        <v>0.92569444444444438</v>
      </c>
      <c r="K205" s="13">
        <v>0.16874999999999998</v>
      </c>
      <c r="L205" s="13">
        <v>0.95972222222222225</v>
      </c>
      <c r="M205" s="14">
        <f t="shared" si="14"/>
        <v>7.2916666666666963E-4</v>
      </c>
      <c r="N205" s="35"/>
      <c r="O205" s="43">
        <v>21</v>
      </c>
      <c r="P205" s="33">
        <f t="shared" si="10"/>
        <v>0.21246527777777782</v>
      </c>
      <c r="Q205" s="33">
        <f t="shared" si="11"/>
        <v>0.83357638888888885</v>
      </c>
      <c r="R205" s="34"/>
      <c r="S205" s="34">
        <v>21</v>
      </c>
      <c r="T205" s="34">
        <v>7</v>
      </c>
      <c r="U205" s="33">
        <f t="shared" si="12"/>
        <v>0.25413194444444448</v>
      </c>
      <c r="V205" s="33">
        <f t="shared" si="12"/>
        <v>0.87524305555555548</v>
      </c>
    </row>
    <row r="206" spans="1:22" s="8" customFormat="1" ht="15" customHeight="1" x14ac:dyDescent="0.25">
      <c r="A206" s="6">
        <v>2022</v>
      </c>
      <c r="B206" s="10" t="s">
        <v>366</v>
      </c>
      <c r="C206" s="11">
        <v>0.23292824074074073</v>
      </c>
      <c r="D206" s="11">
        <v>0.2547800925925926</v>
      </c>
      <c r="E206" s="11">
        <v>0.87464120370370368</v>
      </c>
      <c r="F206" s="11">
        <v>0.89650462962962962</v>
      </c>
      <c r="G206" s="12">
        <v>0.61986111111111108</v>
      </c>
      <c r="H206" s="11">
        <v>0.5647106481481482</v>
      </c>
      <c r="I206" s="13">
        <v>0.20347222222222219</v>
      </c>
      <c r="J206" s="13">
        <v>0.92499999999999993</v>
      </c>
      <c r="K206" s="13">
        <v>0.17013888888888887</v>
      </c>
      <c r="L206" s="13">
        <v>0.9590277777777777</v>
      </c>
      <c r="M206" s="14">
        <f t="shared" si="14"/>
        <v>7.2916666666666963E-4</v>
      </c>
      <c r="N206" s="35"/>
      <c r="O206" s="43">
        <v>22</v>
      </c>
      <c r="P206" s="33">
        <f t="shared" si="10"/>
        <v>0.21311342592592594</v>
      </c>
      <c r="Q206" s="33">
        <f t="shared" si="11"/>
        <v>0.83297453703703705</v>
      </c>
      <c r="R206" s="34"/>
      <c r="S206" s="34">
        <v>22</v>
      </c>
      <c r="T206" s="34">
        <v>7</v>
      </c>
      <c r="U206" s="33">
        <f t="shared" si="12"/>
        <v>0.2547800925925926</v>
      </c>
      <c r="V206" s="33">
        <f t="shared" si="12"/>
        <v>0.87464120370370368</v>
      </c>
    </row>
    <row r="207" spans="1:22" s="8" customFormat="1" ht="15" customHeight="1" x14ac:dyDescent="0.25">
      <c r="A207" s="6">
        <v>2022</v>
      </c>
      <c r="B207" s="10" t="s">
        <v>367</v>
      </c>
      <c r="C207" s="11">
        <v>0.2336574074074074</v>
      </c>
      <c r="D207" s="11">
        <v>0.25543981481481481</v>
      </c>
      <c r="E207" s="11">
        <v>0.87402777777777774</v>
      </c>
      <c r="F207" s="11">
        <v>0.89581018518518529</v>
      </c>
      <c r="G207" s="12">
        <v>0.61858796296296303</v>
      </c>
      <c r="H207" s="11">
        <v>0.56473379629629628</v>
      </c>
      <c r="I207" s="13">
        <v>0.20416666666666669</v>
      </c>
      <c r="J207" s="13">
        <v>0.9243055555555556</v>
      </c>
      <c r="K207" s="13">
        <v>0.17083333333333331</v>
      </c>
      <c r="L207" s="13">
        <v>0.95763888888888893</v>
      </c>
      <c r="M207" s="14">
        <f t="shared" si="14"/>
        <v>7.5231481481483065E-4</v>
      </c>
      <c r="N207" s="35"/>
      <c r="O207" s="43">
        <v>23</v>
      </c>
      <c r="P207" s="33">
        <f t="shared" si="10"/>
        <v>0.21377314814814816</v>
      </c>
      <c r="Q207" s="33">
        <f t="shared" si="11"/>
        <v>0.83236111111111111</v>
      </c>
      <c r="R207" s="34"/>
      <c r="S207" s="34">
        <v>23</v>
      </c>
      <c r="T207" s="34">
        <v>7</v>
      </c>
      <c r="U207" s="33">
        <f t="shared" si="12"/>
        <v>0.25543981481481481</v>
      </c>
      <c r="V207" s="33">
        <f t="shared" si="12"/>
        <v>0.87402777777777774</v>
      </c>
    </row>
    <row r="208" spans="1:22" s="8" customFormat="1" ht="15" customHeight="1" x14ac:dyDescent="0.25">
      <c r="A208" s="6">
        <v>2022</v>
      </c>
      <c r="B208" s="10" t="s">
        <v>368</v>
      </c>
      <c r="C208" s="11">
        <v>0.23440972222222223</v>
      </c>
      <c r="D208" s="11">
        <v>0.25611111111111112</v>
      </c>
      <c r="E208" s="11">
        <v>0.8733912037037036</v>
      </c>
      <c r="F208" s="11">
        <v>0.8951041666666667</v>
      </c>
      <c r="G208" s="12">
        <v>0.61728009259259264</v>
      </c>
      <c r="H208" s="11">
        <v>0.56475694444444446</v>
      </c>
      <c r="I208" s="13">
        <v>0.20555555555555557</v>
      </c>
      <c r="J208" s="13">
        <v>0.92361111111111116</v>
      </c>
      <c r="K208" s="13">
        <v>0.17222222222222225</v>
      </c>
      <c r="L208" s="13">
        <v>0.95694444444444438</v>
      </c>
      <c r="M208" s="14">
        <f t="shared" si="14"/>
        <v>7.4074074074073626E-4</v>
      </c>
      <c r="N208" s="35"/>
      <c r="O208" s="43">
        <v>24</v>
      </c>
      <c r="P208" s="33">
        <f t="shared" si="10"/>
        <v>0.21444444444444447</v>
      </c>
      <c r="Q208" s="33">
        <f t="shared" si="11"/>
        <v>0.83172453703703697</v>
      </c>
      <c r="R208" s="34"/>
      <c r="S208" s="34">
        <v>24</v>
      </c>
      <c r="T208" s="34">
        <v>7</v>
      </c>
      <c r="U208" s="33">
        <f t="shared" si="12"/>
        <v>0.25611111111111112</v>
      </c>
      <c r="V208" s="33">
        <f t="shared" si="12"/>
        <v>0.8733912037037036</v>
      </c>
    </row>
    <row r="209" spans="1:22" s="8" customFormat="1" ht="15" customHeight="1" x14ac:dyDescent="0.25">
      <c r="A209" s="6">
        <v>2022</v>
      </c>
      <c r="B209" s="10" t="s">
        <v>369</v>
      </c>
      <c r="C209" s="11">
        <v>0.23515046296296296</v>
      </c>
      <c r="D209" s="11">
        <v>0.25679398148148147</v>
      </c>
      <c r="E209" s="11">
        <v>0.87273148148148139</v>
      </c>
      <c r="F209" s="11">
        <v>0.89436342592592588</v>
      </c>
      <c r="G209" s="12">
        <v>0.61593750000000003</v>
      </c>
      <c r="H209" s="11">
        <v>0.56475694444444446</v>
      </c>
      <c r="I209" s="13">
        <v>0.20625000000000002</v>
      </c>
      <c r="J209" s="13">
        <v>0.92291666666666661</v>
      </c>
      <c r="K209" s="13">
        <v>0.17361111111111113</v>
      </c>
      <c r="L209" s="13">
        <v>0.9555555555555556</v>
      </c>
      <c r="M209" s="14">
        <f t="shared" si="14"/>
        <v>7.6388888888886952E-4</v>
      </c>
      <c r="N209" s="35"/>
      <c r="O209" s="43">
        <v>25</v>
      </c>
      <c r="P209" s="33">
        <f t="shared" si="10"/>
        <v>0.21512731481481481</v>
      </c>
      <c r="Q209" s="33">
        <f t="shared" si="11"/>
        <v>0.83106481481481476</v>
      </c>
      <c r="R209" s="34"/>
      <c r="S209" s="34">
        <v>25</v>
      </c>
      <c r="T209" s="34">
        <v>7</v>
      </c>
      <c r="U209" s="33">
        <f t="shared" si="12"/>
        <v>0.25679398148148147</v>
      </c>
      <c r="V209" s="33">
        <f t="shared" si="12"/>
        <v>0.87273148148148139</v>
      </c>
    </row>
    <row r="210" spans="1:22" s="8" customFormat="1" ht="15" customHeight="1" x14ac:dyDescent="0.25">
      <c r="A210" s="6">
        <v>2022</v>
      </c>
      <c r="B210" s="10" t="s">
        <v>370</v>
      </c>
      <c r="C210" s="11">
        <v>0.23591435185185183</v>
      </c>
      <c r="D210" s="11">
        <v>0.25747685185185182</v>
      </c>
      <c r="E210" s="11">
        <v>0.87204861111111109</v>
      </c>
      <c r="F210" s="11">
        <v>0.89361111111111102</v>
      </c>
      <c r="G210" s="12">
        <v>0.61457175925925933</v>
      </c>
      <c r="H210" s="11">
        <v>0.5647685185185185</v>
      </c>
      <c r="I210" s="13">
        <v>0.20694444444444446</v>
      </c>
      <c r="J210" s="13">
        <v>0.92152777777777783</v>
      </c>
      <c r="K210" s="13">
        <v>0.17430555555555557</v>
      </c>
      <c r="L210" s="13">
        <v>0.95416666666666661</v>
      </c>
      <c r="M210" s="14">
        <f t="shared" si="14"/>
        <v>7.6388888888889728E-4</v>
      </c>
      <c r="N210" s="35"/>
      <c r="O210" s="43">
        <v>26</v>
      </c>
      <c r="P210" s="33">
        <f t="shared" si="10"/>
        <v>0.21581018518518516</v>
      </c>
      <c r="Q210" s="33">
        <f t="shared" si="11"/>
        <v>0.83038194444444446</v>
      </c>
      <c r="R210" s="34"/>
      <c r="S210" s="34">
        <v>26</v>
      </c>
      <c r="T210" s="34">
        <v>7</v>
      </c>
      <c r="U210" s="33">
        <f t="shared" si="12"/>
        <v>0.25747685185185182</v>
      </c>
      <c r="V210" s="33">
        <f t="shared" si="12"/>
        <v>0.87204861111111109</v>
      </c>
    </row>
    <row r="211" spans="1:22" s="8" customFormat="1" ht="15" customHeight="1" x14ac:dyDescent="0.25">
      <c r="A211" s="6">
        <v>2022</v>
      </c>
      <c r="B211" s="10" t="s">
        <v>371</v>
      </c>
      <c r="C211" s="11">
        <v>0.23667824074074073</v>
      </c>
      <c r="D211" s="11">
        <v>0.25817129629629632</v>
      </c>
      <c r="E211" s="11">
        <v>0.87134259259259261</v>
      </c>
      <c r="F211" s="11">
        <v>0.8928356481481482</v>
      </c>
      <c r="G211" s="12">
        <v>0.6131712962962963</v>
      </c>
      <c r="H211" s="11">
        <v>0.56475694444444446</v>
      </c>
      <c r="I211" s="13">
        <v>0.2076388888888889</v>
      </c>
      <c r="J211" s="13">
        <v>0.92083333333333339</v>
      </c>
      <c r="K211" s="13">
        <v>0.17569444444444446</v>
      </c>
      <c r="L211" s="13">
        <v>0.95347222222222217</v>
      </c>
      <c r="M211" s="14">
        <f t="shared" si="14"/>
        <v>7.7546296296296391E-4</v>
      </c>
      <c r="N211" s="35"/>
      <c r="O211" s="43">
        <v>27</v>
      </c>
      <c r="P211" s="33">
        <f t="shared" si="10"/>
        <v>0.21650462962962966</v>
      </c>
      <c r="Q211" s="33">
        <f t="shared" si="11"/>
        <v>0.82967592592592598</v>
      </c>
      <c r="R211" s="34"/>
      <c r="S211" s="34">
        <v>27</v>
      </c>
      <c r="T211" s="34">
        <v>7</v>
      </c>
      <c r="U211" s="33">
        <f t="shared" si="12"/>
        <v>0.25817129629629632</v>
      </c>
      <c r="V211" s="33">
        <f t="shared" si="12"/>
        <v>0.87134259259259261</v>
      </c>
    </row>
    <row r="212" spans="1:22" s="8" customFormat="1" ht="15" customHeight="1" x14ac:dyDescent="0.25">
      <c r="A212" s="6">
        <v>2022</v>
      </c>
      <c r="B212" s="10" t="s">
        <v>372</v>
      </c>
      <c r="C212" s="11">
        <v>0.23745370370370369</v>
      </c>
      <c r="D212" s="11">
        <v>0.25886574074074076</v>
      </c>
      <c r="E212" s="11">
        <v>0.87062499999999998</v>
      </c>
      <c r="F212" s="11">
        <v>0.89203703703703707</v>
      </c>
      <c r="G212" s="12">
        <v>0.61175925925925922</v>
      </c>
      <c r="H212" s="11">
        <v>0.56474537037037031</v>
      </c>
      <c r="I212" s="13">
        <v>0.20902777777777778</v>
      </c>
      <c r="J212" s="13">
        <v>0.92013888888888884</v>
      </c>
      <c r="K212" s="13">
        <v>0.17708333333333334</v>
      </c>
      <c r="L212" s="13">
        <v>0.95208333333333339</v>
      </c>
      <c r="M212" s="14">
        <f t="shared" si="14"/>
        <v>7.7546296296299166E-4</v>
      </c>
      <c r="N212" s="35"/>
      <c r="O212" s="43">
        <v>28</v>
      </c>
      <c r="P212" s="33">
        <f t="shared" si="10"/>
        <v>0.2171990740740741</v>
      </c>
      <c r="Q212" s="33">
        <f t="shared" si="11"/>
        <v>0.82895833333333335</v>
      </c>
      <c r="R212" s="34"/>
      <c r="S212" s="34">
        <v>28</v>
      </c>
      <c r="T212" s="34">
        <v>7</v>
      </c>
      <c r="U212" s="33">
        <f t="shared" si="12"/>
        <v>0.25886574074074076</v>
      </c>
      <c r="V212" s="33">
        <f t="shared" si="12"/>
        <v>0.87062499999999998</v>
      </c>
    </row>
    <row r="213" spans="1:22" s="8" customFormat="1" ht="15" customHeight="1" x14ac:dyDescent="0.25">
      <c r="A213" s="6">
        <v>2022</v>
      </c>
      <c r="B213" s="10" t="s">
        <v>373</v>
      </c>
      <c r="C213" s="11">
        <v>0.23822916666666669</v>
      </c>
      <c r="D213" s="11">
        <v>0.25957175925925929</v>
      </c>
      <c r="E213" s="11">
        <v>0.86988425925925927</v>
      </c>
      <c r="F213" s="11">
        <v>0.8912268518518518</v>
      </c>
      <c r="G213" s="12">
        <v>0.61031250000000004</v>
      </c>
      <c r="H213" s="11">
        <v>0.56472222222222224</v>
      </c>
      <c r="I213" s="13">
        <v>0.20972222222222223</v>
      </c>
      <c r="J213" s="13">
        <v>0.91875000000000007</v>
      </c>
      <c r="K213" s="13">
        <v>0.17777777777777778</v>
      </c>
      <c r="L213" s="13">
        <v>0.9506944444444444</v>
      </c>
      <c r="M213" s="14">
        <f t="shared" si="14"/>
        <v>7.8703703703700278E-4</v>
      </c>
      <c r="N213" s="35"/>
      <c r="O213" s="43">
        <v>29</v>
      </c>
      <c r="P213" s="33">
        <f t="shared" si="10"/>
        <v>0.21790509259259264</v>
      </c>
      <c r="Q213" s="33">
        <f t="shared" si="11"/>
        <v>0.82821759259259264</v>
      </c>
      <c r="R213" s="34"/>
      <c r="S213" s="34">
        <v>29</v>
      </c>
      <c r="T213" s="34">
        <v>7</v>
      </c>
      <c r="U213" s="33">
        <f t="shared" si="12"/>
        <v>0.25957175925925929</v>
      </c>
      <c r="V213" s="33">
        <f t="shared" si="12"/>
        <v>0.86988425925925927</v>
      </c>
    </row>
    <row r="214" spans="1:22" s="8" customFormat="1" ht="15" customHeight="1" x14ac:dyDescent="0.25">
      <c r="A214" s="6">
        <v>2022</v>
      </c>
      <c r="B214" s="10" t="s">
        <v>374</v>
      </c>
      <c r="C214" s="11">
        <v>0.23901620370370369</v>
      </c>
      <c r="D214" s="11">
        <v>0.26027777777777777</v>
      </c>
      <c r="E214" s="11">
        <v>0.86912037037037038</v>
      </c>
      <c r="F214" s="11">
        <v>0.89039351851851845</v>
      </c>
      <c r="G214" s="12">
        <v>0.60884259259259255</v>
      </c>
      <c r="H214" s="11">
        <v>0.56469907407407405</v>
      </c>
      <c r="I214" s="13">
        <v>0.21041666666666667</v>
      </c>
      <c r="J214" s="13">
        <v>0.91805555555555562</v>
      </c>
      <c r="K214" s="13">
        <v>0.17916666666666667</v>
      </c>
      <c r="L214" s="13">
        <v>0.94930555555555562</v>
      </c>
      <c r="M214" s="14">
        <f t="shared" si="14"/>
        <v>7.870370370370583E-4</v>
      </c>
      <c r="N214" s="35"/>
      <c r="O214" s="43">
        <v>30</v>
      </c>
      <c r="P214" s="33">
        <f t="shared" si="10"/>
        <v>0.21861111111111112</v>
      </c>
      <c r="Q214" s="33">
        <f t="shared" si="11"/>
        <v>0.82745370370370375</v>
      </c>
      <c r="R214" s="34"/>
      <c r="S214" s="34">
        <v>30</v>
      </c>
      <c r="T214" s="34">
        <v>7</v>
      </c>
      <c r="U214" s="33">
        <f t="shared" si="12"/>
        <v>0.26027777777777777</v>
      </c>
      <c r="V214" s="33">
        <f t="shared" si="12"/>
        <v>0.86912037037037038</v>
      </c>
    </row>
    <row r="215" spans="1:22" s="8" customFormat="1" ht="15" customHeight="1" x14ac:dyDescent="0.25">
      <c r="A215" s="6">
        <v>2022</v>
      </c>
      <c r="B215" s="10" t="s">
        <v>375</v>
      </c>
      <c r="C215" s="11">
        <v>0.23980324074074075</v>
      </c>
      <c r="D215" s="11">
        <v>0.26099537037037041</v>
      </c>
      <c r="E215" s="11">
        <v>0.86834490740740744</v>
      </c>
      <c r="F215" s="11">
        <v>0.88953703703703713</v>
      </c>
      <c r="G215" s="12">
        <v>0.60734953703703709</v>
      </c>
      <c r="H215" s="11">
        <v>0.56466435185185182</v>
      </c>
      <c r="I215" s="13">
        <v>0.21180555555555555</v>
      </c>
      <c r="J215" s="13">
        <v>0.91666666666666663</v>
      </c>
      <c r="K215" s="13">
        <v>0.18055555555555555</v>
      </c>
      <c r="L215" s="13">
        <v>0.94861111111111107</v>
      </c>
      <c r="M215" s="14">
        <f t="shared" si="14"/>
        <v>7.8703703703703054E-4</v>
      </c>
      <c r="N215" s="35"/>
      <c r="O215" s="43">
        <v>31</v>
      </c>
      <c r="P215" s="33">
        <f t="shared" si="10"/>
        <v>0.21932870370370375</v>
      </c>
      <c r="Q215" s="33">
        <f t="shared" si="11"/>
        <v>0.82667824074074081</v>
      </c>
      <c r="R215" s="34"/>
      <c r="S215" s="34">
        <v>31</v>
      </c>
      <c r="T215" s="34">
        <v>7</v>
      </c>
      <c r="U215" s="33">
        <f t="shared" si="12"/>
        <v>0.26099537037037041</v>
      </c>
      <c r="V215" s="33">
        <f t="shared" si="12"/>
        <v>0.86834490740740744</v>
      </c>
    </row>
    <row r="216" spans="1:22" x14ac:dyDescent="0.25">
      <c r="A216" s="6">
        <v>2022</v>
      </c>
      <c r="B216" s="10" t="s">
        <v>0</v>
      </c>
      <c r="C216" s="11">
        <v>0.24059027777777778</v>
      </c>
      <c r="D216" s="11">
        <v>0.26171296296296298</v>
      </c>
      <c r="E216" s="11">
        <v>0.86754629629629632</v>
      </c>
      <c r="F216" s="11">
        <v>0.88865740740740751</v>
      </c>
      <c r="G216" s="12">
        <v>0.60583333333333333</v>
      </c>
      <c r="H216" s="11">
        <v>0.5646296296296297</v>
      </c>
      <c r="I216" s="13">
        <v>0.21249999999999999</v>
      </c>
      <c r="J216" s="13">
        <v>0.9159722222222223</v>
      </c>
      <c r="K216" s="13">
        <v>0.18124999999999999</v>
      </c>
      <c r="L216" s="13">
        <v>0.9472222222222223</v>
      </c>
      <c r="M216" s="14">
        <f t="shared" ref="M216:M244" si="15">C217-C216</f>
        <v>7.9861111111109717E-4</v>
      </c>
      <c r="N216" s="35"/>
      <c r="O216" s="43">
        <v>1</v>
      </c>
      <c r="P216" s="33">
        <f t="shared" si="10"/>
        <v>0.22004629629629632</v>
      </c>
      <c r="Q216" s="33">
        <f t="shared" si="11"/>
        <v>0.82587962962962969</v>
      </c>
      <c r="R216" s="34"/>
      <c r="S216" s="34">
        <v>1</v>
      </c>
      <c r="T216" s="34">
        <v>8</v>
      </c>
      <c r="U216" s="33">
        <f t="shared" si="12"/>
        <v>0.26171296296296298</v>
      </c>
      <c r="V216" s="33">
        <f t="shared" si="12"/>
        <v>0.86754629629629632</v>
      </c>
    </row>
    <row r="217" spans="1:22" x14ac:dyDescent="0.25">
      <c r="A217" s="6">
        <v>2022</v>
      </c>
      <c r="B217" s="10" t="s">
        <v>1</v>
      </c>
      <c r="C217" s="11">
        <v>0.24138888888888888</v>
      </c>
      <c r="D217" s="11">
        <v>0.26243055555555556</v>
      </c>
      <c r="E217" s="11">
        <v>0.86673611111111104</v>
      </c>
      <c r="F217" s="11">
        <v>0.88776620370370374</v>
      </c>
      <c r="G217" s="12">
        <v>0.60430555555555554</v>
      </c>
      <c r="H217" s="11">
        <v>0.56458333333333333</v>
      </c>
      <c r="I217" s="13">
        <v>0.21319444444444444</v>
      </c>
      <c r="J217" s="13">
        <v>0.91527777777777775</v>
      </c>
      <c r="K217" s="13">
        <v>0.18263888888888891</v>
      </c>
      <c r="L217" s="13">
        <v>0.9458333333333333</v>
      </c>
      <c r="M217" s="14">
        <f t="shared" si="15"/>
        <v>7.9861111111112493E-4</v>
      </c>
      <c r="N217" s="35"/>
      <c r="O217" s="43">
        <v>2</v>
      </c>
      <c r="P217" s="33">
        <f t="shared" si="10"/>
        <v>0.2207638888888889</v>
      </c>
      <c r="Q217" s="33">
        <f t="shared" si="11"/>
        <v>0.82506944444444441</v>
      </c>
      <c r="R217" s="34"/>
      <c r="S217" s="34">
        <v>2</v>
      </c>
      <c r="T217" s="34">
        <v>8</v>
      </c>
      <c r="U217" s="33">
        <f t="shared" si="12"/>
        <v>0.26243055555555556</v>
      </c>
      <c r="V217" s="33">
        <f t="shared" si="12"/>
        <v>0.86673611111111104</v>
      </c>
    </row>
    <row r="218" spans="1:22" x14ac:dyDescent="0.25">
      <c r="A218" s="6">
        <v>2022</v>
      </c>
      <c r="B218" s="10" t="s">
        <v>2</v>
      </c>
      <c r="C218" s="11">
        <v>0.2421875</v>
      </c>
      <c r="D218" s="11">
        <v>0.26315972222222223</v>
      </c>
      <c r="E218" s="11">
        <v>0.8659027777777778</v>
      </c>
      <c r="F218" s="11">
        <v>0.88686342592592593</v>
      </c>
      <c r="G218" s="12">
        <v>0.60274305555555552</v>
      </c>
      <c r="H218" s="11">
        <v>0.56452546296296291</v>
      </c>
      <c r="I218" s="13">
        <v>0.21458333333333335</v>
      </c>
      <c r="J218" s="13">
        <v>0.91388888888888886</v>
      </c>
      <c r="K218" s="13">
        <v>0.18402777777777779</v>
      </c>
      <c r="L218" s="13">
        <v>0.94444444444444453</v>
      </c>
      <c r="M218" s="14">
        <f t="shared" si="15"/>
        <v>8.101851851851638E-4</v>
      </c>
      <c r="N218" s="35"/>
      <c r="O218" s="43">
        <v>3</v>
      </c>
      <c r="P218" s="33">
        <f t="shared" ref="P218:P281" si="16">D218-"1:00"</f>
        <v>0.22149305555555557</v>
      </c>
      <c r="Q218" s="33">
        <f t="shared" ref="Q218:Q281" si="17">E218-"1:00"</f>
        <v>0.82423611111111117</v>
      </c>
      <c r="R218" s="34"/>
      <c r="S218" s="34">
        <v>3</v>
      </c>
      <c r="T218" s="34">
        <v>8</v>
      </c>
      <c r="U218" s="33">
        <f t="shared" ref="U218:V281" si="18">D218</f>
        <v>0.26315972222222223</v>
      </c>
      <c r="V218" s="33">
        <f t="shared" si="18"/>
        <v>0.8659027777777778</v>
      </c>
    </row>
    <row r="219" spans="1:22" x14ac:dyDescent="0.25">
      <c r="A219" s="6">
        <v>2022</v>
      </c>
      <c r="B219" s="10" t="s">
        <v>3</v>
      </c>
      <c r="C219" s="11">
        <v>0.24299768518518516</v>
      </c>
      <c r="D219" s="11">
        <v>0.2638888888888889</v>
      </c>
      <c r="E219" s="11">
        <v>0.86504629629629637</v>
      </c>
      <c r="F219" s="11">
        <v>0.88593749999999993</v>
      </c>
      <c r="G219" s="12">
        <v>0.60115740740740742</v>
      </c>
      <c r="H219" s="11">
        <v>0.5644675925925926</v>
      </c>
      <c r="I219" s="13">
        <v>0.21527777777777779</v>
      </c>
      <c r="J219" s="13">
        <v>0.91319444444444453</v>
      </c>
      <c r="K219" s="13">
        <v>0.18472222222222223</v>
      </c>
      <c r="L219" s="13">
        <v>0.94305555555555554</v>
      </c>
      <c r="M219" s="14">
        <f t="shared" si="15"/>
        <v>8.1018518518519156E-4</v>
      </c>
      <c r="N219" s="35"/>
      <c r="O219" s="43">
        <v>4</v>
      </c>
      <c r="P219" s="33">
        <f t="shared" si="16"/>
        <v>0.22222222222222224</v>
      </c>
      <c r="Q219" s="33">
        <f t="shared" si="17"/>
        <v>0.82337962962962974</v>
      </c>
      <c r="R219" s="34"/>
      <c r="S219" s="34">
        <v>4</v>
      </c>
      <c r="T219" s="34">
        <v>8</v>
      </c>
      <c r="U219" s="33">
        <f t="shared" si="18"/>
        <v>0.2638888888888889</v>
      </c>
      <c r="V219" s="33">
        <f t="shared" si="18"/>
        <v>0.86504629629629637</v>
      </c>
    </row>
    <row r="220" spans="1:22" x14ac:dyDescent="0.25">
      <c r="A220" s="6">
        <v>2022</v>
      </c>
      <c r="B220" s="10" t="s">
        <v>4</v>
      </c>
      <c r="C220" s="11">
        <v>0.24380787037037036</v>
      </c>
      <c r="D220" s="11">
        <v>0.26461805555555556</v>
      </c>
      <c r="E220" s="11">
        <v>0.86417824074074068</v>
      </c>
      <c r="F220" s="11">
        <v>0.88498842592592597</v>
      </c>
      <c r="G220" s="12">
        <v>0.59956018518518517</v>
      </c>
      <c r="H220" s="11">
        <v>0.56439814814814815</v>
      </c>
      <c r="I220" s="13">
        <v>0.21666666666666667</v>
      </c>
      <c r="J220" s="13">
        <v>0.91180555555555554</v>
      </c>
      <c r="K220" s="13">
        <v>0.18611111111111112</v>
      </c>
      <c r="L220" s="13">
        <v>0.94166666666666676</v>
      </c>
      <c r="M220" s="14">
        <f t="shared" si="15"/>
        <v>8.1018518518521931E-4</v>
      </c>
      <c r="N220" s="35"/>
      <c r="O220" s="43">
        <v>5</v>
      </c>
      <c r="P220" s="33">
        <f t="shared" si="16"/>
        <v>0.22295138888888891</v>
      </c>
      <c r="Q220" s="33">
        <f t="shared" si="17"/>
        <v>0.82251157407407405</v>
      </c>
      <c r="R220" s="34"/>
      <c r="S220" s="34">
        <v>5</v>
      </c>
      <c r="T220" s="34">
        <v>8</v>
      </c>
      <c r="U220" s="33">
        <f t="shared" si="18"/>
        <v>0.26461805555555556</v>
      </c>
      <c r="V220" s="33">
        <f t="shared" si="18"/>
        <v>0.86417824074074068</v>
      </c>
    </row>
    <row r="221" spans="1:22" x14ac:dyDescent="0.25">
      <c r="A221" s="6">
        <v>2022</v>
      </c>
      <c r="B221" s="10" t="s">
        <v>5</v>
      </c>
      <c r="C221" s="11">
        <v>0.24461805555555557</v>
      </c>
      <c r="D221" s="11">
        <v>0.26534722222222223</v>
      </c>
      <c r="E221" s="11">
        <v>0.86328703703703702</v>
      </c>
      <c r="F221" s="11">
        <v>0.88402777777777775</v>
      </c>
      <c r="G221" s="12">
        <v>0.59793981481481484</v>
      </c>
      <c r="H221" s="11">
        <v>0.56431712962962965</v>
      </c>
      <c r="I221" s="13">
        <v>0.21736111111111112</v>
      </c>
      <c r="J221" s="13">
        <v>0.91041666666666676</v>
      </c>
      <c r="K221" s="13">
        <v>0.1875</v>
      </c>
      <c r="L221" s="13">
        <v>0.94097222222222221</v>
      </c>
      <c r="M221" s="14">
        <f t="shared" si="15"/>
        <v>8.101851851851638E-4</v>
      </c>
      <c r="N221" s="35"/>
      <c r="O221" s="43">
        <v>6</v>
      </c>
      <c r="P221" s="33">
        <f t="shared" si="16"/>
        <v>0.22368055555555558</v>
      </c>
      <c r="Q221" s="33">
        <f t="shared" si="17"/>
        <v>0.82162037037037039</v>
      </c>
      <c r="R221" s="34"/>
      <c r="S221" s="34">
        <v>6</v>
      </c>
      <c r="T221" s="34">
        <v>8</v>
      </c>
      <c r="U221" s="33">
        <f t="shared" si="18"/>
        <v>0.26534722222222223</v>
      </c>
      <c r="V221" s="33">
        <f t="shared" si="18"/>
        <v>0.86328703703703702</v>
      </c>
    </row>
    <row r="222" spans="1:22" x14ac:dyDescent="0.25">
      <c r="A222" s="6">
        <v>2022</v>
      </c>
      <c r="B222" s="10" t="s">
        <v>6</v>
      </c>
      <c r="C222" s="11">
        <v>0.24542824074074074</v>
      </c>
      <c r="D222" s="11">
        <v>0.26608796296296294</v>
      </c>
      <c r="E222" s="11">
        <v>0.86238425925925932</v>
      </c>
      <c r="F222" s="11">
        <v>0.88305555555555548</v>
      </c>
      <c r="G222" s="12">
        <v>0.59629629629629632</v>
      </c>
      <c r="H222" s="11">
        <v>0.56423611111111105</v>
      </c>
      <c r="I222" s="13">
        <v>0.21805555555555556</v>
      </c>
      <c r="J222" s="13">
        <v>0.90972222222222221</v>
      </c>
      <c r="K222" s="13">
        <v>0.18819444444444444</v>
      </c>
      <c r="L222" s="13">
        <v>0.93958333333333333</v>
      </c>
      <c r="M222" s="14">
        <f t="shared" si="15"/>
        <v>8.1018518518519156E-4</v>
      </c>
      <c r="N222" s="35"/>
      <c r="O222" s="43">
        <v>7</v>
      </c>
      <c r="P222" s="33">
        <f t="shared" si="16"/>
        <v>0.22442129629629629</v>
      </c>
      <c r="Q222" s="33">
        <f t="shared" si="17"/>
        <v>0.82071759259259269</v>
      </c>
      <c r="R222" s="34"/>
      <c r="S222" s="34">
        <v>7</v>
      </c>
      <c r="T222" s="34">
        <v>8</v>
      </c>
      <c r="U222" s="33">
        <f t="shared" si="18"/>
        <v>0.26608796296296294</v>
      </c>
      <c r="V222" s="33">
        <f t="shared" si="18"/>
        <v>0.86238425925925932</v>
      </c>
    </row>
    <row r="223" spans="1:22" x14ac:dyDescent="0.25">
      <c r="A223" s="6">
        <v>2022</v>
      </c>
      <c r="B223" s="10" t="s">
        <v>7</v>
      </c>
      <c r="C223" s="11">
        <v>0.24623842592592593</v>
      </c>
      <c r="D223" s="11">
        <v>0.26682870370370371</v>
      </c>
      <c r="E223" s="11">
        <v>0.86146990740740748</v>
      </c>
      <c r="F223" s="11">
        <v>0.88207175925925929</v>
      </c>
      <c r="G223" s="12">
        <v>0.59464120370370377</v>
      </c>
      <c r="H223" s="11">
        <v>0.56415509259259256</v>
      </c>
      <c r="I223" s="13">
        <v>0.21944444444444444</v>
      </c>
      <c r="J223" s="13">
        <v>0.90833333333333333</v>
      </c>
      <c r="K223" s="13">
        <v>0.18958333333333333</v>
      </c>
      <c r="L223" s="13">
        <v>0.93819444444444444</v>
      </c>
      <c r="M223" s="14">
        <f t="shared" si="15"/>
        <v>8.1018518518519156E-4</v>
      </c>
      <c r="N223" s="35"/>
      <c r="O223" s="43">
        <v>8</v>
      </c>
      <c r="P223" s="33">
        <f t="shared" si="16"/>
        <v>0.22516203703703705</v>
      </c>
      <c r="Q223" s="33">
        <f t="shared" si="17"/>
        <v>0.81980324074074085</v>
      </c>
      <c r="R223" s="34"/>
      <c r="S223" s="34">
        <v>8</v>
      </c>
      <c r="T223" s="34">
        <v>8</v>
      </c>
      <c r="U223" s="33">
        <f t="shared" si="18"/>
        <v>0.26682870370370371</v>
      </c>
      <c r="V223" s="33">
        <f t="shared" si="18"/>
        <v>0.86146990740740748</v>
      </c>
    </row>
    <row r="224" spans="1:22" x14ac:dyDescent="0.25">
      <c r="A224" s="6">
        <v>2022</v>
      </c>
      <c r="B224" s="10" t="s">
        <v>8</v>
      </c>
      <c r="C224" s="11">
        <v>0.24704861111111112</v>
      </c>
      <c r="D224" s="11">
        <v>0.26756944444444447</v>
      </c>
      <c r="E224" s="11">
        <v>0.86054398148148137</v>
      </c>
      <c r="F224" s="11">
        <v>0.88106481481481491</v>
      </c>
      <c r="G224" s="12">
        <v>0.59297453703703706</v>
      </c>
      <c r="H224" s="11">
        <v>0.56405092592592598</v>
      </c>
      <c r="I224" s="13">
        <v>0.22013888888888888</v>
      </c>
      <c r="J224" s="13">
        <v>0.90763888888888899</v>
      </c>
      <c r="K224" s="13">
        <v>0.19097222222222221</v>
      </c>
      <c r="L224" s="13">
        <v>0.93680555555555556</v>
      </c>
      <c r="M224" s="14">
        <f t="shared" si="15"/>
        <v>8.2175925925925819E-4</v>
      </c>
      <c r="N224" s="35"/>
      <c r="O224" s="43">
        <v>9</v>
      </c>
      <c r="P224" s="33">
        <f t="shared" si="16"/>
        <v>0.22590277777777781</v>
      </c>
      <c r="Q224" s="33">
        <f t="shared" si="17"/>
        <v>0.81887731481481474</v>
      </c>
      <c r="R224" s="34"/>
      <c r="S224" s="34">
        <v>9</v>
      </c>
      <c r="T224" s="34">
        <v>8</v>
      </c>
      <c r="U224" s="33">
        <f t="shared" si="18"/>
        <v>0.26756944444444447</v>
      </c>
      <c r="V224" s="33">
        <f t="shared" si="18"/>
        <v>0.86054398148148137</v>
      </c>
    </row>
    <row r="225" spans="1:22" x14ac:dyDescent="0.25">
      <c r="A225" s="6">
        <v>2022</v>
      </c>
      <c r="B225" s="10" t="s">
        <v>9</v>
      </c>
      <c r="C225" s="11">
        <v>0.24787037037037038</v>
      </c>
      <c r="D225" s="11">
        <v>0.26831018518518518</v>
      </c>
      <c r="E225" s="11">
        <v>0.8595949074074074</v>
      </c>
      <c r="F225" s="11">
        <v>0.88004629629629638</v>
      </c>
      <c r="G225" s="12">
        <v>0.59128472222222228</v>
      </c>
      <c r="H225" s="11">
        <v>0.56395833333333334</v>
      </c>
      <c r="I225" s="13">
        <v>0.22083333333333333</v>
      </c>
      <c r="J225" s="13">
        <v>0.90625</v>
      </c>
      <c r="K225" s="13">
        <v>0.19166666666666665</v>
      </c>
      <c r="L225" s="13">
        <v>0.93541666666666667</v>
      </c>
      <c r="M225" s="14">
        <f t="shared" si="15"/>
        <v>8.1018518518519156E-4</v>
      </c>
      <c r="N225" s="35"/>
      <c r="O225" s="43">
        <v>10</v>
      </c>
      <c r="P225" s="33">
        <f t="shared" si="16"/>
        <v>0.22664351851851852</v>
      </c>
      <c r="Q225" s="33">
        <f t="shared" si="17"/>
        <v>0.81792824074074078</v>
      </c>
      <c r="R225" s="34"/>
      <c r="S225" s="34">
        <v>10</v>
      </c>
      <c r="T225" s="34">
        <v>8</v>
      </c>
      <c r="U225" s="33">
        <f t="shared" si="18"/>
        <v>0.26831018518518518</v>
      </c>
      <c r="V225" s="33">
        <f t="shared" si="18"/>
        <v>0.8595949074074074</v>
      </c>
    </row>
    <row r="226" spans="1:22" x14ac:dyDescent="0.25">
      <c r="A226" s="6">
        <v>2022</v>
      </c>
      <c r="B226" s="10" t="s">
        <v>10</v>
      </c>
      <c r="C226" s="11">
        <v>0.24868055555555557</v>
      </c>
      <c r="D226" s="11">
        <v>0.26906249999999998</v>
      </c>
      <c r="E226" s="11">
        <v>0.85862268518518514</v>
      </c>
      <c r="F226" s="11">
        <v>0.87900462962962955</v>
      </c>
      <c r="G226" s="12">
        <v>0.58956018518518516</v>
      </c>
      <c r="H226" s="11">
        <v>0.56384259259259262</v>
      </c>
      <c r="I226" s="13">
        <v>0.22222222222222221</v>
      </c>
      <c r="J226" s="13">
        <v>0.90486111111111101</v>
      </c>
      <c r="K226" s="13">
        <v>0.19305555555555554</v>
      </c>
      <c r="L226" s="13">
        <v>0.93402777777777779</v>
      </c>
      <c r="M226" s="14">
        <f t="shared" si="15"/>
        <v>8.101851851851638E-4</v>
      </c>
      <c r="N226" s="35"/>
      <c r="O226" s="43">
        <v>11</v>
      </c>
      <c r="P226" s="33">
        <f t="shared" si="16"/>
        <v>0.22739583333333332</v>
      </c>
      <c r="Q226" s="33">
        <f t="shared" si="17"/>
        <v>0.81695601851851851</v>
      </c>
      <c r="R226" s="34"/>
      <c r="S226" s="34">
        <v>11</v>
      </c>
      <c r="T226" s="34">
        <v>8</v>
      </c>
      <c r="U226" s="33">
        <f t="shared" si="18"/>
        <v>0.26906249999999998</v>
      </c>
      <c r="V226" s="33">
        <f t="shared" si="18"/>
        <v>0.85862268518518514</v>
      </c>
    </row>
    <row r="227" spans="1:22" x14ac:dyDescent="0.25">
      <c r="A227" s="6">
        <v>2022</v>
      </c>
      <c r="B227" s="10" t="s">
        <v>11</v>
      </c>
      <c r="C227" s="11">
        <v>0.24949074074074074</v>
      </c>
      <c r="D227" s="11">
        <v>0.26980324074074075</v>
      </c>
      <c r="E227" s="11">
        <v>0.85765046296296299</v>
      </c>
      <c r="F227" s="11">
        <v>0.87796296296296295</v>
      </c>
      <c r="G227" s="12">
        <v>0.58784722222222219</v>
      </c>
      <c r="H227" s="11">
        <v>0.56372685185185178</v>
      </c>
      <c r="I227" s="13">
        <v>0.22291666666666665</v>
      </c>
      <c r="J227" s="13">
        <v>0.90416666666666667</v>
      </c>
      <c r="K227" s="13">
        <v>0.19444444444444445</v>
      </c>
      <c r="L227" s="13">
        <v>0.93263888888888891</v>
      </c>
      <c r="M227" s="14">
        <f t="shared" si="15"/>
        <v>8.2175925925925819E-4</v>
      </c>
      <c r="N227" s="35"/>
      <c r="O227" s="43">
        <v>12</v>
      </c>
      <c r="P227" s="33">
        <f t="shared" si="16"/>
        <v>0.22813657407407409</v>
      </c>
      <c r="Q227" s="33">
        <f t="shared" si="17"/>
        <v>0.81598379629629636</v>
      </c>
      <c r="R227" s="34"/>
      <c r="S227" s="34">
        <v>12</v>
      </c>
      <c r="T227" s="34">
        <v>8</v>
      </c>
      <c r="U227" s="33">
        <f t="shared" si="18"/>
        <v>0.26980324074074075</v>
      </c>
      <c r="V227" s="33">
        <f t="shared" si="18"/>
        <v>0.85765046296296299</v>
      </c>
    </row>
    <row r="228" spans="1:22" x14ac:dyDescent="0.25">
      <c r="A228" s="6">
        <v>2022</v>
      </c>
      <c r="B228" s="10" t="s">
        <v>12</v>
      </c>
      <c r="C228" s="11">
        <v>0.25031249999999999</v>
      </c>
      <c r="D228" s="11">
        <v>0.27055555555555555</v>
      </c>
      <c r="E228" s="11">
        <v>0.85665509259259265</v>
      </c>
      <c r="F228" s="11">
        <v>0.87689814814814815</v>
      </c>
      <c r="G228" s="12">
        <v>0.5860995370370371</v>
      </c>
      <c r="H228" s="11">
        <v>0.56361111111111117</v>
      </c>
      <c r="I228" s="13">
        <v>0.22361111111111109</v>
      </c>
      <c r="J228" s="13">
        <v>0.90277777777777779</v>
      </c>
      <c r="K228" s="13">
        <v>0.19513888888888889</v>
      </c>
      <c r="L228" s="13">
        <v>0.93125000000000002</v>
      </c>
      <c r="M228" s="14">
        <f t="shared" si="15"/>
        <v>8.2175925925925819E-4</v>
      </c>
      <c r="N228" s="35"/>
      <c r="O228" s="43">
        <v>13</v>
      </c>
      <c r="P228" s="33">
        <f t="shared" si="16"/>
        <v>0.22888888888888889</v>
      </c>
      <c r="Q228" s="33">
        <f t="shared" si="17"/>
        <v>0.81498842592592602</v>
      </c>
      <c r="R228" s="34"/>
      <c r="S228" s="34">
        <v>13</v>
      </c>
      <c r="T228" s="34">
        <v>8</v>
      </c>
      <c r="U228" s="33">
        <f t="shared" si="18"/>
        <v>0.27055555555555555</v>
      </c>
      <c r="V228" s="33">
        <f t="shared" si="18"/>
        <v>0.85665509259259265</v>
      </c>
    </row>
    <row r="229" spans="1:22" x14ac:dyDescent="0.25">
      <c r="A229" s="6">
        <v>2022</v>
      </c>
      <c r="B229" s="10" t="s">
        <v>13</v>
      </c>
      <c r="C229" s="11">
        <v>0.25113425925925925</v>
      </c>
      <c r="D229" s="11">
        <v>0.27129629629629631</v>
      </c>
      <c r="E229" s="11">
        <v>0.8556597222222222</v>
      </c>
      <c r="F229" s="11">
        <v>0.87583333333333335</v>
      </c>
      <c r="G229" s="12">
        <v>0.58436342592592594</v>
      </c>
      <c r="H229" s="11">
        <v>0.5634837962962963</v>
      </c>
      <c r="I229" s="13">
        <v>0.22500000000000001</v>
      </c>
      <c r="J229" s="13">
        <v>0.90138888888888891</v>
      </c>
      <c r="K229" s="13">
        <v>0.19652777777777777</v>
      </c>
      <c r="L229" s="13">
        <v>0.92986111111111114</v>
      </c>
      <c r="M229" s="14">
        <f t="shared" si="15"/>
        <v>8.1018518518521931E-4</v>
      </c>
      <c r="N229" s="35"/>
      <c r="O229" s="43">
        <v>14</v>
      </c>
      <c r="P229" s="33">
        <f t="shared" si="16"/>
        <v>0.22962962962962966</v>
      </c>
      <c r="Q229" s="33">
        <f t="shared" si="17"/>
        <v>0.81399305555555557</v>
      </c>
      <c r="R229" s="34"/>
      <c r="S229" s="34">
        <v>14</v>
      </c>
      <c r="T229" s="34">
        <v>8</v>
      </c>
      <c r="U229" s="33">
        <f t="shared" si="18"/>
        <v>0.27129629629629631</v>
      </c>
      <c r="V229" s="33">
        <f t="shared" si="18"/>
        <v>0.8556597222222222</v>
      </c>
    </row>
    <row r="230" spans="1:22" x14ac:dyDescent="0.25">
      <c r="A230" s="6">
        <v>2022</v>
      </c>
      <c r="B230" s="10" t="s">
        <v>14</v>
      </c>
      <c r="C230" s="11">
        <v>0.25194444444444447</v>
      </c>
      <c r="D230" s="11">
        <v>0.27204861111111112</v>
      </c>
      <c r="E230" s="11">
        <v>0.85464120370370367</v>
      </c>
      <c r="F230" s="11">
        <v>0.87474537037037037</v>
      </c>
      <c r="G230" s="12">
        <v>0.58259259259259266</v>
      </c>
      <c r="H230" s="11">
        <v>0.56334490740740739</v>
      </c>
      <c r="I230" s="13">
        <v>0.22569444444444445</v>
      </c>
      <c r="J230" s="13">
        <v>0.9</v>
      </c>
      <c r="K230" s="13">
        <v>0.19791666666666666</v>
      </c>
      <c r="L230" s="13">
        <v>0.92847222222222225</v>
      </c>
      <c r="M230" s="14">
        <f t="shared" si="15"/>
        <v>8.101851851851638E-4</v>
      </c>
      <c r="N230" s="35"/>
      <c r="O230" s="43">
        <v>15</v>
      </c>
      <c r="P230" s="33">
        <f t="shared" si="16"/>
        <v>0.23038194444444446</v>
      </c>
      <c r="Q230" s="33">
        <f t="shared" si="17"/>
        <v>0.81297453703703704</v>
      </c>
      <c r="R230" s="34"/>
      <c r="S230" s="34">
        <v>15</v>
      </c>
      <c r="T230" s="34">
        <v>8</v>
      </c>
      <c r="U230" s="33">
        <f t="shared" si="18"/>
        <v>0.27204861111111112</v>
      </c>
      <c r="V230" s="33">
        <f t="shared" si="18"/>
        <v>0.85464120370370367</v>
      </c>
    </row>
    <row r="231" spans="1:22" x14ac:dyDescent="0.25">
      <c r="A231" s="6">
        <v>2022</v>
      </c>
      <c r="B231" s="10" t="s">
        <v>15</v>
      </c>
      <c r="C231" s="11">
        <v>0.25275462962962963</v>
      </c>
      <c r="D231" s="11">
        <v>0.27280092592592592</v>
      </c>
      <c r="E231" s="11">
        <v>0.85361111111111121</v>
      </c>
      <c r="F231" s="11">
        <v>0.87364583333333334</v>
      </c>
      <c r="G231" s="12">
        <v>0.58081018518518512</v>
      </c>
      <c r="H231" s="11">
        <v>0.56320601851851848</v>
      </c>
      <c r="I231" s="13">
        <v>0.22638888888888889</v>
      </c>
      <c r="J231" s="13">
        <v>0.89930555555555547</v>
      </c>
      <c r="K231" s="13">
        <v>0.1986111111111111</v>
      </c>
      <c r="L231" s="13">
        <v>0.92708333333333337</v>
      </c>
      <c r="M231" s="14">
        <f t="shared" si="15"/>
        <v>8.2175925925925819E-4</v>
      </c>
      <c r="N231" s="35"/>
      <c r="O231" s="43">
        <v>16</v>
      </c>
      <c r="P231" s="33">
        <f t="shared" si="16"/>
        <v>0.23113425925925926</v>
      </c>
      <c r="Q231" s="33">
        <f t="shared" si="17"/>
        <v>0.81194444444444458</v>
      </c>
      <c r="R231" s="34"/>
      <c r="S231" s="34">
        <v>16</v>
      </c>
      <c r="T231" s="34">
        <v>8</v>
      </c>
      <c r="U231" s="33">
        <f t="shared" si="18"/>
        <v>0.27280092592592592</v>
      </c>
      <c r="V231" s="33">
        <f t="shared" si="18"/>
        <v>0.85361111111111121</v>
      </c>
    </row>
    <row r="232" spans="1:22" x14ac:dyDescent="0.25">
      <c r="A232" s="6">
        <v>2022</v>
      </c>
      <c r="B232" s="10" t="s">
        <v>16</v>
      </c>
      <c r="C232" s="11">
        <v>0.25357638888888889</v>
      </c>
      <c r="D232" s="11">
        <v>0.27355324074074078</v>
      </c>
      <c r="E232" s="11">
        <v>0.85255787037037034</v>
      </c>
      <c r="F232" s="11">
        <v>0.87253472222222228</v>
      </c>
      <c r="G232" s="12">
        <v>0.57900462962962962</v>
      </c>
      <c r="H232" s="11">
        <v>0.56305555555555553</v>
      </c>
      <c r="I232" s="13">
        <v>0.22777777777777777</v>
      </c>
      <c r="J232" s="13">
        <v>0.8979166666666667</v>
      </c>
      <c r="K232" s="13">
        <v>0.19999999999999998</v>
      </c>
      <c r="L232" s="13">
        <v>0.92569444444444438</v>
      </c>
      <c r="M232" s="14">
        <f t="shared" si="15"/>
        <v>8.101851851851638E-4</v>
      </c>
      <c r="N232" s="35"/>
      <c r="O232" s="43">
        <v>17</v>
      </c>
      <c r="P232" s="33">
        <f t="shared" si="16"/>
        <v>0.23188657407407412</v>
      </c>
      <c r="Q232" s="33">
        <f t="shared" si="17"/>
        <v>0.81089120370370371</v>
      </c>
      <c r="R232" s="34"/>
      <c r="S232" s="34">
        <v>17</v>
      </c>
      <c r="T232" s="34">
        <v>8</v>
      </c>
      <c r="U232" s="33">
        <f t="shared" si="18"/>
        <v>0.27355324074074078</v>
      </c>
      <c r="V232" s="33">
        <f t="shared" si="18"/>
        <v>0.85255787037037034</v>
      </c>
    </row>
    <row r="233" spans="1:22" x14ac:dyDescent="0.25">
      <c r="A233" s="6">
        <v>2022</v>
      </c>
      <c r="B233" s="10" t="s">
        <v>17</v>
      </c>
      <c r="C233" s="11">
        <v>0.25438657407407406</v>
      </c>
      <c r="D233" s="11">
        <v>0.27429398148148149</v>
      </c>
      <c r="E233" s="11">
        <v>0.85150462962962958</v>
      </c>
      <c r="F233" s="11">
        <v>0.87142361111111111</v>
      </c>
      <c r="G233" s="12">
        <v>0.57721064814814815</v>
      </c>
      <c r="H233" s="11">
        <v>0.56290509259259258</v>
      </c>
      <c r="I233" s="13">
        <v>0.22847222222222222</v>
      </c>
      <c r="J233" s="13">
        <v>0.8965277777777777</v>
      </c>
      <c r="K233" s="13">
        <v>0.20069444444444443</v>
      </c>
      <c r="L233" s="13">
        <v>0.9243055555555556</v>
      </c>
      <c r="M233" s="14">
        <f t="shared" si="15"/>
        <v>8.1018518518521931E-4</v>
      </c>
      <c r="N233" s="35"/>
      <c r="O233" s="43">
        <v>18</v>
      </c>
      <c r="P233" s="33">
        <f t="shared" si="16"/>
        <v>0.23262731481481483</v>
      </c>
      <c r="Q233" s="33">
        <f t="shared" si="17"/>
        <v>0.80983796296296295</v>
      </c>
      <c r="R233" s="34"/>
      <c r="S233" s="34">
        <v>18</v>
      </c>
      <c r="T233" s="34">
        <v>8</v>
      </c>
      <c r="U233" s="33">
        <f t="shared" si="18"/>
        <v>0.27429398148148149</v>
      </c>
      <c r="V233" s="33">
        <f t="shared" si="18"/>
        <v>0.85150462962962958</v>
      </c>
    </row>
    <row r="234" spans="1:22" x14ac:dyDescent="0.25">
      <c r="A234" s="6">
        <v>2022</v>
      </c>
      <c r="B234" s="10" t="s">
        <v>18</v>
      </c>
      <c r="C234" s="11">
        <v>0.25519675925925928</v>
      </c>
      <c r="D234" s="11">
        <v>0.27504629629629629</v>
      </c>
      <c r="E234" s="11">
        <v>0.85043981481481479</v>
      </c>
      <c r="F234" s="11">
        <v>0.87028935185185186</v>
      </c>
      <c r="G234" s="12">
        <v>0.5753935185185185</v>
      </c>
      <c r="H234" s="11">
        <v>0.56274305555555559</v>
      </c>
      <c r="I234" s="13">
        <v>0.22916666666666666</v>
      </c>
      <c r="J234" s="13">
        <v>0.89513888888888893</v>
      </c>
      <c r="K234" s="13">
        <v>0.20208333333333331</v>
      </c>
      <c r="L234" s="13">
        <v>0.92291666666666661</v>
      </c>
      <c r="M234" s="14">
        <f t="shared" si="15"/>
        <v>8.101851851851638E-4</v>
      </c>
      <c r="N234" s="35"/>
      <c r="O234" s="43">
        <v>19</v>
      </c>
      <c r="P234" s="33">
        <f t="shared" si="16"/>
        <v>0.23337962962962963</v>
      </c>
      <c r="Q234" s="33">
        <f t="shared" si="17"/>
        <v>0.80877314814814816</v>
      </c>
      <c r="R234" s="34"/>
      <c r="S234" s="34">
        <v>19</v>
      </c>
      <c r="T234" s="34">
        <v>8</v>
      </c>
      <c r="U234" s="33">
        <f t="shared" si="18"/>
        <v>0.27504629629629629</v>
      </c>
      <c r="V234" s="33">
        <f t="shared" si="18"/>
        <v>0.85043981481481479</v>
      </c>
    </row>
    <row r="235" spans="1:22" x14ac:dyDescent="0.25">
      <c r="A235" s="6">
        <v>2022</v>
      </c>
      <c r="B235" s="10" t="s">
        <v>19</v>
      </c>
      <c r="C235" s="11">
        <v>0.25600694444444444</v>
      </c>
      <c r="D235" s="11">
        <v>0.27579861111111109</v>
      </c>
      <c r="E235" s="11">
        <v>0.84936342592592595</v>
      </c>
      <c r="F235" s="11">
        <v>0.86915509259259249</v>
      </c>
      <c r="G235" s="12">
        <v>0.57356481481481481</v>
      </c>
      <c r="H235" s="11">
        <v>0.56258101851851849</v>
      </c>
      <c r="I235" s="13">
        <v>0.23055555555555554</v>
      </c>
      <c r="J235" s="13">
        <v>0.89444444444444438</v>
      </c>
      <c r="K235" s="13">
        <v>0.20347222222222219</v>
      </c>
      <c r="L235" s="13">
        <v>0.92152777777777783</v>
      </c>
      <c r="M235" s="14">
        <f t="shared" si="15"/>
        <v>8.101851851851638E-4</v>
      </c>
      <c r="N235" s="35"/>
      <c r="O235" s="43">
        <v>20</v>
      </c>
      <c r="P235" s="33">
        <f t="shared" si="16"/>
        <v>0.23413194444444443</v>
      </c>
      <c r="Q235" s="33">
        <f t="shared" si="17"/>
        <v>0.80769675925925932</v>
      </c>
      <c r="R235" s="34"/>
      <c r="S235" s="34">
        <v>20</v>
      </c>
      <c r="T235" s="34">
        <v>8</v>
      </c>
      <c r="U235" s="33">
        <f t="shared" si="18"/>
        <v>0.27579861111111109</v>
      </c>
      <c r="V235" s="33">
        <f t="shared" si="18"/>
        <v>0.84936342592592595</v>
      </c>
    </row>
    <row r="236" spans="1:22" x14ac:dyDescent="0.25">
      <c r="A236" s="6">
        <v>2022</v>
      </c>
      <c r="B236" s="10" t="s">
        <v>20</v>
      </c>
      <c r="C236" s="11">
        <v>0.2568171296296296</v>
      </c>
      <c r="D236" s="11">
        <v>0.27655092592592595</v>
      </c>
      <c r="E236" s="11">
        <v>0.84827546296296286</v>
      </c>
      <c r="F236" s="11">
        <v>0.86799768518518527</v>
      </c>
      <c r="G236" s="12">
        <v>0.57172453703703707</v>
      </c>
      <c r="H236" s="11">
        <v>0.56240740740740736</v>
      </c>
      <c r="I236" s="13">
        <v>0.23124999999999998</v>
      </c>
      <c r="J236" s="13">
        <v>0.8930555555555556</v>
      </c>
      <c r="K236" s="13">
        <v>0.20416666666666669</v>
      </c>
      <c r="L236" s="13">
        <v>0.92013888888888884</v>
      </c>
      <c r="M236" s="14">
        <f t="shared" si="15"/>
        <v>8.1018518518521931E-4</v>
      </c>
      <c r="N236" s="35"/>
      <c r="O236" s="43">
        <v>21</v>
      </c>
      <c r="P236" s="33">
        <f t="shared" si="16"/>
        <v>0.23488425925925929</v>
      </c>
      <c r="Q236" s="33">
        <f t="shared" si="17"/>
        <v>0.80660879629629623</v>
      </c>
      <c r="R236" s="34"/>
      <c r="S236" s="34">
        <v>21</v>
      </c>
      <c r="T236" s="34">
        <v>8</v>
      </c>
      <c r="U236" s="33">
        <f t="shared" si="18"/>
        <v>0.27655092592592595</v>
      </c>
      <c r="V236" s="33">
        <f t="shared" si="18"/>
        <v>0.84827546296296286</v>
      </c>
    </row>
    <row r="237" spans="1:22" x14ac:dyDescent="0.25">
      <c r="A237" s="6">
        <v>2022</v>
      </c>
      <c r="B237" s="10" t="s">
        <v>21</v>
      </c>
      <c r="C237" s="11">
        <v>0.25762731481481482</v>
      </c>
      <c r="D237" s="11">
        <v>0.27730324074074075</v>
      </c>
      <c r="E237" s="11">
        <v>0.84717592592592583</v>
      </c>
      <c r="F237" s="11">
        <v>0.86684027777777783</v>
      </c>
      <c r="G237" s="12">
        <v>0.56987268518518519</v>
      </c>
      <c r="H237" s="11">
        <v>0.56223379629629633</v>
      </c>
      <c r="I237" s="13">
        <v>0.23194444444444443</v>
      </c>
      <c r="J237" s="13">
        <v>0.89166666666666661</v>
      </c>
      <c r="K237" s="13">
        <v>0.20555555555555557</v>
      </c>
      <c r="L237" s="13">
        <v>0.91875000000000007</v>
      </c>
      <c r="M237" s="14">
        <f t="shared" si="15"/>
        <v>8.101851851851638E-4</v>
      </c>
      <c r="N237" s="35"/>
      <c r="O237" s="43">
        <v>22</v>
      </c>
      <c r="P237" s="33">
        <f t="shared" si="16"/>
        <v>0.2356365740740741</v>
      </c>
      <c r="Q237" s="33">
        <f t="shared" si="17"/>
        <v>0.8055092592592592</v>
      </c>
      <c r="R237" s="34"/>
      <c r="S237" s="34">
        <v>22</v>
      </c>
      <c r="T237" s="34">
        <v>8</v>
      </c>
      <c r="U237" s="33">
        <f t="shared" si="18"/>
        <v>0.27730324074074075</v>
      </c>
      <c r="V237" s="33">
        <f t="shared" si="18"/>
        <v>0.84717592592592583</v>
      </c>
    </row>
    <row r="238" spans="1:22" x14ac:dyDescent="0.25">
      <c r="A238" s="6">
        <v>2022</v>
      </c>
      <c r="B238" s="10" t="s">
        <v>22</v>
      </c>
      <c r="C238" s="11">
        <v>0.25843749999999999</v>
      </c>
      <c r="D238" s="11">
        <v>0.27804398148148146</v>
      </c>
      <c r="E238" s="11">
        <v>0.84606481481481488</v>
      </c>
      <c r="F238" s="11">
        <v>0.86568287037037039</v>
      </c>
      <c r="G238" s="12">
        <v>0.56802083333333331</v>
      </c>
      <c r="H238" s="11">
        <v>0.56206018518518519</v>
      </c>
      <c r="I238" s="13">
        <v>0.23333333333333331</v>
      </c>
      <c r="J238" s="13">
        <v>0.89027777777777783</v>
      </c>
      <c r="K238" s="13">
        <v>0.20625000000000002</v>
      </c>
      <c r="L238" s="13">
        <v>0.91666666666666663</v>
      </c>
      <c r="M238" s="14">
        <f t="shared" si="15"/>
        <v>8.1018518518521931E-4</v>
      </c>
      <c r="N238" s="35"/>
      <c r="O238" s="43">
        <v>23</v>
      </c>
      <c r="P238" s="33">
        <f t="shared" si="16"/>
        <v>0.2363773148148148</v>
      </c>
      <c r="Q238" s="33">
        <f t="shared" si="17"/>
        <v>0.80439814814814825</v>
      </c>
      <c r="R238" s="34"/>
      <c r="S238" s="34">
        <v>23</v>
      </c>
      <c r="T238" s="34">
        <v>8</v>
      </c>
      <c r="U238" s="33">
        <f t="shared" si="18"/>
        <v>0.27804398148148146</v>
      </c>
      <c r="V238" s="33">
        <f t="shared" si="18"/>
        <v>0.84606481481481488</v>
      </c>
    </row>
    <row r="239" spans="1:22" x14ac:dyDescent="0.25">
      <c r="A239" s="6">
        <v>2022</v>
      </c>
      <c r="B239" s="10" t="s">
        <v>23</v>
      </c>
      <c r="C239" s="11">
        <v>0.25924768518518521</v>
      </c>
      <c r="D239" s="11">
        <v>0.27879629629629626</v>
      </c>
      <c r="E239" s="11">
        <v>0.84494212962962967</v>
      </c>
      <c r="F239" s="11">
        <v>0.86450231481481488</v>
      </c>
      <c r="G239" s="12">
        <v>0.56614583333333335</v>
      </c>
      <c r="H239" s="11">
        <v>0.56187500000000001</v>
      </c>
      <c r="I239" s="13">
        <v>0.23402777777777781</v>
      </c>
      <c r="J239" s="13">
        <v>0.88888888888888884</v>
      </c>
      <c r="K239" s="13">
        <v>0.2076388888888889</v>
      </c>
      <c r="L239" s="13">
        <v>0.91527777777777775</v>
      </c>
      <c r="M239" s="14">
        <f t="shared" si="15"/>
        <v>7.9861111111112493E-4</v>
      </c>
      <c r="N239" s="35"/>
      <c r="O239" s="43">
        <v>24</v>
      </c>
      <c r="P239" s="33">
        <f t="shared" si="16"/>
        <v>0.23712962962962961</v>
      </c>
      <c r="Q239" s="33">
        <f t="shared" si="17"/>
        <v>0.80327546296296304</v>
      </c>
      <c r="R239" s="34"/>
      <c r="S239" s="34">
        <v>24</v>
      </c>
      <c r="T239" s="34">
        <v>8</v>
      </c>
      <c r="U239" s="33">
        <f t="shared" si="18"/>
        <v>0.27879629629629626</v>
      </c>
      <c r="V239" s="33">
        <f t="shared" si="18"/>
        <v>0.84494212962962967</v>
      </c>
    </row>
    <row r="240" spans="1:22" x14ac:dyDescent="0.25">
      <c r="A240" s="6">
        <v>2022</v>
      </c>
      <c r="B240" s="10" t="s">
        <v>24</v>
      </c>
      <c r="C240" s="11">
        <v>0.26004629629629633</v>
      </c>
      <c r="D240" s="11">
        <v>0.27954861111111112</v>
      </c>
      <c r="E240" s="11">
        <v>0.84381944444444434</v>
      </c>
      <c r="F240" s="11">
        <v>0.86332175925925936</v>
      </c>
      <c r="G240" s="12">
        <v>0.56427083333333339</v>
      </c>
      <c r="H240" s="11">
        <v>0.56167824074074069</v>
      </c>
      <c r="I240" s="13">
        <v>0.23472222222222219</v>
      </c>
      <c r="J240" s="13">
        <v>0.88750000000000007</v>
      </c>
      <c r="K240" s="13">
        <v>0.20833333333333334</v>
      </c>
      <c r="L240" s="13">
        <v>0.91388888888888886</v>
      </c>
      <c r="M240" s="14">
        <f t="shared" si="15"/>
        <v>7.9861111111106942E-4</v>
      </c>
      <c r="N240" s="35"/>
      <c r="O240" s="43">
        <v>25</v>
      </c>
      <c r="P240" s="33">
        <f t="shared" si="16"/>
        <v>0.23788194444444447</v>
      </c>
      <c r="Q240" s="33">
        <f t="shared" si="17"/>
        <v>0.80215277777777771</v>
      </c>
      <c r="R240" s="34"/>
      <c r="S240" s="34">
        <v>25</v>
      </c>
      <c r="T240" s="34">
        <v>8</v>
      </c>
      <c r="U240" s="33">
        <f t="shared" si="18"/>
        <v>0.27954861111111112</v>
      </c>
      <c r="V240" s="33">
        <f t="shared" si="18"/>
        <v>0.84381944444444434</v>
      </c>
    </row>
    <row r="241" spans="1:22" x14ac:dyDescent="0.25">
      <c r="A241" s="6">
        <v>2022</v>
      </c>
      <c r="B241" s="10" t="s">
        <v>25</v>
      </c>
      <c r="C241" s="11">
        <v>0.2608449074074074</v>
      </c>
      <c r="D241" s="11">
        <v>0.28028935185185183</v>
      </c>
      <c r="E241" s="11">
        <v>0.8426851851851852</v>
      </c>
      <c r="F241" s="11">
        <v>0.86212962962962969</v>
      </c>
      <c r="G241" s="12">
        <v>0.56239583333333332</v>
      </c>
      <c r="H241" s="11">
        <v>0.56149305555555562</v>
      </c>
      <c r="I241" s="13">
        <v>0.23611111111111113</v>
      </c>
      <c r="J241" s="13">
        <v>0.88680555555555562</v>
      </c>
      <c r="K241" s="13">
        <v>0.20972222222222223</v>
      </c>
      <c r="L241" s="13">
        <v>0.91249999999999998</v>
      </c>
      <c r="M241" s="14">
        <f t="shared" si="15"/>
        <v>7.9861111111112493E-4</v>
      </c>
      <c r="N241" s="35"/>
      <c r="O241" s="43">
        <v>26</v>
      </c>
      <c r="P241" s="33">
        <f t="shared" si="16"/>
        <v>0.23862268518518517</v>
      </c>
      <c r="Q241" s="33">
        <f t="shared" si="17"/>
        <v>0.80101851851851857</v>
      </c>
      <c r="R241" s="34"/>
      <c r="S241" s="34">
        <v>26</v>
      </c>
      <c r="T241" s="34">
        <v>8</v>
      </c>
      <c r="U241" s="33">
        <f t="shared" si="18"/>
        <v>0.28028935185185183</v>
      </c>
      <c r="V241" s="33">
        <f t="shared" si="18"/>
        <v>0.8426851851851852</v>
      </c>
    </row>
    <row r="242" spans="1:22" x14ac:dyDescent="0.25">
      <c r="A242" s="6">
        <v>2022</v>
      </c>
      <c r="B242" s="10" t="s">
        <v>26</v>
      </c>
      <c r="C242" s="11">
        <v>0.26164351851851853</v>
      </c>
      <c r="D242" s="11">
        <v>0.28104166666666669</v>
      </c>
      <c r="E242" s="11">
        <v>0.8415393518518518</v>
      </c>
      <c r="F242" s="11">
        <v>0.86092592592592598</v>
      </c>
      <c r="G242" s="12">
        <v>0.56049768518518517</v>
      </c>
      <c r="H242" s="11">
        <v>0.56128472222222225</v>
      </c>
      <c r="I242" s="13">
        <v>0.23680555555555557</v>
      </c>
      <c r="J242" s="13">
        <v>0.88541666666666663</v>
      </c>
      <c r="K242" s="13">
        <v>0.21041666666666667</v>
      </c>
      <c r="L242" s="13">
        <v>0.91111111111111109</v>
      </c>
      <c r="M242" s="14">
        <f t="shared" si="15"/>
        <v>7.9861111111106942E-4</v>
      </c>
      <c r="N242" s="35"/>
      <c r="O242" s="43">
        <v>27</v>
      </c>
      <c r="P242" s="33">
        <f t="shared" si="16"/>
        <v>0.23937500000000003</v>
      </c>
      <c r="Q242" s="33">
        <f t="shared" si="17"/>
        <v>0.79987268518518517</v>
      </c>
      <c r="R242" s="34"/>
      <c r="S242" s="34">
        <v>27</v>
      </c>
      <c r="T242" s="34">
        <v>8</v>
      </c>
      <c r="U242" s="33">
        <f t="shared" si="18"/>
        <v>0.28104166666666669</v>
      </c>
      <c r="V242" s="33">
        <f t="shared" si="18"/>
        <v>0.8415393518518518</v>
      </c>
    </row>
    <row r="243" spans="1:22" x14ac:dyDescent="0.25">
      <c r="A243" s="6">
        <v>2022</v>
      </c>
      <c r="B243" s="10" t="s">
        <v>27</v>
      </c>
      <c r="C243" s="11">
        <v>0.26244212962962959</v>
      </c>
      <c r="D243" s="11">
        <v>0.2817824074074074</v>
      </c>
      <c r="E243" s="11">
        <v>0.84038194444444436</v>
      </c>
      <c r="F243" s="11">
        <v>0.85972222222222217</v>
      </c>
      <c r="G243" s="12">
        <v>0.55859953703703702</v>
      </c>
      <c r="H243" s="11">
        <v>0.56108796296296293</v>
      </c>
      <c r="I243" s="13">
        <v>0.23750000000000002</v>
      </c>
      <c r="J243" s="13">
        <v>0.88402777777777775</v>
      </c>
      <c r="K243" s="13">
        <v>0.21180555555555555</v>
      </c>
      <c r="L243" s="13">
        <v>0.90972222222222221</v>
      </c>
      <c r="M243" s="14">
        <f t="shared" si="15"/>
        <v>7.9861111111112493E-4</v>
      </c>
      <c r="N243" s="35"/>
      <c r="O243" s="43">
        <v>28</v>
      </c>
      <c r="P243" s="33">
        <f t="shared" si="16"/>
        <v>0.24011574074074074</v>
      </c>
      <c r="Q243" s="33">
        <f t="shared" si="17"/>
        <v>0.79871527777777773</v>
      </c>
      <c r="R243" s="34"/>
      <c r="S243" s="34">
        <v>28</v>
      </c>
      <c r="T243" s="34">
        <v>8</v>
      </c>
      <c r="U243" s="33">
        <f t="shared" si="18"/>
        <v>0.2817824074074074</v>
      </c>
      <c r="V243" s="33">
        <f t="shared" si="18"/>
        <v>0.84038194444444436</v>
      </c>
    </row>
    <row r="244" spans="1:22" x14ac:dyDescent="0.25">
      <c r="A244" s="6">
        <v>2022</v>
      </c>
      <c r="B244" s="10" t="s">
        <v>28</v>
      </c>
      <c r="C244" s="11">
        <v>0.26324074074074072</v>
      </c>
      <c r="D244" s="11">
        <v>0.28253472222222226</v>
      </c>
      <c r="E244" s="11">
        <v>0.83922453703703714</v>
      </c>
      <c r="F244" s="11">
        <v>0.85851851851851846</v>
      </c>
      <c r="G244" s="12">
        <v>0.55668981481481483</v>
      </c>
      <c r="H244" s="11">
        <v>0.56087962962962956</v>
      </c>
      <c r="I244" s="13">
        <v>0.23819444444444446</v>
      </c>
      <c r="J244" s="13">
        <v>0.88263888888888886</v>
      </c>
      <c r="K244" s="13">
        <v>0.21249999999999999</v>
      </c>
      <c r="L244" s="13">
        <v>0.90833333333333333</v>
      </c>
      <c r="M244" s="14">
        <f t="shared" si="15"/>
        <v>7.9861111111112493E-4</v>
      </c>
      <c r="N244" s="35"/>
      <c r="O244" s="43">
        <v>29</v>
      </c>
      <c r="P244" s="33">
        <f t="shared" si="16"/>
        <v>0.2408680555555556</v>
      </c>
      <c r="Q244" s="33">
        <f t="shared" si="17"/>
        <v>0.79755787037037051</v>
      </c>
      <c r="R244" s="34"/>
      <c r="S244" s="34">
        <v>29</v>
      </c>
      <c r="T244" s="34">
        <v>8</v>
      </c>
      <c r="U244" s="33">
        <f t="shared" si="18"/>
        <v>0.28253472222222226</v>
      </c>
      <c r="V244" s="33">
        <f t="shared" si="18"/>
        <v>0.83922453703703714</v>
      </c>
    </row>
    <row r="245" spans="1:22" x14ac:dyDescent="0.25">
      <c r="A245" s="6">
        <v>2022</v>
      </c>
      <c r="B245" s="10" t="s">
        <v>29</v>
      </c>
      <c r="C245" s="11">
        <v>0.26403935185185184</v>
      </c>
      <c r="D245" s="11">
        <v>0.28327546296296297</v>
      </c>
      <c r="E245" s="11">
        <v>0.83805555555555555</v>
      </c>
      <c r="F245" s="11">
        <v>0.85729166666666667</v>
      </c>
      <c r="G245" s="12">
        <v>0.55478009259259264</v>
      </c>
      <c r="H245" s="11">
        <v>0.56067129629629631</v>
      </c>
      <c r="I245" s="13">
        <v>0.23958333333333334</v>
      </c>
      <c r="J245" s="13">
        <v>0.88124999999999998</v>
      </c>
      <c r="K245" s="13">
        <v>0.21388888888888891</v>
      </c>
      <c r="L245" s="13">
        <v>0.90694444444444444</v>
      </c>
      <c r="M245" s="14">
        <f>C246-C245</f>
        <v>7.8703703703703054E-4</v>
      </c>
      <c r="N245" s="35"/>
      <c r="O245" s="43">
        <v>30</v>
      </c>
      <c r="P245" s="33">
        <f t="shared" si="16"/>
        <v>0.24160879629629631</v>
      </c>
      <c r="Q245" s="33">
        <f t="shared" si="17"/>
        <v>0.79638888888888892</v>
      </c>
      <c r="R245" s="34"/>
      <c r="S245" s="34">
        <v>30</v>
      </c>
      <c r="T245" s="34">
        <v>8</v>
      </c>
      <c r="U245" s="33">
        <f t="shared" si="18"/>
        <v>0.28327546296296297</v>
      </c>
      <c r="V245" s="33">
        <f t="shared" si="18"/>
        <v>0.83805555555555555</v>
      </c>
    </row>
    <row r="246" spans="1:22" x14ac:dyDescent="0.25">
      <c r="A246" s="6">
        <v>2022</v>
      </c>
      <c r="B246" s="10" t="s">
        <v>30</v>
      </c>
      <c r="C246" s="11">
        <v>0.26482638888888888</v>
      </c>
      <c r="D246" s="11">
        <v>0.28402777777777777</v>
      </c>
      <c r="E246" s="11">
        <v>0.83687500000000004</v>
      </c>
      <c r="F246" s="11">
        <v>0.85607638888888893</v>
      </c>
      <c r="G246" s="12">
        <v>0.55284722222222216</v>
      </c>
      <c r="H246" s="11">
        <v>0.5604513888888889</v>
      </c>
      <c r="I246" s="13">
        <v>0.24027777777777778</v>
      </c>
      <c r="J246" s="13">
        <v>0.87986111111111109</v>
      </c>
      <c r="K246" s="13">
        <v>0.21458333333333335</v>
      </c>
      <c r="L246" s="13">
        <v>0.90555555555555556</v>
      </c>
      <c r="M246" s="14">
        <f t="shared" ref="M246:M257" si="19">C247-C246</f>
        <v>7.8703703703703054E-4</v>
      </c>
      <c r="N246" s="35"/>
      <c r="O246" s="43">
        <v>31</v>
      </c>
      <c r="P246" s="33">
        <f t="shared" si="16"/>
        <v>0.24236111111111111</v>
      </c>
      <c r="Q246" s="33">
        <f t="shared" si="17"/>
        <v>0.79520833333333341</v>
      </c>
      <c r="R246" s="34"/>
      <c r="S246" s="34">
        <v>31</v>
      </c>
      <c r="T246" s="34">
        <v>8</v>
      </c>
      <c r="U246" s="33">
        <f t="shared" si="18"/>
        <v>0.28402777777777777</v>
      </c>
      <c r="V246" s="33">
        <f t="shared" si="18"/>
        <v>0.83687500000000004</v>
      </c>
    </row>
    <row r="247" spans="1:22" x14ac:dyDescent="0.25">
      <c r="A247" s="6">
        <v>2022</v>
      </c>
      <c r="B247" s="10" t="s">
        <v>31</v>
      </c>
      <c r="C247" s="11">
        <v>0.26561342592592591</v>
      </c>
      <c r="D247" s="11">
        <v>0.28476851851851853</v>
      </c>
      <c r="E247" s="11">
        <v>0.83569444444444452</v>
      </c>
      <c r="F247" s="11">
        <v>0.85484953703703714</v>
      </c>
      <c r="G247" s="12">
        <v>0.55092592592592593</v>
      </c>
      <c r="H247" s="11">
        <v>0.5602314814814815</v>
      </c>
      <c r="I247" s="13">
        <v>0.24097222222222223</v>
      </c>
      <c r="J247" s="13">
        <v>0.87847222222222221</v>
      </c>
      <c r="K247" s="13">
        <v>0.21597222222222223</v>
      </c>
      <c r="L247" s="13">
        <v>0.90416666666666667</v>
      </c>
      <c r="M247" s="14">
        <f t="shared" si="19"/>
        <v>7.8703703703708605E-4</v>
      </c>
      <c r="N247" s="35"/>
      <c r="O247" s="43">
        <v>1</v>
      </c>
      <c r="P247" s="33">
        <f t="shared" si="16"/>
        <v>0.24310185185185187</v>
      </c>
      <c r="Q247" s="33">
        <f t="shared" si="17"/>
        <v>0.79402777777777789</v>
      </c>
      <c r="R247" s="34"/>
      <c r="S247" s="34">
        <v>1</v>
      </c>
      <c r="T247" s="34">
        <v>9</v>
      </c>
      <c r="U247" s="33">
        <f t="shared" si="18"/>
        <v>0.28476851851851853</v>
      </c>
      <c r="V247" s="33">
        <f t="shared" si="18"/>
        <v>0.83569444444444452</v>
      </c>
    </row>
    <row r="248" spans="1:22" x14ac:dyDescent="0.25">
      <c r="A248" s="6">
        <v>2022</v>
      </c>
      <c r="B248" s="10" t="s">
        <v>32</v>
      </c>
      <c r="C248" s="11">
        <v>0.26640046296296299</v>
      </c>
      <c r="D248" s="11">
        <v>0.28552083333333333</v>
      </c>
      <c r="E248" s="11">
        <v>0.83450231481481485</v>
      </c>
      <c r="F248" s="11">
        <v>0.85361111111111121</v>
      </c>
      <c r="G248" s="12">
        <v>0.54898148148148151</v>
      </c>
      <c r="H248" s="11">
        <v>0.56001157407407409</v>
      </c>
      <c r="I248" s="13">
        <v>0.24166666666666667</v>
      </c>
      <c r="J248" s="13">
        <v>0.87708333333333333</v>
      </c>
      <c r="K248" s="13">
        <v>0.21666666666666667</v>
      </c>
      <c r="L248" s="13">
        <v>0.90277777777777779</v>
      </c>
      <c r="M248" s="14">
        <f t="shared" si="19"/>
        <v>7.8703703703697503E-4</v>
      </c>
      <c r="N248" s="35"/>
      <c r="O248" s="43">
        <v>2</v>
      </c>
      <c r="P248" s="33">
        <f t="shared" si="16"/>
        <v>0.24385416666666668</v>
      </c>
      <c r="Q248" s="33">
        <f t="shared" si="17"/>
        <v>0.79283564814814822</v>
      </c>
      <c r="R248" s="34"/>
      <c r="S248" s="34">
        <v>2</v>
      </c>
      <c r="T248" s="34">
        <v>9</v>
      </c>
      <c r="U248" s="33">
        <f t="shared" si="18"/>
        <v>0.28552083333333333</v>
      </c>
      <c r="V248" s="33">
        <f t="shared" si="18"/>
        <v>0.83450231481481485</v>
      </c>
    </row>
    <row r="249" spans="1:22" x14ac:dyDescent="0.25">
      <c r="A249" s="6">
        <v>2022</v>
      </c>
      <c r="B249" s="10" t="s">
        <v>33</v>
      </c>
      <c r="C249" s="11">
        <v>0.26718749999999997</v>
      </c>
      <c r="D249" s="11">
        <v>0.2862615740740741</v>
      </c>
      <c r="E249" s="11">
        <v>0.83331018518518529</v>
      </c>
      <c r="F249" s="11">
        <v>0.85237268518518527</v>
      </c>
      <c r="G249" s="12">
        <v>0.54704861111111114</v>
      </c>
      <c r="H249" s="11">
        <v>0.55978009259259254</v>
      </c>
      <c r="I249" s="13">
        <v>0.24305555555555555</v>
      </c>
      <c r="J249" s="13">
        <v>0.87569444444444444</v>
      </c>
      <c r="K249" s="13">
        <v>0.21736111111111112</v>
      </c>
      <c r="L249" s="13">
        <v>0.90138888888888891</v>
      </c>
      <c r="M249" s="14">
        <f t="shared" si="19"/>
        <v>7.8703703703708605E-4</v>
      </c>
      <c r="N249" s="35"/>
      <c r="O249" s="43">
        <v>3</v>
      </c>
      <c r="P249" s="33">
        <f t="shared" si="16"/>
        <v>0.24459490740740744</v>
      </c>
      <c r="Q249" s="33">
        <f t="shared" si="17"/>
        <v>0.79164351851851866</v>
      </c>
      <c r="R249" s="34"/>
      <c r="S249" s="34">
        <v>3</v>
      </c>
      <c r="T249" s="34">
        <v>9</v>
      </c>
      <c r="U249" s="33">
        <f t="shared" si="18"/>
        <v>0.2862615740740741</v>
      </c>
      <c r="V249" s="33">
        <f t="shared" si="18"/>
        <v>0.83331018518518529</v>
      </c>
    </row>
    <row r="250" spans="1:22" x14ac:dyDescent="0.25">
      <c r="A250" s="6">
        <v>2022</v>
      </c>
      <c r="B250" s="10" t="s">
        <v>34</v>
      </c>
      <c r="C250" s="11">
        <v>0.26797453703703705</v>
      </c>
      <c r="D250" s="11">
        <v>0.28700231481481481</v>
      </c>
      <c r="E250" s="11">
        <v>0.83210648148148147</v>
      </c>
      <c r="F250" s="11">
        <v>0.85113425925925934</v>
      </c>
      <c r="G250" s="12">
        <v>0.54510416666666661</v>
      </c>
      <c r="H250" s="11">
        <v>0.55956018518518513</v>
      </c>
      <c r="I250" s="13">
        <v>0.24374999999999999</v>
      </c>
      <c r="J250" s="13">
        <v>0.875</v>
      </c>
      <c r="K250" s="13">
        <v>0.21875</v>
      </c>
      <c r="L250" s="13">
        <v>0.9</v>
      </c>
      <c r="M250" s="14">
        <f t="shared" si="19"/>
        <v>7.8703703703703054E-4</v>
      </c>
      <c r="N250" s="35"/>
      <c r="O250" s="43">
        <v>4</v>
      </c>
      <c r="P250" s="33">
        <f t="shared" si="16"/>
        <v>0.24533564814814815</v>
      </c>
      <c r="Q250" s="33">
        <f t="shared" si="17"/>
        <v>0.79043981481481485</v>
      </c>
      <c r="R250" s="34"/>
      <c r="S250" s="34">
        <v>4</v>
      </c>
      <c r="T250" s="34">
        <v>9</v>
      </c>
      <c r="U250" s="33">
        <f t="shared" si="18"/>
        <v>0.28700231481481481</v>
      </c>
      <c r="V250" s="33">
        <f t="shared" si="18"/>
        <v>0.83210648148148147</v>
      </c>
    </row>
    <row r="251" spans="1:22" x14ac:dyDescent="0.25">
      <c r="A251" s="6">
        <v>2022</v>
      </c>
      <c r="B251" s="10" t="s">
        <v>35</v>
      </c>
      <c r="C251" s="11">
        <v>0.26876157407407408</v>
      </c>
      <c r="D251" s="11">
        <v>0.28774305555555557</v>
      </c>
      <c r="E251" s="11">
        <v>0.83090277777777777</v>
      </c>
      <c r="F251" s="11">
        <v>0.84988425925925926</v>
      </c>
      <c r="G251" s="12">
        <v>0.5431597222222222</v>
      </c>
      <c r="H251" s="11">
        <v>0.55932870370370369</v>
      </c>
      <c r="I251" s="13">
        <v>0.24444444444444446</v>
      </c>
      <c r="J251" s="13">
        <v>0.87361111111111101</v>
      </c>
      <c r="K251" s="13">
        <v>0.21944444444444444</v>
      </c>
      <c r="L251" s="13">
        <v>0.89861111111111114</v>
      </c>
      <c r="M251" s="14">
        <f t="shared" si="19"/>
        <v>7.7546296296293615E-4</v>
      </c>
      <c r="N251" s="35"/>
      <c r="O251" s="43">
        <v>5</v>
      </c>
      <c r="P251" s="33">
        <f t="shared" si="16"/>
        <v>0.24607638888888891</v>
      </c>
      <c r="Q251" s="33">
        <f t="shared" si="17"/>
        <v>0.78923611111111114</v>
      </c>
      <c r="R251" s="34"/>
      <c r="S251" s="34">
        <v>5</v>
      </c>
      <c r="T251" s="34">
        <v>9</v>
      </c>
      <c r="U251" s="33">
        <f t="shared" si="18"/>
        <v>0.28774305555555557</v>
      </c>
      <c r="V251" s="33">
        <f t="shared" si="18"/>
        <v>0.83090277777777777</v>
      </c>
    </row>
    <row r="252" spans="1:22" x14ac:dyDescent="0.25">
      <c r="A252" s="6">
        <v>2022</v>
      </c>
      <c r="B252" s="10" t="s">
        <v>36</v>
      </c>
      <c r="C252" s="11">
        <v>0.26953703703703702</v>
      </c>
      <c r="D252" s="11">
        <v>0.28848379629629628</v>
      </c>
      <c r="E252" s="11">
        <v>0.82968750000000002</v>
      </c>
      <c r="F252" s="11">
        <v>0.84863425925925917</v>
      </c>
      <c r="G252" s="12">
        <v>0.54120370370370374</v>
      </c>
      <c r="H252" s="11">
        <v>0.55908564814814821</v>
      </c>
      <c r="I252" s="13">
        <v>0.24513888888888888</v>
      </c>
      <c r="J252" s="13">
        <v>0.87222222222222223</v>
      </c>
      <c r="K252" s="13">
        <v>0.22083333333333333</v>
      </c>
      <c r="L252" s="13">
        <v>0.89722222222222225</v>
      </c>
      <c r="M252" s="14">
        <f t="shared" si="19"/>
        <v>7.8703703703703054E-4</v>
      </c>
      <c r="N252" s="35"/>
      <c r="O252" s="43">
        <v>6</v>
      </c>
      <c r="P252" s="33">
        <f t="shared" si="16"/>
        <v>0.24681712962962962</v>
      </c>
      <c r="Q252" s="33">
        <f t="shared" si="17"/>
        <v>0.78802083333333339</v>
      </c>
      <c r="R252" s="34"/>
      <c r="S252" s="34">
        <v>6</v>
      </c>
      <c r="T252" s="34">
        <v>9</v>
      </c>
      <c r="U252" s="33">
        <f t="shared" si="18"/>
        <v>0.28848379629629628</v>
      </c>
      <c r="V252" s="33">
        <f t="shared" si="18"/>
        <v>0.82968750000000002</v>
      </c>
    </row>
    <row r="253" spans="1:22" x14ac:dyDescent="0.25">
      <c r="A253" s="6">
        <v>2022</v>
      </c>
      <c r="B253" s="10" t="s">
        <v>37</v>
      </c>
      <c r="C253" s="11">
        <v>0.27032407407407405</v>
      </c>
      <c r="D253" s="11">
        <v>0.28923611111111108</v>
      </c>
      <c r="E253" s="11">
        <v>0.82847222222222217</v>
      </c>
      <c r="F253" s="11">
        <v>0.84738425925925931</v>
      </c>
      <c r="G253" s="12">
        <v>0.53923611111111114</v>
      </c>
      <c r="H253" s="11">
        <v>0.55885416666666665</v>
      </c>
      <c r="I253" s="13">
        <v>0.24652777777777779</v>
      </c>
      <c r="J253" s="13">
        <v>0.87083333333333324</v>
      </c>
      <c r="K253" s="13">
        <v>0.22152777777777777</v>
      </c>
      <c r="L253" s="13">
        <v>0.89513888888888893</v>
      </c>
      <c r="M253" s="14">
        <f t="shared" si="19"/>
        <v>7.7546296296299166E-4</v>
      </c>
      <c r="N253" s="35"/>
      <c r="O253" s="43">
        <v>7</v>
      </c>
      <c r="P253" s="33">
        <f t="shared" si="16"/>
        <v>0.24756944444444443</v>
      </c>
      <c r="Q253" s="33">
        <f t="shared" si="17"/>
        <v>0.78680555555555554</v>
      </c>
      <c r="R253" s="34"/>
      <c r="S253" s="34">
        <v>7</v>
      </c>
      <c r="T253" s="34">
        <v>9</v>
      </c>
      <c r="U253" s="33">
        <f t="shared" si="18"/>
        <v>0.28923611111111108</v>
      </c>
      <c r="V253" s="33">
        <f t="shared" si="18"/>
        <v>0.82847222222222217</v>
      </c>
    </row>
    <row r="254" spans="1:22" x14ac:dyDescent="0.25">
      <c r="A254" s="6">
        <v>2022</v>
      </c>
      <c r="B254" s="10" t="s">
        <v>38</v>
      </c>
      <c r="C254" s="11">
        <v>0.27109953703703704</v>
      </c>
      <c r="D254" s="11">
        <v>0.28997685185185185</v>
      </c>
      <c r="E254" s="11">
        <v>0.82725694444444453</v>
      </c>
      <c r="F254" s="11">
        <v>0.84613425925925922</v>
      </c>
      <c r="G254" s="12">
        <v>0.53728009259259257</v>
      </c>
      <c r="H254" s="11">
        <v>0.55861111111111106</v>
      </c>
      <c r="I254" s="13">
        <v>0.24722222222222223</v>
      </c>
      <c r="J254" s="13">
        <v>0.86944444444444446</v>
      </c>
      <c r="K254" s="13">
        <v>0.22222222222222221</v>
      </c>
      <c r="L254" s="13">
        <v>0.89374999999999993</v>
      </c>
      <c r="M254" s="14">
        <f t="shared" si="19"/>
        <v>7.7546296296299166E-4</v>
      </c>
      <c r="N254" s="35"/>
      <c r="O254" s="43">
        <v>8</v>
      </c>
      <c r="P254" s="33">
        <f t="shared" si="16"/>
        <v>0.24831018518518519</v>
      </c>
      <c r="Q254" s="33">
        <f t="shared" si="17"/>
        <v>0.7855902777777779</v>
      </c>
      <c r="R254" s="34"/>
      <c r="S254" s="34">
        <v>8</v>
      </c>
      <c r="T254" s="34">
        <v>9</v>
      </c>
      <c r="U254" s="33">
        <f t="shared" si="18"/>
        <v>0.28997685185185185</v>
      </c>
      <c r="V254" s="33">
        <f t="shared" si="18"/>
        <v>0.82725694444444453</v>
      </c>
    </row>
    <row r="255" spans="1:22" x14ac:dyDescent="0.25">
      <c r="A255" s="6">
        <v>2022</v>
      </c>
      <c r="B255" s="10" t="s">
        <v>39</v>
      </c>
      <c r="C255" s="11">
        <v>0.27187500000000003</v>
      </c>
      <c r="D255" s="11">
        <v>0.29071759259259261</v>
      </c>
      <c r="E255" s="11">
        <v>0.82603009259259252</v>
      </c>
      <c r="F255" s="11">
        <v>0.84487268518518521</v>
      </c>
      <c r="G255" s="12">
        <v>0.53531249999999997</v>
      </c>
      <c r="H255" s="11">
        <v>0.55836805555555558</v>
      </c>
      <c r="I255" s="13">
        <v>0.24791666666666667</v>
      </c>
      <c r="J255" s="13">
        <v>0.86805555555555547</v>
      </c>
      <c r="K255" s="13">
        <v>0.22361111111111109</v>
      </c>
      <c r="L255" s="13">
        <v>0.89236111111111116</v>
      </c>
      <c r="M255" s="14">
        <f t="shared" si="19"/>
        <v>7.7546296296293615E-4</v>
      </c>
      <c r="N255" s="35"/>
      <c r="O255" s="43">
        <v>9</v>
      </c>
      <c r="P255" s="33">
        <f t="shared" si="16"/>
        <v>0.24905092592592595</v>
      </c>
      <c r="Q255" s="33">
        <f t="shared" si="17"/>
        <v>0.78436342592592589</v>
      </c>
      <c r="R255" s="34"/>
      <c r="S255" s="34">
        <v>9</v>
      </c>
      <c r="T255" s="34">
        <v>9</v>
      </c>
      <c r="U255" s="33">
        <f t="shared" si="18"/>
        <v>0.29071759259259261</v>
      </c>
      <c r="V255" s="33">
        <f t="shared" si="18"/>
        <v>0.82603009259259252</v>
      </c>
    </row>
    <row r="256" spans="1:22" x14ac:dyDescent="0.25">
      <c r="A256" s="6">
        <v>2022</v>
      </c>
      <c r="B256" s="10" t="s">
        <v>40</v>
      </c>
      <c r="C256" s="11">
        <v>0.27265046296296297</v>
      </c>
      <c r="D256" s="11">
        <v>0.29145833333333332</v>
      </c>
      <c r="E256" s="11">
        <v>0.82480324074074074</v>
      </c>
      <c r="F256" s="11">
        <v>0.84362268518518524</v>
      </c>
      <c r="G256" s="12">
        <v>0.53334490740740736</v>
      </c>
      <c r="H256" s="11">
        <v>0.55813657407407413</v>
      </c>
      <c r="I256" s="13">
        <v>0.24861111111111112</v>
      </c>
      <c r="J256" s="13">
        <v>0.8666666666666667</v>
      </c>
      <c r="K256" s="13">
        <v>0.22430555555555556</v>
      </c>
      <c r="L256" s="13">
        <v>0.89097222222222217</v>
      </c>
      <c r="M256" s="14">
        <f t="shared" si="19"/>
        <v>7.6388888888889728E-4</v>
      </c>
      <c r="N256" s="35"/>
      <c r="O256" s="43">
        <v>10</v>
      </c>
      <c r="P256" s="33">
        <f t="shared" si="16"/>
        <v>0.24979166666666666</v>
      </c>
      <c r="Q256" s="33">
        <f t="shared" si="17"/>
        <v>0.78313657407407411</v>
      </c>
      <c r="R256" s="34"/>
      <c r="S256" s="34">
        <v>10</v>
      </c>
      <c r="T256" s="34">
        <v>9</v>
      </c>
      <c r="U256" s="33">
        <f t="shared" si="18"/>
        <v>0.29145833333333332</v>
      </c>
      <c r="V256" s="33">
        <f t="shared" si="18"/>
        <v>0.82480324074074074</v>
      </c>
    </row>
    <row r="257" spans="1:22" x14ac:dyDescent="0.25">
      <c r="A257" s="6">
        <v>2022</v>
      </c>
      <c r="B257" s="10" t="s">
        <v>41</v>
      </c>
      <c r="C257" s="11">
        <v>0.27341435185185187</v>
      </c>
      <c r="D257" s="11">
        <v>0.29219907407407408</v>
      </c>
      <c r="E257" s="11">
        <v>0.82357638888888884</v>
      </c>
      <c r="F257" s="11">
        <v>0.84236111111111101</v>
      </c>
      <c r="G257" s="12">
        <v>0.53137731481481476</v>
      </c>
      <c r="H257" s="11">
        <v>0.55788194444444439</v>
      </c>
      <c r="I257" s="13">
        <v>0.24930555555555556</v>
      </c>
      <c r="J257" s="13">
        <v>0.8652777777777777</v>
      </c>
      <c r="K257" s="13">
        <v>0.22500000000000001</v>
      </c>
      <c r="L257" s="13">
        <v>0.88958333333333339</v>
      </c>
      <c r="M257" s="14">
        <f t="shared" si="19"/>
        <v>7.7546296296293615E-4</v>
      </c>
      <c r="N257" s="35"/>
      <c r="O257" s="43">
        <v>11</v>
      </c>
      <c r="P257" s="33">
        <f t="shared" si="16"/>
        <v>0.2505324074074074</v>
      </c>
      <c r="Q257" s="33">
        <f t="shared" si="17"/>
        <v>0.78190972222222221</v>
      </c>
      <c r="R257" s="34"/>
      <c r="S257" s="34">
        <v>11</v>
      </c>
      <c r="T257" s="34">
        <v>9</v>
      </c>
      <c r="U257" s="33">
        <f t="shared" si="18"/>
        <v>0.29219907407407408</v>
      </c>
      <c r="V257" s="33">
        <f t="shared" si="18"/>
        <v>0.82357638888888884</v>
      </c>
    </row>
    <row r="258" spans="1:22" x14ac:dyDescent="0.25">
      <c r="A258" s="6">
        <v>2022</v>
      </c>
      <c r="B258" s="10" t="s">
        <v>42</v>
      </c>
      <c r="C258" s="11">
        <v>0.2741898148148148</v>
      </c>
      <c r="D258" s="11">
        <v>0.29295138888888889</v>
      </c>
      <c r="E258" s="11">
        <v>0.82233796296296291</v>
      </c>
      <c r="F258" s="11">
        <v>0.84109953703703699</v>
      </c>
      <c r="G258" s="12">
        <v>0.52938657407407408</v>
      </c>
      <c r="H258" s="11">
        <v>0.55763888888888891</v>
      </c>
      <c r="I258" s="13">
        <v>0.25069444444444444</v>
      </c>
      <c r="J258" s="13">
        <v>0.86388888888888893</v>
      </c>
      <c r="K258" s="13">
        <v>0.22638888888888889</v>
      </c>
      <c r="L258" s="13">
        <v>0.8881944444444444</v>
      </c>
      <c r="M258" s="14">
        <f>C259-C258</f>
        <v>7.6388888888889728E-4</v>
      </c>
      <c r="N258" s="35"/>
      <c r="O258" s="43">
        <v>12</v>
      </c>
      <c r="P258" s="33">
        <f t="shared" si="16"/>
        <v>0.2512847222222222</v>
      </c>
      <c r="Q258" s="33">
        <f t="shared" si="17"/>
        <v>0.78067129629629628</v>
      </c>
      <c r="R258" s="34"/>
      <c r="S258" s="34">
        <v>12</v>
      </c>
      <c r="T258" s="34">
        <v>9</v>
      </c>
      <c r="U258" s="33">
        <f t="shared" si="18"/>
        <v>0.29295138888888889</v>
      </c>
      <c r="V258" s="33">
        <f t="shared" si="18"/>
        <v>0.82233796296296291</v>
      </c>
    </row>
    <row r="259" spans="1:22" x14ac:dyDescent="0.25">
      <c r="A259" s="6">
        <v>2022</v>
      </c>
      <c r="B259" t="s">
        <v>43</v>
      </c>
      <c r="C259" s="3">
        <v>0.2749537037037037</v>
      </c>
      <c r="D259" s="3">
        <v>0.29369212962962959</v>
      </c>
      <c r="E259" s="3">
        <v>0.82109953703703698</v>
      </c>
      <c r="F259" s="3">
        <v>0.83983796296296298</v>
      </c>
      <c r="G259" s="4">
        <v>0.52740740740740744</v>
      </c>
      <c r="H259" s="3">
        <v>0.55739583333333331</v>
      </c>
      <c r="I259" s="5">
        <v>0.25138888888888888</v>
      </c>
      <c r="J259" s="5">
        <v>0.86249999999999993</v>
      </c>
      <c r="K259" s="5">
        <v>0.22708333333333333</v>
      </c>
      <c r="L259" s="5">
        <v>0.88680555555555562</v>
      </c>
      <c r="M259" s="9">
        <f>C260-C259</f>
        <v>7.7546296296293615E-4</v>
      </c>
      <c r="N259" s="35"/>
      <c r="O259" s="43">
        <v>13</v>
      </c>
      <c r="P259" s="33">
        <f t="shared" si="16"/>
        <v>0.25202546296296291</v>
      </c>
      <c r="Q259" s="33">
        <f t="shared" si="17"/>
        <v>0.77943287037037035</v>
      </c>
      <c r="R259" s="34"/>
      <c r="S259" s="34">
        <v>13</v>
      </c>
      <c r="T259" s="34">
        <v>9</v>
      </c>
      <c r="U259" s="33">
        <f t="shared" si="18"/>
        <v>0.29369212962962959</v>
      </c>
      <c r="V259" s="33">
        <f t="shared" si="18"/>
        <v>0.82109953703703698</v>
      </c>
    </row>
    <row r="260" spans="1:22" x14ac:dyDescent="0.25">
      <c r="A260" s="6">
        <v>2022</v>
      </c>
      <c r="B260" t="s">
        <v>44</v>
      </c>
      <c r="C260" s="3">
        <v>0.27572916666666664</v>
      </c>
      <c r="D260" s="3">
        <v>0.29443287037037036</v>
      </c>
      <c r="E260" s="3">
        <v>0.81986111111111104</v>
      </c>
      <c r="F260" s="3">
        <v>0.83856481481481471</v>
      </c>
      <c r="G260" s="4">
        <v>0.52542824074074079</v>
      </c>
      <c r="H260" s="3">
        <v>0.55715277777777772</v>
      </c>
      <c r="I260" s="5">
        <v>0.25208333333333333</v>
      </c>
      <c r="J260" s="5">
        <v>0.8618055555555556</v>
      </c>
      <c r="K260" s="5">
        <v>0.22777777777777777</v>
      </c>
      <c r="L260" s="5">
        <v>0.88541666666666663</v>
      </c>
      <c r="M260" s="9">
        <f t="shared" ref="M260:M323" si="20">C261-C260</f>
        <v>7.6388888888889728E-4</v>
      </c>
      <c r="N260" s="35"/>
      <c r="O260" s="43">
        <v>14</v>
      </c>
      <c r="P260" s="33">
        <f t="shared" si="16"/>
        <v>0.25276620370370367</v>
      </c>
      <c r="Q260" s="33">
        <f t="shared" si="17"/>
        <v>0.77819444444444441</v>
      </c>
      <c r="R260" s="34"/>
      <c r="S260" s="34">
        <v>14</v>
      </c>
      <c r="T260" s="34">
        <v>9</v>
      </c>
      <c r="U260" s="33">
        <f t="shared" si="18"/>
        <v>0.29443287037037036</v>
      </c>
      <c r="V260" s="33">
        <f t="shared" si="18"/>
        <v>0.81986111111111104</v>
      </c>
    </row>
    <row r="261" spans="1:22" x14ac:dyDescent="0.25">
      <c r="A261" s="6">
        <v>2022</v>
      </c>
      <c r="B261" t="s">
        <v>45</v>
      </c>
      <c r="C261" s="3">
        <v>0.27649305555555553</v>
      </c>
      <c r="D261" s="3">
        <v>0.29517361111111112</v>
      </c>
      <c r="E261" s="3">
        <v>0.81862268518518511</v>
      </c>
      <c r="F261" s="3">
        <v>0.8373032407407407</v>
      </c>
      <c r="G261" s="4">
        <v>0.52344907407407404</v>
      </c>
      <c r="H261" s="3">
        <v>0.5568981481481482</v>
      </c>
      <c r="I261" s="5">
        <v>0.25277777777777777</v>
      </c>
      <c r="J261" s="5">
        <v>0.86041666666666661</v>
      </c>
      <c r="K261" s="5">
        <v>0.22916666666666666</v>
      </c>
      <c r="L261" s="5">
        <v>0.88402777777777775</v>
      </c>
      <c r="M261" s="9">
        <f t="shared" si="20"/>
        <v>7.7546296296299166E-4</v>
      </c>
      <c r="N261" s="35"/>
      <c r="O261" s="43">
        <v>15</v>
      </c>
      <c r="P261" s="33">
        <f t="shared" si="16"/>
        <v>0.25350694444444444</v>
      </c>
      <c r="Q261" s="33">
        <f t="shared" si="17"/>
        <v>0.77695601851851848</v>
      </c>
      <c r="R261" s="34"/>
      <c r="S261" s="34">
        <v>15</v>
      </c>
      <c r="T261" s="34">
        <v>9</v>
      </c>
      <c r="U261" s="33">
        <f t="shared" si="18"/>
        <v>0.29517361111111112</v>
      </c>
      <c r="V261" s="33">
        <f t="shared" si="18"/>
        <v>0.81862268518518511</v>
      </c>
    </row>
    <row r="262" spans="1:22" x14ac:dyDescent="0.25">
      <c r="A262" s="6">
        <v>2022</v>
      </c>
      <c r="B262" t="s">
        <v>46</v>
      </c>
      <c r="C262" s="3">
        <v>0.27726851851851853</v>
      </c>
      <c r="D262" s="3">
        <v>0.29592592592592593</v>
      </c>
      <c r="E262" s="3">
        <v>0.81738425925925917</v>
      </c>
      <c r="F262" s="3">
        <v>0.83604166666666668</v>
      </c>
      <c r="G262" s="4">
        <v>0.52145833333333336</v>
      </c>
      <c r="H262" s="3">
        <v>0.5566550925925926</v>
      </c>
      <c r="I262" s="5">
        <v>0.25347222222222221</v>
      </c>
      <c r="J262" s="5">
        <v>0.85902777777777783</v>
      </c>
      <c r="K262" s="5">
        <v>0.2298611111111111</v>
      </c>
      <c r="L262" s="5">
        <v>0.88263888888888886</v>
      </c>
      <c r="M262" s="9">
        <f t="shared" si="20"/>
        <v>7.6388888888889728E-4</v>
      </c>
      <c r="N262" s="35"/>
      <c r="O262" s="43">
        <v>16</v>
      </c>
      <c r="P262" s="33">
        <f t="shared" si="16"/>
        <v>0.25425925925925924</v>
      </c>
      <c r="Q262" s="33">
        <f t="shared" si="17"/>
        <v>0.77571759259259254</v>
      </c>
      <c r="R262" s="34"/>
      <c r="S262" s="34">
        <v>16</v>
      </c>
      <c r="T262" s="34">
        <v>9</v>
      </c>
      <c r="U262" s="33">
        <f t="shared" si="18"/>
        <v>0.29592592592592593</v>
      </c>
      <c r="V262" s="33">
        <f t="shared" si="18"/>
        <v>0.81738425925925917</v>
      </c>
    </row>
    <row r="263" spans="1:22" x14ac:dyDescent="0.25">
      <c r="A263" s="6">
        <v>2022</v>
      </c>
      <c r="B263" t="s">
        <v>47</v>
      </c>
      <c r="C263" s="3">
        <v>0.27803240740740742</v>
      </c>
      <c r="D263" s="3">
        <v>0.29666666666666669</v>
      </c>
      <c r="E263" s="3">
        <v>0.81614583333333324</v>
      </c>
      <c r="F263" s="3">
        <v>0.83478009259259256</v>
      </c>
      <c r="G263" s="4">
        <v>0.5194791666666666</v>
      </c>
      <c r="H263" s="3">
        <v>0.55640046296296297</v>
      </c>
      <c r="I263" s="5">
        <v>0.25486111111111109</v>
      </c>
      <c r="J263" s="5">
        <v>0.85763888888888884</v>
      </c>
      <c r="K263" s="5">
        <v>0.23055555555555554</v>
      </c>
      <c r="L263" s="5">
        <v>0.88124999999999998</v>
      </c>
      <c r="M263" s="9">
        <f t="shared" si="20"/>
        <v>7.6388888888884177E-4</v>
      </c>
      <c r="N263" s="35"/>
      <c r="O263" s="43">
        <v>17</v>
      </c>
      <c r="P263" s="33">
        <f t="shared" si="16"/>
        <v>0.255</v>
      </c>
      <c r="Q263" s="33">
        <f t="shared" si="17"/>
        <v>0.77447916666666661</v>
      </c>
      <c r="R263" s="34"/>
      <c r="S263" s="34">
        <v>17</v>
      </c>
      <c r="T263" s="34">
        <v>9</v>
      </c>
      <c r="U263" s="33">
        <f t="shared" si="18"/>
        <v>0.29666666666666669</v>
      </c>
      <c r="V263" s="33">
        <f t="shared" si="18"/>
        <v>0.81614583333333324</v>
      </c>
    </row>
    <row r="264" spans="1:22" x14ac:dyDescent="0.25">
      <c r="A264" s="6">
        <v>2022</v>
      </c>
      <c r="B264" t="s">
        <v>48</v>
      </c>
      <c r="C264" s="3">
        <v>0.27879629629629626</v>
      </c>
      <c r="D264" s="3">
        <v>0.29741898148148149</v>
      </c>
      <c r="E264" s="3">
        <v>0.81489583333333337</v>
      </c>
      <c r="F264" s="3">
        <v>0.83351851851851855</v>
      </c>
      <c r="G264" s="4">
        <v>0.51747685185185188</v>
      </c>
      <c r="H264" s="3">
        <v>0.55615740740740738</v>
      </c>
      <c r="I264" s="5">
        <v>0.25555555555555559</v>
      </c>
      <c r="J264" s="5">
        <v>0.85625000000000007</v>
      </c>
      <c r="K264" s="5">
        <v>0.23194444444444443</v>
      </c>
      <c r="L264" s="5">
        <v>0.87986111111111109</v>
      </c>
      <c r="M264" s="9">
        <f t="shared" si="20"/>
        <v>7.6388888888889728E-4</v>
      </c>
      <c r="N264" s="35"/>
      <c r="O264" s="43">
        <v>18</v>
      </c>
      <c r="P264" s="33">
        <f t="shared" si="16"/>
        <v>0.25575231481481481</v>
      </c>
      <c r="Q264" s="33">
        <f t="shared" si="17"/>
        <v>0.77322916666666675</v>
      </c>
      <c r="R264" s="34"/>
      <c r="S264" s="34">
        <v>18</v>
      </c>
      <c r="T264" s="34">
        <v>9</v>
      </c>
      <c r="U264" s="33">
        <f t="shared" si="18"/>
        <v>0.29741898148148149</v>
      </c>
      <c r="V264" s="33">
        <f t="shared" si="18"/>
        <v>0.81489583333333337</v>
      </c>
    </row>
    <row r="265" spans="1:22" x14ac:dyDescent="0.25">
      <c r="A265" s="6">
        <v>2022</v>
      </c>
      <c r="B265" t="s">
        <v>49</v>
      </c>
      <c r="C265" s="3">
        <v>0.27956018518518516</v>
      </c>
      <c r="D265" s="3">
        <v>0.29815972222222226</v>
      </c>
      <c r="E265" s="3">
        <v>0.81365740740740744</v>
      </c>
      <c r="F265" s="3">
        <v>0.83225694444444442</v>
      </c>
      <c r="G265" s="4">
        <v>0.51549768518518524</v>
      </c>
      <c r="H265" s="3">
        <v>0.55591435185185178</v>
      </c>
      <c r="I265" s="5">
        <v>0.25625000000000003</v>
      </c>
      <c r="J265" s="5">
        <v>0.85486111111111107</v>
      </c>
      <c r="K265" s="5">
        <v>0.23263888888888887</v>
      </c>
      <c r="L265" s="5">
        <v>0.87847222222222221</v>
      </c>
      <c r="M265" s="9">
        <f t="shared" si="20"/>
        <v>7.6388888888889728E-4</v>
      </c>
      <c r="N265" s="35"/>
      <c r="O265" s="43">
        <v>19</v>
      </c>
      <c r="P265" s="33">
        <f t="shared" si="16"/>
        <v>0.25649305555555557</v>
      </c>
      <c r="Q265" s="33">
        <f t="shared" si="17"/>
        <v>0.77199074074074081</v>
      </c>
      <c r="R265" s="34"/>
      <c r="S265" s="34">
        <v>19</v>
      </c>
      <c r="T265" s="34">
        <v>9</v>
      </c>
      <c r="U265" s="33">
        <f t="shared" si="18"/>
        <v>0.29815972222222226</v>
      </c>
      <c r="V265" s="33">
        <f t="shared" si="18"/>
        <v>0.81365740740740744</v>
      </c>
    </row>
    <row r="266" spans="1:22" x14ac:dyDescent="0.25">
      <c r="A266" s="6">
        <v>2022</v>
      </c>
      <c r="B266" t="s">
        <v>50</v>
      </c>
      <c r="C266" s="3">
        <v>0.28032407407407406</v>
      </c>
      <c r="D266" s="3">
        <v>0.298912037037037</v>
      </c>
      <c r="E266" s="3">
        <v>0.81240740740740736</v>
      </c>
      <c r="F266" s="3">
        <v>0.83099537037037041</v>
      </c>
      <c r="G266" s="4">
        <v>0.5134953703703703</v>
      </c>
      <c r="H266" s="3">
        <v>0.55565972222222226</v>
      </c>
      <c r="I266" s="5">
        <v>0.25694444444444448</v>
      </c>
      <c r="J266" s="5">
        <v>0.8534722222222223</v>
      </c>
      <c r="K266" s="5">
        <v>0.23333333333333331</v>
      </c>
      <c r="L266" s="5">
        <v>0.87708333333333333</v>
      </c>
      <c r="M266" s="9">
        <f t="shared" si="20"/>
        <v>7.6388888888889728E-4</v>
      </c>
      <c r="N266" s="35"/>
      <c r="O266" s="43">
        <v>20</v>
      </c>
      <c r="P266" s="33">
        <f t="shared" si="16"/>
        <v>0.25724537037037032</v>
      </c>
      <c r="Q266" s="33">
        <f t="shared" si="17"/>
        <v>0.77074074074074073</v>
      </c>
      <c r="R266" s="34"/>
      <c r="S266" s="34">
        <v>20</v>
      </c>
      <c r="T266" s="34">
        <v>9</v>
      </c>
      <c r="U266" s="33">
        <f t="shared" si="18"/>
        <v>0.298912037037037</v>
      </c>
      <c r="V266" s="33">
        <f t="shared" si="18"/>
        <v>0.81240740740740736</v>
      </c>
    </row>
    <row r="267" spans="1:22" x14ac:dyDescent="0.25">
      <c r="A267" s="6">
        <v>2022</v>
      </c>
      <c r="B267" t="s">
        <v>51</v>
      </c>
      <c r="C267" s="3">
        <v>0.28108796296296296</v>
      </c>
      <c r="D267" s="3">
        <v>0.29966435185185186</v>
      </c>
      <c r="E267" s="3">
        <v>0.81116898148148142</v>
      </c>
      <c r="F267" s="3">
        <v>0.82974537037037033</v>
      </c>
      <c r="G267" s="4">
        <v>0.51150462962962961</v>
      </c>
      <c r="H267" s="3">
        <v>0.55541666666666667</v>
      </c>
      <c r="I267" s="5">
        <v>0.25763888888888892</v>
      </c>
      <c r="J267" s="5">
        <v>0.8520833333333333</v>
      </c>
      <c r="K267" s="5">
        <v>0.23402777777777781</v>
      </c>
      <c r="L267" s="5">
        <v>0.87569444444444444</v>
      </c>
      <c r="M267" s="9">
        <f t="shared" si="20"/>
        <v>7.6388888888889728E-4</v>
      </c>
      <c r="N267" s="35"/>
      <c r="O267" s="43">
        <v>21</v>
      </c>
      <c r="P267" s="33">
        <f t="shared" si="16"/>
        <v>0.25799768518518518</v>
      </c>
      <c r="Q267" s="33">
        <f t="shared" si="17"/>
        <v>0.76950231481481479</v>
      </c>
      <c r="R267" s="34"/>
      <c r="S267" s="34">
        <v>21</v>
      </c>
      <c r="T267" s="34">
        <v>9</v>
      </c>
      <c r="U267" s="33">
        <f t="shared" si="18"/>
        <v>0.29966435185185186</v>
      </c>
      <c r="V267" s="33">
        <f t="shared" si="18"/>
        <v>0.81116898148148142</v>
      </c>
    </row>
    <row r="268" spans="1:22" x14ac:dyDescent="0.25">
      <c r="A268" s="6">
        <v>2022</v>
      </c>
      <c r="B268" t="s">
        <v>52</v>
      </c>
      <c r="C268" s="3">
        <v>0.28185185185185185</v>
      </c>
      <c r="D268" s="3">
        <v>0.30041666666666667</v>
      </c>
      <c r="E268" s="3">
        <v>0.80991898148148145</v>
      </c>
      <c r="F268" s="3">
        <v>0.82848379629629632</v>
      </c>
      <c r="G268" s="4">
        <v>0.50950231481481478</v>
      </c>
      <c r="H268" s="3">
        <v>0.55517361111111108</v>
      </c>
      <c r="I268" s="5">
        <v>0.25833333333333336</v>
      </c>
      <c r="J268" s="5">
        <v>0.85138888888888886</v>
      </c>
      <c r="K268" s="5">
        <v>0.23541666666666669</v>
      </c>
      <c r="L268" s="5">
        <v>0.87430555555555556</v>
      </c>
      <c r="M268" s="9">
        <f t="shared" si="20"/>
        <v>7.6388888888889728E-4</v>
      </c>
      <c r="N268" s="35"/>
      <c r="O268" s="43">
        <v>22</v>
      </c>
      <c r="P268" s="33">
        <f t="shared" si="16"/>
        <v>0.25874999999999998</v>
      </c>
      <c r="Q268" s="33">
        <f t="shared" si="17"/>
        <v>0.76825231481481482</v>
      </c>
      <c r="R268" s="34"/>
      <c r="S268" s="34">
        <v>22</v>
      </c>
      <c r="T268" s="34">
        <v>9</v>
      </c>
      <c r="U268" s="33">
        <f t="shared" si="18"/>
        <v>0.30041666666666667</v>
      </c>
      <c r="V268" s="33">
        <f t="shared" si="18"/>
        <v>0.80991898148148145</v>
      </c>
    </row>
    <row r="269" spans="1:22" x14ac:dyDescent="0.25">
      <c r="A269" s="6">
        <v>2022</v>
      </c>
      <c r="B269" t="s">
        <v>53</v>
      </c>
      <c r="C269" s="3">
        <v>0.28261574074074075</v>
      </c>
      <c r="D269" s="3">
        <v>0.30116898148148147</v>
      </c>
      <c r="E269" s="3">
        <v>0.80868055555555562</v>
      </c>
      <c r="F269" s="3">
        <v>0.82723379629629623</v>
      </c>
      <c r="G269" s="4">
        <v>0.5075115740740741</v>
      </c>
      <c r="H269" s="3">
        <v>0.55493055555555559</v>
      </c>
      <c r="I269" s="5">
        <v>0.2590277777777778</v>
      </c>
      <c r="J269" s="5">
        <v>0.85</v>
      </c>
      <c r="K269" s="5">
        <v>0.23611111111111113</v>
      </c>
      <c r="L269" s="5">
        <v>0.87291666666666667</v>
      </c>
      <c r="M269" s="9">
        <f t="shared" si="20"/>
        <v>7.6388888888889728E-4</v>
      </c>
      <c r="N269" s="35"/>
      <c r="O269" s="43">
        <v>23</v>
      </c>
      <c r="P269" s="33">
        <f t="shared" si="16"/>
        <v>0.25950231481481478</v>
      </c>
      <c r="Q269" s="33">
        <f t="shared" si="17"/>
        <v>0.76701388888888899</v>
      </c>
      <c r="R269" s="34"/>
      <c r="S269" s="34">
        <v>23</v>
      </c>
      <c r="T269" s="34">
        <v>9</v>
      </c>
      <c r="U269" s="33">
        <f t="shared" si="18"/>
        <v>0.30116898148148147</v>
      </c>
      <c r="V269" s="33">
        <f t="shared" si="18"/>
        <v>0.80868055555555562</v>
      </c>
    </row>
    <row r="270" spans="1:22" x14ac:dyDescent="0.25">
      <c r="A270" s="6">
        <v>2022</v>
      </c>
      <c r="B270" t="s">
        <v>54</v>
      </c>
      <c r="C270" s="3">
        <v>0.28337962962962965</v>
      </c>
      <c r="D270" s="3">
        <v>0.30192129629629633</v>
      </c>
      <c r="E270" s="3">
        <v>0.80744212962962969</v>
      </c>
      <c r="F270" s="3">
        <v>0.82598379629629637</v>
      </c>
      <c r="G270" s="4">
        <v>0.50552083333333331</v>
      </c>
      <c r="H270" s="3">
        <v>0.5546875</v>
      </c>
      <c r="I270" s="5">
        <v>0.26041666666666669</v>
      </c>
      <c r="J270" s="5">
        <v>0.84861111111111109</v>
      </c>
      <c r="K270" s="5">
        <v>0.23680555555555557</v>
      </c>
      <c r="L270" s="5">
        <v>0.87222222222222223</v>
      </c>
      <c r="M270" s="9">
        <f t="shared" si="20"/>
        <v>7.6388888888889728E-4</v>
      </c>
      <c r="N270" s="35"/>
      <c r="O270" s="43">
        <v>24</v>
      </c>
      <c r="P270" s="33">
        <f t="shared" si="16"/>
        <v>0.26025462962962964</v>
      </c>
      <c r="Q270" s="33">
        <f t="shared" si="17"/>
        <v>0.76577546296296306</v>
      </c>
      <c r="R270" s="34"/>
      <c r="S270" s="34">
        <v>24</v>
      </c>
      <c r="T270" s="34">
        <v>9</v>
      </c>
      <c r="U270" s="33">
        <f t="shared" si="18"/>
        <v>0.30192129629629633</v>
      </c>
      <c r="V270" s="33">
        <f t="shared" si="18"/>
        <v>0.80744212962962969</v>
      </c>
    </row>
    <row r="271" spans="1:22" x14ac:dyDescent="0.25">
      <c r="A271" s="6">
        <v>2022</v>
      </c>
      <c r="B271" t="s">
        <v>55</v>
      </c>
      <c r="C271" s="3">
        <v>0.28414351851851855</v>
      </c>
      <c r="D271" s="3">
        <v>0.30268518518518517</v>
      </c>
      <c r="E271" s="3">
        <v>0.80620370370370376</v>
      </c>
      <c r="F271" s="3">
        <v>0.82474537037037043</v>
      </c>
      <c r="G271" s="4">
        <v>0.50351851851851859</v>
      </c>
      <c r="H271" s="3">
        <v>0.55444444444444441</v>
      </c>
      <c r="I271" s="5">
        <v>0.26111111111111113</v>
      </c>
      <c r="J271" s="5">
        <v>0.84722222222222221</v>
      </c>
      <c r="K271" s="5">
        <v>0.23750000000000002</v>
      </c>
      <c r="L271" s="5">
        <v>0.87083333333333324</v>
      </c>
      <c r="M271" s="9">
        <f t="shared" si="20"/>
        <v>7.6388888888884177E-4</v>
      </c>
      <c r="N271" s="35"/>
      <c r="O271" s="43">
        <v>25</v>
      </c>
      <c r="P271" s="33">
        <f t="shared" si="16"/>
        <v>0.26101851851851848</v>
      </c>
      <c r="Q271" s="33">
        <f t="shared" si="17"/>
        <v>0.76453703703703713</v>
      </c>
      <c r="R271" s="34"/>
      <c r="S271" s="34">
        <v>25</v>
      </c>
      <c r="T271" s="34">
        <v>9</v>
      </c>
      <c r="U271" s="33">
        <f t="shared" si="18"/>
        <v>0.30268518518518517</v>
      </c>
      <c r="V271" s="33">
        <f t="shared" si="18"/>
        <v>0.80620370370370376</v>
      </c>
    </row>
    <row r="272" spans="1:22" x14ac:dyDescent="0.25">
      <c r="A272" s="6">
        <v>2022</v>
      </c>
      <c r="B272" t="s">
        <v>56</v>
      </c>
      <c r="C272" s="3">
        <v>0.28490740740740739</v>
      </c>
      <c r="D272" s="3">
        <v>0.30343749999999997</v>
      </c>
      <c r="E272" s="3">
        <v>0.80496527777777782</v>
      </c>
      <c r="F272" s="3">
        <v>0.82349537037037035</v>
      </c>
      <c r="G272" s="4">
        <v>0.50152777777777779</v>
      </c>
      <c r="H272" s="3">
        <v>0.55420138888888892</v>
      </c>
      <c r="I272" s="5">
        <v>0.26180555555555557</v>
      </c>
      <c r="J272" s="5">
        <v>0.84583333333333333</v>
      </c>
      <c r="K272" s="5">
        <v>0.23819444444444446</v>
      </c>
      <c r="L272" s="5">
        <v>0.86944444444444446</v>
      </c>
      <c r="M272" s="9">
        <f t="shared" si="20"/>
        <v>7.6388888888889728E-4</v>
      </c>
      <c r="N272" s="35"/>
      <c r="O272" s="43">
        <v>26</v>
      </c>
      <c r="P272" s="33">
        <f t="shared" si="16"/>
        <v>0.26177083333333329</v>
      </c>
      <c r="Q272" s="33">
        <f t="shared" si="17"/>
        <v>0.76329861111111119</v>
      </c>
      <c r="R272" s="34"/>
      <c r="S272" s="34">
        <v>26</v>
      </c>
      <c r="T272" s="34">
        <v>9</v>
      </c>
      <c r="U272" s="33">
        <f t="shared" si="18"/>
        <v>0.30343749999999997</v>
      </c>
      <c r="V272" s="33">
        <f t="shared" si="18"/>
        <v>0.80496527777777782</v>
      </c>
    </row>
    <row r="273" spans="1:22" x14ac:dyDescent="0.25">
      <c r="A273" s="6">
        <v>2022</v>
      </c>
      <c r="B273" t="s">
        <v>57</v>
      </c>
      <c r="C273" s="3">
        <v>0.28567129629629628</v>
      </c>
      <c r="D273" s="3">
        <v>0.30420138888888887</v>
      </c>
      <c r="E273" s="3">
        <v>0.80372685185185189</v>
      </c>
      <c r="F273" s="3">
        <v>0.82225694444444442</v>
      </c>
      <c r="G273" s="4">
        <v>0.49952546296296302</v>
      </c>
      <c r="H273" s="3">
        <v>0.55396990740740737</v>
      </c>
      <c r="I273" s="5">
        <v>0.26250000000000001</v>
      </c>
      <c r="J273" s="5">
        <v>0.84444444444444444</v>
      </c>
      <c r="K273" s="5">
        <v>0.23958333333333334</v>
      </c>
      <c r="L273" s="5">
        <v>0.86805555555555547</v>
      </c>
      <c r="M273" s="9">
        <f t="shared" si="20"/>
        <v>7.6388888888889728E-4</v>
      </c>
      <c r="N273" s="35"/>
      <c r="O273" s="43">
        <v>27</v>
      </c>
      <c r="P273" s="33">
        <f t="shared" si="16"/>
        <v>0.26253472222222218</v>
      </c>
      <c r="Q273" s="33">
        <f t="shared" si="17"/>
        <v>0.76206018518518526</v>
      </c>
      <c r="R273" s="34"/>
      <c r="S273" s="34">
        <v>27</v>
      </c>
      <c r="T273" s="34">
        <v>9</v>
      </c>
      <c r="U273" s="33">
        <f t="shared" si="18"/>
        <v>0.30420138888888887</v>
      </c>
      <c r="V273" s="33">
        <f t="shared" si="18"/>
        <v>0.80372685185185189</v>
      </c>
    </row>
    <row r="274" spans="1:22" x14ac:dyDescent="0.25">
      <c r="A274" s="6">
        <v>2022</v>
      </c>
      <c r="B274" t="s">
        <v>58</v>
      </c>
      <c r="C274" s="3">
        <v>0.28643518518518518</v>
      </c>
      <c r="D274" s="3">
        <v>0.30496527777777777</v>
      </c>
      <c r="E274" s="3">
        <v>0.8025000000000001</v>
      </c>
      <c r="F274" s="3">
        <v>0.82103009259259263</v>
      </c>
      <c r="G274" s="4">
        <v>0.49753472222222223</v>
      </c>
      <c r="H274" s="3">
        <v>0.55372685185185189</v>
      </c>
      <c r="I274" s="5">
        <v>0.26319444444444445</v>
      </c>
      <c r="J274" s="5">
        <v>0.84375</v>
      </c>
      <c r="K274" s="5">
        <v>0.24027777777777778</v>
      </c>
      <c r="L274" s="5">
        <v>0.8666666666666667</v>
      </c>
      <c r="M274" s="9">
        <f t="shared" si="20"/>
        <v>7.6388888888889728E-4</v>
      </c>
      <c r="N274" s="35"/>
      <c r="O274" s="43">
        <v>28</v>
      </c>
      <c r="P274" s="33">
        <f t="shared" si="16"/>
        <v>0.26329861111111108</v>
      </c>
      <c r="Q274" s="33">
        <f t="shared" si="17"/>
        <v>0.76083333333333347</v>
      </c>
      <c r="R274" s="34"/>
      <c r="S274" s="34">
        <v>28</v>
      </c>
      <c r="T274" s="34">
        <v>9</v>
      </c>
      <c r="U274" s="33">
        <f t="shared" si="18"/>
        <v>0.30496527777777777</v>
      </c>
      <c r="V274" s="33">
        <f t="shared" si="18"/>
        <v>0.8025000000000001</v>
      </c>
    </row>
    <row r="275" spans="1:22" x14ac:dyDescent="0.25">
      <c r="A275" s="6">
        <v>2022</v>
      </c>
      <c r="B275" t="s">
        <v>59</v>
      </c>
      <c r="C275" s="3">
        <v>0.28719907407407408</v>
      </c>
      <c r="D275" s="3">
        <v>0.30572916666666666</v>
      </c>
      <c r="E275" s="3">
        <v>0.8012731481481481</v>
      </c>
      <c r="F275" s="3">
        <v>0.81980324074074085</v>
      </c>
      <c r="G275" s="4">
        <v>0.49554398148148149</v>
      </c>
      <c r="H275" s="3">
        <v>0.55349537037037033</v>
      </c>
      <c r="I275" s="5">
        <v>0.2638888888888889</v>
      </c>
      <c r="J275" s="5">
        <v>0.84236111111111101</v>
      </c>
      <c r="K275" s="5">
        <v>0.24097222222222223</v>
      </c>
      <c r="L275" s="5">
        <v>0.8652777777777777</v>
      </c>
      <c r="M275" s="9">
        <f t="shared" si="20"/>
        <v>7.6388888888889728E-4</v>
      </c>
      <c r="N275" s="35"/>
      <c r="O275" s="43">
        <v>29</v>
      </c>
      <c r="P275" s="33">
        <f t="shared" si="16"/>
        <v>0.26406249999999998</v>
      </c>
      <c r="Q275" s="33">
        <f t="shared" si="17"/>
        <v>0.75960648148148147</v>
      </c>
      <c r="R275" s="34"/>
      <c r="S275" s="34">
        <v>29</v>
      </c>
      <c r="T275" s="34">
        <v>9</v>
      </c>
      <c r="U275" s="33">
        <f t="shared" si="18"/>
        <v>0.30572916666666666</v>
      </c>
      <c r="V275" s="33">
        <f t="shared" si="18"/>
        <v>0.8012731481481481</v>
      </c>
    </row>
    <row r="276" spans="1:22" x14ac:dyDescent="0.25">
      <c r="A276" s="6">
        <v>2022</v>
      </c>
      <c r="B276" t="s">
        <v>60</v>
      </c>
      <c r="C276" s="3">
        <v>0.28796296296296298</v>
      </c>
      <c r="D276" s="3">
        <v>0.30649305555555556</v>
      </c>
      <c r="E276" s="3">
        <v>0.80004629629629631</v>
      </c>
      <c r="F276" s="3">
        <v>0.81857638888888884</v>
      </c>
      <c r="G276" s="4">
        <v>0.49355324074074075</v>
      </c>
      <c r="H276" s="3">
        <v>0.55327546296296293</v>
      </c>
      <c r="I276" s="5">
        <v>0.26458333333333334</v>
      </c>
      <c r="J276" s="5">
        <v>0.84097222222222223</v>
      </c>
      <c r="K276" s="5">
        <v>0.24166666666666667</v>
      </c>
      <c r="L276" s="5">
        <v>0.86388888888888893</v>
      </c>
      <c r="M276" s="9">
        <f t="shared" si="20"/>
        <v>7.7546296296293615E-4</v>
      </c>
      <c r="N276" s="35"/>
      <c r="O276" s="43">
        <v>30</v>
      </c>
      <c r="P276" s="33">
        <f t="shared" si="16"/>
        <v>0.26482638888888888</v>
      </c>
      <c r="Q276" s="33">
        <f t="shared" si="17"/>
        <v>0.75837962962962968</v>
      </c>
      <c r="R276" s="34"/>
      <c r="S276" s="34">
        <v>30</v>
      </c>
      <c r="T276" s="34">
        <v>9</v>
      </c>
      <c r="U276" s="33">
        <f t="shared" si="18"/>
        <v>0.30649305555555556</v>
      </c>
      <c r="V276" s="33">
        <f t="shared" si="18"/>
        <v>0.80004629629629631</v>
      </c>
    </row>
    <row r="277" spans="1:22" x14ac:dyDescent="0.25">
      <c r="A277" s="6">
        <v>2022</v>
      </c>
      <c r="B277" t="s">
        <v>61</v>
      </c>
      <c r="C277" s="3">
        <v>0.28873842592592591</v>
      </c>
      <c r="D277" s="3">
        <v>0.3072685185185185</v>
      </c>
      <c r="E277" s="3">
        <v>0.79881944444444442</v>
      </c>
      <c r="F277" s="3">
        <v>0.81734953703703705</v>
      </c>
      <c r="G277" s="4">
        <v>0.49155092592592592</v>
      </c>
      <c r="H277" s="3">
        <v>0.55304398148148148</v>
      </c>
      <c r="I277" s="5">
        <v>0.26597222222222222</v>
      </c>
      <c r="J277" s="5">
        <v>0.83958333333333324</v>
      </c>
      <c r="K277" s="5">
        <v>0.24236111111111111</v>
      </c>
      <c r="L277" s="5">
        <v>0.86249999999999993</v>
      </c>
      <c r="M277" s="9">
        <f t="shared" si="20"/>
        <v>7.6388888888889728E-4</v>
      </c>
      <c r="N277" s="35"/>
      <c r="O277" s="43">
        <v>1</v>
      </c>
      <c r="P277" s="33">
        <f t="shared" si="16"/>
        <v>0.26560185185185181</v>
      </c>
      <c r="Q277" s="33">
        <f t="shared" si="17"/>
        <v>0.75715277777777779</v>
      </c>
      <c r="R277" s="34"/>
      <c r="S277" s="34">
        <v>1</v>
      </c>
      <c r="T277" s="34">
        <v>10</v>
      </c>
      <c r="U277" s="33">
        <f t="shared" si="18"/>
        <v>0.3072685185185185</v>
      </c>
      <c r="V277" s="33">
        <f t="shared" si="18"/>
        <v>0.79881944444444442</v>
      </c>
    </row>
    <row r="278" spans="1:22" x14ac:dyDescent="0.25">
      <c r="A278" s="6">
        <v>2022</v>
      </c>
      <c r="B278" t="s">
        <v>62</v>
      </c>
      <c r="C278" s="3">
        <v>0.28950231481481481</v>
      </c>
      <c r="D278" s="3">
        <v>0.30803240740740739</v>
      </c>
      <c r="E278" s="3">
        <v>0.79760416666666656</v>
      </c>
      <c r="F278" s="3">
        <v>0.81614583333333324</v>
      </c>
      <c r="G278" s="4">
        <v>0.48957175925925928</v>
      </c>
      <c r="H278" s="3">
        <v>0.55282407407407408</v>
      </c>
      <c r="I278" s="5">
        <v>0.26666666666666666</v>
      </c>
      <c r="J278" s="5">
        <v>0.83819444444444446</v>
      </c>
      <c r="K278" s="5">
        <v>0.24374999999999999</v>
      </c>
      <c r="L278" s="5">
        <v>0.8618055555555556</v>
      </c>
      <c r="M278" s="9">
        <f t="shared" si="20"/>
        <v>7.7546296296299166E-4</v>
      </c>
      <c r="N278" s="35"/>
      <c r="O278" s="43">
        <v>2</v>
      </c>
      <c r="P278" s="33">
        <f t="shared" si="16"/>
        <v>0.26636574074074071</v>
      </c>
      <c r="Q278" s="33">
        <f t="shared" si="17"/>
        <v>0.75593749999999993</v>
      </c>
      <c r="R278" s="34"/>
      <c r="S278" s="34">
        <v>2</v>
      </c>
      <c r="T278" s="34">
        <v>10</v>
      </c>
      <c r="U278" s="33">
        <f t="shared" si="18"/>
        <v>0.30803240740740739</v>
      </c>
      <c r="V278" s="33">
        <f t="shared" si="18"/>
        <v>0.79760416666666656</v>
      </c>
    </row>
    <row r="279" spans="1:22" x14ac:dyDescent="0.25">
      <c r="A279" s="6">
        <v>2022</v>
      </c>
      <c r="B279" t="s">
        <v>63</v>
      </c>
      <c r="C279" s="3">
        <v>0.2902777777777778</v>
      </c>
      <c r="D279" s="3">
        <v>0.30880787037037039</v>
      </c>
      <c r="E279" s="3">
        <v>0.79640046296296296</v>
      </c>
      <c r="F279" s="3">
        <v>0.8149305555555556</v>
      </c>
      <c r="G279" s="4">
        <v>0.48759259259259258</v>
      </c>
      <c r="H279" s="3">
        <v>0.55260416666666667</v>
      </c>
      <c r="I279" s="5">
        <v>0.2673611111111111</v>
      </c>
      <c r="J279" s="5">
        <v>0.83750000000000002</v>
      </c>
      <c r="K279" s="5">
        <v>0.24444444444444446</v>
      </c>
      <c r="L279" s="5">
        <v>0.86041666666666661</v>
      </c>
      <c r="M279" s="9">
        <f t="shared" si="20"/>
        <v>7.6388888888889728E-4</v>
      </c>
      <c r="N279" s="35"/>
      <c r="O279" s="43">
        <v>3</v>
      </c>
      <c r="P279" s="33">
        <f t="shared" si="16"/>
        <v>0.2671412037037037</v>
      </c>
      <c r="Q279" s="33">
        <f t="shared" si="17"/>
        <v>0.75473379629629633</v>
      </c>
      <c r="R279" s="34"/>
      <c r="S279" s="34">
        <v>3</v>
      </c>
      <c r="T279" s="34">
        <v>10</v>
      </c>
      <c r="U279" s="33">
        <f t="shared" si="18"/>
        <v>0.30880787037037039</v>
      </c>
      <c r="V279" s="33">
        <f t="shared" si="18"/>
        <v>0.79640046296296296</v>
      </c>
    </row>
    <row r="280" spans="1:22" x14ac:dyDescent="0.25">
      <c r="A280" s="6">
        <v>2022</v>
      </c>
      <c r="B280" t="s">
        <v>64</v>
      </c>
      <c r="C280" s="3">
        <v>0.2910416666666667</v>
      </c>
      <c r="D280" s="3">
        <v>0.30959490740740742</v>
      </c>
      <c r="E280" s="3">
        <v>0.79518518518518511</v>
      </c>
      <c r="F280" s="3">
        <v>0.81373842592592593</v>
      </c>
      <c r="G280" s="4">
        <v>0.4855902777777778</v>
      </c>
      <c r="H280" s="3">
        <v>0.55238425925925927</v>
      </c>
      <c r="I280" s="5">
        <v>0.26805555555555555</v>
      </c>
      <c r="J280" s="5">
        <v>0.83611111111111114</v>
      </c>
      <c r="K280" s="5">
        <v>0.24513888888888888</v>
      </c>
      <c r="L280" s="5">
        <v>0.85902777777777783</v>
      </c>
      <c r="M280" s="9">
        <f t="shared" si="20"/>
        <v>7.7546296296293615E-4</v>
      </c>
      <c r="N280" s="35"/>
      <c r="O280" s="43">
        <v>4</v>
      </c>
      <c r="P280" s="33">
        <f t="shared" si="16"/>
        <v>0.26792824074074073</v>
      </c>
      <c r="Q280" s="33">
        <f t="shared" si="17"/>
        <v>0.75351851851851848</v>
      </c>
      <c r="R280" s="34"/>
      <c r="S280" s="34">
        <v>4</v>
      </c>
      <c r="T280" s="34">
        <v>10</v>
      </c>
      <c r="U280" s="33">
        <f t="shared" si="18"/>
        <v>0.30959490740740742</v>
      </c>
      <c r="V280" s="33">
        <f t="shared" si="18"/>
        <v>0.79518518518518511</v>
      </c>
    </row>
    <row r="281" spans="1:22" x14ac:dyDescent="0.25">
      <c r="A281" s="6">
        <v>2022</v>
      </c>
      <c r="B281" t="s">
        <v>65</v>
      </c>
      <c r="C281" s="3">
        <v>0.29181712962962963</v>
      </c>
      <c r="D281" s="3">
        <v>0.31037037037037035</v>
      </c>
      <c r="E281" s="3">
        <v>0.79398148148148151</v>
      </c>
      <c r="F281" s="3">
        <v>0.81253472222222223</v>
      </c>
      <c r="G281" s="4">
        <v>0.48361111111111116</v>
      </c>
      <c r="H281" s="3">
        <v>0.5521759259259259</v>
      </c>
      <c r="I281" s="5">
        <v>0.26874999999999999</v>
      </c>
      <c r="J281" s="5">
        <v>0.83472222222222225</v>
      </c>
      <c r="K281" s="5">
        <v>0.24583333333333335</v>
      </c>
      <c r="L281" s="5">
        <v>0.85763888888888884</v>
      </c>
      <c r="M281" s="9">
        <f t="shared" si="20"/>
        <v>7.7546296296293615E-4</v>
      </c>
      <c r="N281" s="35"/>
      <c r="O281" s="43">
        <v>5</v>
      </c>
      <c r="P281" s="33">
        <f t="shared" si="16"/>
        <v>0.26870370370370367</v>
      </c>
      <c r="Q281" s="33">
        <f t="shared" si="17"/>
        <v>0.75231481481481488</v>
      </c>
      <c r="R281" s="34"/>
      <c r="S281" s="34">
        <v>5</v>
      </c>
      <c r="T281" s="34">
        <v>10</v>
      </c>
      <c r="U281" s="33">
        <f t="shared" si="18"/>
        <v>0.31037037037037035</v>
      </c>
      <c r="V281" s="33">
        <f t="shared" si="18"/>
        <v>0.79398148148148151</v>
      </c>
    </row>
    <row r="282" spans="1:22" x14ac:dyDescent="0.25">
      <c r="A282" s="6">
        <v>2022</v>
      </c>
      <c r="B282" t="s">
        <v>66</v>
      </c>
      <c r="C282" s="3">
        <v>0.29259259259259257</v>
      </c>
      <c r="D282" s="3">
        <v>0.31115740740740744</v>
      </c>
      <c r="E282" s="3">
        <v>0.79278935185185195</v>
      </c>
      <c r="F282" s="3">
        <v>0.81135416666666671</v>
      </c>
      <c r="G282" s="4">
        <v>0.4816319444444444</v>
      </c>
      <c r="H282" s="3">
        <v>0.55196759259259254</v>
      </c>
      <c r="I282" s="5">
        <v>0.26944444444444443</v>
      </c>
      <c r="J282" s="5">
        <v>0.8340277777777777</v>
      </c>
      <c r="K282" s="5">
        <v>0.24652777777777779</v>
      </c>
      <c r="L282" s="5">
        <v>0.85625000000000007</v>
      </c>
      <c r="M282" s="9">
        <f t="shared" si="20"/>
        <v>7.7546296296299166E-4</v>
      </c>
      <c r="N282" s="35"/>
      <c r="O282" s="43">
        <v>6</v>
      </c>
      <c r="P282" s="33">
        <f t="shared" ref="P282:P305" si="21">D282-"1:00"</f>
        <v>0.26949074074074075</v>
      </c>
      <c r="Q282" s="33">
        <f t="shared" ref="Q282:Q305" si="22">E282-"1:00"</f>
        <v>0.75112268518518532</v>
      </c>
      <c r="R282" s="34"/>
      <c r="S282" s="34">
        <v>6</v>
      </c>
      <c r="T282" s="34">
        <v>10</v>
      </c>
      <c r="U282" s="33">
        <f t="shared" ref="U282:V305" si="23">D282</f>
        <v>0.31115740740740744</v>
      </c>
      <c r="V282" s="33">
        <f t="shared" si="23"/>
        <v>0.79278935185185195</v>
      </c>
    </row>
    <row r="283" spans="1:22" x14ac:dyDescent="0.25">
      <c r="A283" s="6">
        <v>2022</v>
      </c>
      <c r="B283" t="s">
        <v>67</v>
      </c>
      <c r="C283" s="3">
        <v>0.29336805555555556</v>
      </c>
      <c r="D283" s="3">
        <v>0.31194444444444441</v>
      </c>
      <c r="E283" s="3">
        <v>0.79159722222222229</v>
      </c>
      <c r="F283" s="3">
        <v>0.81017361111111119</v>
      </c>
      <c r="G283" s="4">
        <v>0.47965277777777776</v>
      </c>
      <c r="H283" s="3">
        <v>0.55177083333333332</v>
      </c>
      <c r="I283" s="5">
        <v>0.27013888888888887</v>
      </c>
      <c r="J283" s="5">
        <v>0.83263888888888893</v>
      </c>
      <c r="K283" s="5">
        <v>0.24722222222222223</v>
      </c>
      <c r="L283" s="5">
        <v>0.85555555555555562</v>
      </c>
      <c r="M283" s="9">
        <f t="shared" si="20"/>
        <v>7.7546296296299166E-4</v>
      </c>
      <c r="N283" s="35"/>
      <c r="O283" s="43">
        <v>7</v>
      </c>
      <c r="P283" s="33">
        <f t="shared" si="21"/>
        <v>0.27027777777777773</v>
      </c>
      <c r="Q283" s="33">
        <f t="shared" si="22"/>
        <v>0.74993055555555566</v>
      </c>
      <c r="R283" s="34"/>
      <c r="S283" s="34">
        <v>7</v>
      </c>
      <c r="T283" s="34">
        <v>10</v>
      </c>
      <c r="U283" s="33">
        <f t="shared" si="23"/>
        <v>0.31194444444444441</v>
      </c>
      <c r="V283" s="33">
        <f t="shared" si="23"/>
        <v>0.79159722222222229</v>
      </c>
    </row>
    <row r="284" spans="1:22" x14ac:dyDescent="0.25">
      <c r="A284" s="6">
        <v>2022</v>
      </c>
      <c r="B284" t="s">
        <v>68</v>
      </c>
      <c r="C284" s="3">
        <v>0.29414351851851855</v>
      </c>
      <c r="D284" s="3">
        <v>0.3127314814814815</v>
      </c>
      <c r="E284" s="3">
        <v>0.79041666666666666</v>
      </c>
      <c r="F284" s="3">
        <v>0.8090046296296296</v>
      </c>
      <c r="G284" s="4">
        <v>0.47768518518518516</v>
      </c>
      <c r="H284" s="3">
        <v>0.55157407407407411</v>
      </c>
      <c r="I284" s="5">
        <v>0.27083333333333331</v>
      </c>
      <c r="J284" s="5">
        <v>0.83124999999999993</v>
      </c>
      <c r="K284" s="5">
        <v>0.24861111111111112</v>
      </c>
      <c r="L284" s="5">
        <v>0.85416666666666663</v>
      </c>
      <c r="M284" s="9">
        <f t="shared" si="20"/>
        <v>7.7546296296293615E-4</v>
      </c>
      <c r="N284" s="35"/>
      <c r="O284" s="43">
        <v>8</v>
      </c>
      <c r="P284" s="33">
        <f t="shared" si="21"/>
        <v>0.27106481481481481</v>
      </c>
      <c r="Q284" s="33">
        <f t="shared" si="22"/>
        <v>0.74875000000000003</v>
      </c>
      <c r="R284" s="34"/>
      <c r="S284" s="34">
        <v>8</v>
      </c>
      <c r="T284" s="34">
        <v>10</v>
      </c>
      <c r="U284" s="33">
        <f t="shared" si="23"/>
        <v>0.3127314814814815</v>
      </c>
      <c r="V284" s="33">
        <f t="shared" si="23"/>
        <v>0.79041666666666666</v>
      </c>
    </row>
    <row r="285" spans="1:22" x14ac:dyDescent="0.25">
      <c r="A285" s="6">
        <v>2022</v>
      </c>
      <c r="B285" t="s">
        <v>69</v>
      </c>
      <c r="C285" s="3">
        <v>0.29491898148148149</v>
      </c>
      <c r="D285" s="3">
        <v>0.31353009259259262</v>
      </c>
      <c r="E285" s="3">
        <v>0.78923611111111114</v>
      </c>
      <c r="F285" s="3">
        <v>0.80783564814814823</v>
      </c>
      <c r="G285" s="4">
        <v>0.47570601851851851</v>
      </c>
      <c r="H285" s="3">
        <v>0.55137731481481478</v>
      </c>
      <c r="I285" s="5">
        <v>0.2722222222222222</v>
      </c>
      <c r="J285" s="5">
        <v>0.82986111111111116</v>
      </c>
      <c r="K285" s="5">
        <v>0.24930555555555556</v>
      </c>
      <c r="L285" s="5">
        <v>0.85277777777777775</v>
      </c>
      <c r="M285" s="9">
        <f t="shared" si="20"/>
        <v>7.8703703703703054E-4</v>
      </c>
      <c r="N285" s="35"/>
      <c r="O285" s="43">
        <v>9</v>
      </c>
      <c r="P285" s="33">
        <f t="shared" si="21"/>
        <v>0.27186342592592594</v>
      </c>
      <c r="Q285" s="33">
        <f t="shared" si="22"/>
        <v>0.74756944444444451</v>
      </c>
      <c r="R285" s="34"/>
      <c r="S285" s="34">
        <v>9</v>
      </c>
      <c r="T285" s="34">
        <v>10</v>
      </c>
      <c r="U285" s="33">
        <f t="shared" si="23"/>
        <v>0.31353009259259262</v>
      </c>
      <c r="V285" s="33">
        <f t="shared" si="23"/>
        <v>0.78923611111111114</v>
      </c>
    </row>
    <row r="286" spans="1:22" x14ac:dyDescent="0.25">
      <c r="A286" s="6">
        <v>2022</v>
      </c>
      <c r="B286" t="s">
        <v>70</v>
      </c>
      <c r="C286" s="3">
        <v>0.29570601851851852</v>
      </c>
      <c r="D286" s="3">
        <v>0.3143171296296296</v>
      </c>
      <c r="E286" s="3">
        <v>0.78806712962962966</v>
      </c>
      <c r="F286" s="3">
        <v>0.80668981481481483</v>
      </c>
      <c r="G286" s="4">
        <v>0.47374999999999995</v>
      </c>
      <c r="H286" s="3">
        <v>0.5511921296296296</v>
      </c>
      <c r="I286" s="5">
        <v>0.27291666666666664</v>
      </c>
      <c r="J286" s="5">
        <v>0.82916666666666661</v>
      </c>
      <c r="K286" s="5">
        <v>0.25</v>
      </c>
      <c r="L286" s="5">
        <v>0.8520833333333333</v>
      </c>
      <c r="M286" s="9">
        <f t="shared" si="20"/>
        <v>7.7546296296299166E-4</v>
      </c>
      <c r="N286" s="35"/>
      <c r="O286" s="43">
        <v>10</v>
      </c>
      <c r="P286" s="33">
        <f t="shared" si="21"/>
        <v>0.27265046296296291</v>
      </c>
      <c r="Q286" s="33">
        <f t="shared" si="22"/>
        <v>0.74640046296296303</v>
      </c>
      <c r="R286" s="34"/>
      <c r="S286" s="34">
        <v>10</v>
      </c>
      <c r="T286" s="34">
        <v>10</v>
      </c>
      <c r="U286" s="33">
        <f t="shared" si="23"/>
        <v>0.3143171296296296</v>
      </c>
      <c r="V286" s="33">
        <f t="shared" si="23"/>
        <v>0.78806712962962966</v>
      </c>
    </row>
    <row r="287" spans="1:22" x14ac:dyDescent="0.25">
      <c r="A287" s="6">
        <v>2022</v>
      </c>
      <c r="B287" t="s">
        <v>71</v>
      </c>
      <c r="C287" s="3">
        <v>0.29648148148148151</v>
      </c>
      <c r="D287" s="3">
        <v>0.31512731481481482</v>
      </c>
      <c r="E287" s="3">
        <v>0.78689814814814818</v>
      </c>
      <c r="F287" s="3">
        <v>0.80554398148148154</v>
      </c>
      <c r="G287" s="4">
        <v>0.47177083333333331</v>
      </c>
      <c r="H287" s="3">
        <v>0.55100694444444442</v>
      </c>
      <c r="I287" s="5">
        <v>0.27361111111111108</v>
      </c>
      <c r="J287" s="5">
        <v>0.82777777777777783</v>
      </c>
      <c r="K287" s="5">
        <v>0.25069444444444444</v>
      </c>
      <c r="L287" s="5">
        <v>0.85069444444444453</v>
      </c>
      <c r="M287" s="9">
        <f t="shared" si="20"/>
        <v>7.8703703703697503E-4</v>
      </c>
      <c r="N287" s="35"/>
      <c r="O287" s="43">
        <v>11</v>
      </c>
      <c r="P287" s="33">
        <f t="shared" si="21"/>
        <v>0.27346064814814813</v>
      </c>
      <c r="Q287" s="33">
        <f t="shared" si="22"/>
        <v>0.74523148148148155</v>
      </c>
      <c r="R287" s="34"/>
      <c r="S287" s="34">
        <v>11</v>
      </c>
      <c r="T287" s="34">
        <v>10</v>
      </c>
      <c r="U287" s="33">
        <f t="shared" si="23"/>
        <v>0.31512731481481482</v>
      </c>
      <c r="V287" s="33">
        <f t="shared" si="23"/>
        <v>0.78689814814814818</v>
      </c>
    </row>
    <row r="288" spans="1:22" x14ac:dyDescent="0.25">
      <c r="A288" s="6">
        <v>2022</v>
      </c>
      <c r="B288" t="s">
        <v>72</v>
      </c>
      <c r="C288" s="3">
        <v>0.29726851851851849</v>
      </c>
      <c r="D288" s="3">
        <v>0.31592592592592594</v>
      </c>
      <c r="E288" s="3">
        <v>0.78574074074074074</v>
      </c>
      <c r="F288" s="3">
        <v>0.80439814814814825</v>
      </c>
      <c r="G288" s="4">
        <v>0.46981481481481485</v>
      </c>
      <c r="H288" s="3">
        <v>0.5508333333333334</v>
      </c>
      <c r="I288" s="5">
        <v>0.27430555555555552</v>
      </c>
      <c r="J288" s="5">
        <v>0.82708333333333339</v>
      </c>
      <c r="K288" s="5">
        <v>0.25138888888888888</v>
      </c>
      <c r="L288" s="5">
        <v>0.84930555555555554</v>
      </c>
      <c r="M288" s="9">
        <f t="shared" si="20"/>
        <v>7.8703703703708605E-4</v>
      </c>
      <c r="N288" s="35"/>
      <c r="O288" s="43">
        <v>12</v>
      </c>
      <c r="P288" s="33">
        <f t="shared" si="21"/>
        <v>0.27425925925925926</v>
      </c>
      <c r="Q288" s="33">
        <f t="shared" si="22"/>
        <v>0.74407407407407411</v>
      </c>
      <c r="R288" s="34"/>
      <c r="S288" s="34">
        <v>12</v>
      </c>
      <c r="T288" s="34">
        <v>10</v>
      </c>
      <c r="U288" s="33">
        <f t="shared" si="23"/>
        <v>0.31592592592592594</v>
      </c>
      <c r="V288" s="33">
        <f t="shared" si="23"/>
        <v>0.78574074074074074</v>
      </c>
    </row>
    <row r="289" spans="1:22" x14ac:dyDescent="0.25">
      <c r="A289" s="6">
        <v>2022</v>
      </c>
      <c r="B289" t="s">
        <v>73</v>
      </c>
      <c r="C289" s="3">
        <v>0.29805555555555557</v>
      </c>
      <c r="D289" s="3">
        <v>0.31673611111111111</v>
      </c>
      <c r="E289" s="3">
        <v>0.78459490740740734</v>
      </c>
      <c r="F289" s="3">
        <v>0.80327546296296293</v>
      </c>
      <c r="G289" s="4">
        <v>0.46785879629629629</v>
      </c>
      <c r="H289" s="3">
        <v>0.55065972222222215</v>
      </c>
      <c r="I289" s="5">
        <v>0.27499999999999997</v>
      </c>
      <c r="J289" s="5">
        <v>0.8256944444444444</v>
      </c>
      <c r="K289" s="5">
        <v>0.25208333333333333</v>
      </c>
      <c r="L289" s="5">
        <v>0.84861111111111109</v>
      </c>
      <c r="M289" s="9">
        <f t="shared" si="20"/>
        <v>7.8703703703703054E-4</v>
      </c>
      <c r="N289" s="35"/>
      <c r="O289" s="43">
        <v>13</v>
      </c>
      <c r="P289" s="33">
        <f t="shared" si="21"/>
        <v>0.27506944444444442</v>
      </c>
      <c r="Q289" s="33">
        <f t="shared" si="22"/>
        <v>0.74292824074074071</v>
      </c>
      <c r="R289" s="34"/>
      <c r="S289" s="34">
        <v>13</v>
      </c>
      <c r="T289" s="34">
        <v>10</v>
      </c>
      <c r="U289" s="33">
        <f t="shared" si="23"/>
        <v>0.31673611111111111</v>
      </c>
      <c r="V289" s="33">
        <f t="shared" si="23"/>
        <v>0.78459490740740734</v>
      </c>
    </row>
    <row r="290" spans="1:22" x14ac:dyDescent="0.25">
      <c r="A290" s="6">
        <v>2022</v>
      </c>
      <c r="B290" t="s">
        <v>74</v>
      </c>
      <c r="C290" s="3">
        <v>0.2988425925925926</v>
      </c>
      <c r="D290" s="3">
        <v>0.31754629629629633</v>
      </c>
      <c r="E290" s="3">
        <v>0.7834606481481482</v>
      </c>
      <c r="F290" s="3">
        <v>0.80216435185185186</v>
      </c>
      <c r="G290" s="4">
        <v>0.46591435185185182</v>
      </c>
      <c r="H290" s="3">
        <v>0.55049768518518516</v>
      </c>
      <c r="I290" s="5">
        <v>0.27569444444444446</v>
      </c>
      <c r="J290" s="5">
        <v>0.82430555555555562</v>
      </c>
      <c r="K290" s="5">
        <v>0.25277777777777777</v>
      </c>
      <c r="L290" s="5">
        <v>0.84722222222222221</v>
      </c>
      <c r="M290" s="9">
        <f t="shared" si="20"/>
        <v>7.8703703703703054E-4</v>
      </c>
      <c r="N290" s="35"/>
      <c r="O290" s="43">
        <v>14</v>
      </c>
      <c r="P290" s="33">
        <f t="shared" si="21"/>
        <v>0.27587962962962964</v>
      </c>
      <c r="Q290" s="33">
        <f t="shared" si="22"/>
        <v>0.74179398148148157</v>
      </c>
      <c r="R290" s="34"/>
      <c r="S290" s="34">
        <v>14</v>
      </c>
      <c r="T290" s="34">
        <v>10</v>
      </c>
      <c r="U290" s="33">
        <f t="shared" si="23"/>
        <v>0.31754629629629633</v>
      </c>
      <c r="V290" s="33">
        <f t="shared" si="23"/>
        <v>0.7834606481481482</v>
      </c>
    </row>
    <row r="291" spans="1:22" x14ac:dyDescent="0.25">
      <c r="A291" s="6">
        <v>2022</v>
      </c>
      <c r="B291" t="s">
        <v>75</v>
      </c>
      <c r="C291" s="3">
        <v>0.29962962962962963</v>
      </c>
      <c r="D291" s="3">
        <v>0.31835648148148149</v>
      </c>
      <c r="E291" s="3">
        <v>0.78232638888888895</v>
      </c>
      <c r="F291" s="3">
        <v>0.80105324074074069</v>
      </c>
      <c r="G291" s="4">
        <v>0.46396990740740746</v>
      </c>
      <c r="H291" s="3">
        <v>0.55034722222222221</v>
      </c>
      <c r="I291" s="5">
        <v>0.27638888888888885</v>
      </c>
      <c r="J291" s="5">
        <v>0.82361111111111107</v>
      </c>
      <c r="K291" s="5">
        <v>0.25416666666666665</v>
      </c>
      <c r="L291" s="5">
        <v>0.84583333333333333</v>
      </c>
      <c r="M291" s="9">
        <f t="shared" si="20"/>
        <v>7.9861111111112493E-4</v>
      </c>
      <c r="N291" s="35"/>
      <c r="O291" s="43">
        <v>15</v>
      </c>
      <c r="P291" s="33">
        <f t="shared" si="21"/>
        <v>0.27668981481481481</v>
      </c>
      <c r="Q291" s="33">
        <f t="shared" si="22"/>
        <v>0.74065972222222232</v>
      </c>
      <c r="R291" s="34"/>
      <c r="S291" s="34">
        <v>15</v>
      </c>
      <c r="T291" s="34">
        <v>10</v>
      </c>
      <c r="U291" s="33">
        <f t="shared" si="23"/>
        <v>0.31835648148148149</v>
      </c>
      <c r="V291" s="33">
        <f t="shared" si="23"/>
        <v>0.78232638888888895</v>
      </c>
    </row>
    <row r="292" spans="1:22" x14ac:dyDescent="0.25">
      <c r="A292" s="6">
        <v>2022</v>
      </c>
      <c r="B292" t="s">
        <v>76</v>
      </c>
      <c r="C292" s="3">
        <v>0.30042824074074076</v>
      </c>
      <c r="D292" s="3">
        <v>0.31917824074074075</v>
      </c>
      <c r="E292" s="3">
        <v>0.78121527777777777</v>
      </c>
      <c r="F292" s="3">
        <v>0.79995370370370367</v>
      </c>
      <c r="G292" s="4">
        <v>0.46203703703703702</v>
      </c>
      <c r="H292" s="3">
        <v>0.55019675925925926</v>
      </c>
      <c r="I292" s="5">
        <v>0.27708333333333335</v>
      </c>
      <c r="J292" s="5">
        <v>0.8222222222222223</v>
      </c>
      <c r="K292" s="5">
        <v>0.25486111111111109</v>
      </c>
      <c r="L292" s="5">
        <v>0.84513888888888899</v>
      </c>
      <c r="M292" s="9">
        <f t="shared" si="20"/>
        <v>7.9861111111112493E-4</v>
      </c>
      <c r="N292" s="35"/>
      <c r="O292" s="43">
        <v>16</v>
      </c>
      <c r="P292" s="33">
        <f t="shared" si="21"/>
        <v>0.27751157407407406</v>
      </c>
      <c r="Q292" s="33">
        <f t="shared" si="22"/>
        <v>0.73954861111111114</v>
      </c>
      <c r="R292" s="34"/>
      <c r="S292" s="34">
        <v>16</v>
      </c>
      <c r="T292" s="34">
        <v>10</v>
      </c>
      <c r="U292" s="33">
        <f t="shared" si="23"/>
        <v>0.31917824074074075</v>
      </c>
      <c r="V292" s="33">
        <f t="shared" si="23"/>
        <v>0.78121527777777777</v>
      </c>
    </row>
    <row r="293" spans="1:22" x14ac:dyDescent="0.25">
      <c r="A293" s="6">
        <v>2022</v>
      </c>
      <c r="B293" t="s">
        <v>77</v>
      </c>
      <c r="C293" s="3">
        <v>0.30122685185185188</v>
      </c>
      <c r="D293" s="3">
        <v>0.32</v>
      </c>
      <c r="E293" s="3">
        <v>0.78010416666666671</v>
      </c>
      <c r="F293" s="3">
        <v>0.79887731481481483</v>
      </c>
      <c r="G293" s="4">
        <v>0.4601041666666667</v>
      </c>
      <c r="H293" s="3">
        <v>0.55004629629629631</v>
      </c>
      <c r="I293" s="5">
        <v>0.27847222222222223</v>
      </c>
      <c r="J293" s="5">
        <v>0.82152777777777775</v>
      </c>
      <c r="K293" s="5">
        <v>0.25555555555555559</v>
      </c>
      <c r="L293" s="5">
        <v>0.84375</v>
      </c>
      <c r="M293" s="9">
        <f t="shared" si="20"/>
        <v>7.8703703703697503E-4</v>
      </c>
      <c r="N293" s="35"/>
      <c r="O293" s="43">
        <v>17</v>
      </c>
      <c r="P293" s="33">
        <f t="shared" si="21"/>
        <v>0.27833333333333332</v>
      </c>
      <c r="Q293" s="33">
        <f t="shared" si="22"/>
        <v>0.73843750000000008</v>
      </c>
      <c r="R293" s="34"/>
      <c r="S293" s="34">
        <v>17</v>
      </c>
      <c r="T293" s="34">
        <v>10</v>
      </c>
      <c r="U293" s="33">
        <f t="shared" si="23"/>
        <v>0.32</v>
      </c>
      <c r="V293" s="33">
        <f t="shared" si="23"/>
        <v>0.78010416666666671</v>
      </c>
    </row>
    <row r="294" spans="1:22" x14ac:dyDescent="0.25">
      <c r="A294" s="6">
        <v>2022</v>
      </c>
      <c r="B294" t="s">
        <v>78</v>
      </c>
      <c r="C294" s="3">
        <v>0.30201388888888886</v>
      </c>
      <c r="D294" s="3">
        <v>0.32082175925925926</v>
      </c>
      <c r="E294" s="3">
        <v>0.77900462962962969</v>
      </c>
      <c r="F294" s="3">
        <v>0.79780092592592589</v>
      </c>
      <c r="G294" s="4">
        <v>0.45818287037037037</v>
      </c>
      <c r="H294" s="3">
        <v>0.5499074074074074</v>
      </c>
      <c r="I294" s="5">
        <v>0.27916666666666667</v>
      </c>
      <c r="J294" s="5">
        <v>0.82013888888888886</v>
      </c>
      <c r="K294" s="5">
        <v>0.25625000000000003</v>
      </c>
      <c r="L294" s="5">
        <v>0.84305555555555556</v>
      </c>
      <c r="M294" s="9">
        <f t="shared" si="20"/>
        <v>8.1018518518521931E-4</v>
      </c>
      <c r="N294" s="35"/>
      <c r="O294" s="43">
        <v>18</v>
      </c>
      <c r="P294" s="33">
        <f t="shared" si="21"/>
        <v>0.27915509259259258</v>
      </c>
      <c r="Q294" s="33">
        <f t="shared" si="22"/>
        <v>0.73733796296296306</v>
      </c>
      <c r="R294" s="34"/>
      <c r="S294" s="34">
        <v>18</v>
      </c>
      <c r="T294" s="34">
        <v>10</v>
      </c>
      <c r="U294" s="33">
        <f t="shared" si="23"/>
        <v>0.32082175925925926</v>
      </c>
      <c r="V294" s="33">
        <f t="shared" si="23"/>
        <v>0.77900462962962969</v>
      </c>
    </row>
    <row r="295" spans="1:22" x14ac:dyDescent="0.25">
      <c r="A295" s="6">
        <v>2022</v>
      </c>
      <c r="B295" t="s">
        <v>79</v>
      </c>
      <c r="C295" s="3">
        <v>0.30282407407407408</v>
      </c>
      <c r="D295" s="3">
        <v>0.32165509259259256</v>
      </c>
      <c r="E295" s="3">
        <v>0.77790509259259266</v>
      </c>
      <c r="F295" s="3">
        <v>0.79673611111111109</v>
      </c>
      <c r="G295" s="4">
        <v>0.45624999999999999</v>
      </c>
      <c r="H295" s="3">
        <v>0.54978009259259253</v>
      </c>
      <c r="I295" s="5">
        <v>0.27986111111111112</v>
      </c>
      <c r="J295" s="5">
        <v>0.81944444444444453</v>
      </c>
      <c r="K295" s="5">
        <v>0.25694444444444448</v>
      </c>
      <c r="L295" s="5">
        <v>0.84166666666666667</v>
      </c>
      <c r="M295" s="9">
        <f t="shared" si="20"/>
        <v>7.9861111111106942E-4</v>
      </c>
      <c r="N295" s="35"/>
      <c r="O295" s="43">
        <v>19</v>
      </c>
      <c r="P295" s="33">
        <f t="shared" si="21"/>
        <v>0.27998842592592588</v>
      </c>
      <c r="Q295" s="33">
        <f t="shared" si="22"/>
        <v>0.73623842592592603</v>
      </c>
      <c r="R295" s="34"/>
      <c r="S295" s="34">
        <v>19</v>
      </c>
      <c r="T295" s="34">
        <v>10</v>
      </c>
      <c r="U295" s="33">
        <f t="shared" si="23"/>
        <v>0.32165509259259256</v>
      </c>
      <c r="V295" s="33">
        <f t="shared" si="23"/>
        <v>0.77790509259259266</v>
      </c>
    </row>
    <row r="296" spans="1:22" x14ac:dyDescent="0.25">
      <c r="A296" s="6">
        <v>2022</v>
      </c>
      <c r="B296" t="s">
        <v>80</v>
      </c>
      <c r="C296" s="3">
        <v>0.30362268518518515</v>
      </c>
      <c r="D296" s="3">
        <v>0.32248842592592591</v>
      </c>
      <c r="E296" s="3">
        <v>0.77682870370370372</v>
      </c>
      <c r="F296" s="3">
        <v>0.79569444444444448</v>
      </c>
      <c r="G296" s="4">
        <v>0.4543402777777778</v>
      </c>
      <c r="H296" s="3">
        <v>0.54965277777777777</v>
      </c>
      <c r="I296" s="5">
        <v>0.28055555555555556</v>
      </c>
      <c r="J296" s="5">
        <v>0.81805555555555554</v>
      </c>
      <c r="K296" s="5">
        <v>0.25763888888888892</v>
      </c>
      <c r="L296" s="5">
        <v>0.84097222222222223</v>
      </c>
      <c r="M296" s="9">
        <f t="shared" si="20"/>
        <v>7.9861111111112493E-4</v>
      </c>
      <c r="N296" s="35"/>
      <c r="O296" s="43">
        <v>20</v>
      </c>
      <c r="P296" s="33">
        <f t="shared" si="21"/>
        <v>0.28082175925925923</v>
      </c>
      <c r="Q296" s="33">
        <f t="shared" si="22"/>
        <v>0.73516203703703709</v>
      </c>
      <c r="R296" s="34"/>
      <c r="S296" s="34">
        <v>20</v>
      </c>
      <c r="T296" s="34">
        <v>10</v>
      </c>
      <c r="U296" s="33">
        <f t="shared" si="23"/>
        <v>0.32248842592592591</v>
      </c>
      <c r="V296" s="33">
        <f t="shared" si="23"/>
        <v>0.77682870370370372</v>
      </c>
    </row>
    <row r="297" spans="1:22" x14ac:dyDescent="0.25">
      <c r="A297" s="6">
        <v>2022</v>
      </c>
      <c r="B297" t="s">
        <v>81</v>
      </c>
      <c r="C297" s="3">
        <v>0.30442129629629627</v>
      </c>
      <c r="D297" s="3">
        <v>0.32332175925925927</v>
      </c>
      <c r="E297" s="3">
        <v>0.77576388888888881</v>
      </c>
      <c r="F297" s="3">
        <v>0.79465277777777776</v>
      </c>
      <c r="G297" s="4">
        <v>0.45244212962962965</v>
      </c>
      <c r="H297" s="3">
        <v>0.54953703703703705</v>
      </c>
      <c r="I297" s="5">
        <v>0.28125</v>
      </c>
      <c r="J297" s="5">
        <v>0.81736111111111109</v>
      </c>
      <c r="K297" s="5">
        <v>0.25833333333333336</v>
      </c>
      <c r="L297" s="5">
        <v>0.83958333333333324</v>
      </c>
      <c r="M297" s="9">
        <f t="shared" si="20"/>
        <v>8.1018518518521931E-4</v>
      </c>
      <c r="N297" s="35"/>
      <c r="O297" s="43">
        <v>21</v>
      </c>
      <c r="P297" s="33">
        <f t="shared" si="21"/>
        <v>0.28165509259259258</v>
      </c>
      <c r="Q297" s="33">
        <f t="shared" si="22"/>
        <v>0.73409722222222218</v>
      </c>
      <c r="R297" s="34"/>
      <c r="S297" s="34">
        <v>21</v>
      </c>
      <c r="T297" s="34">
        <v>10</v>
      </c>
      <c r="U297" s="33">
        <f t="shared" si="23"/>
        <v>0.32332175925925927</v>
      </c>
      <c r="V297" s="33">
        <f t="shared" si="23"/>
        <v>0.77576388888888881</v>
      </c>
    </row>
    <row r="298" spans="1:22" x14ac:dyDescent="0.25">
      <c r="A298" s="6">
        <v>2022</v>
      </c>
      <c r="B298" t="s">
        <v>82</v>
      </c>
      <c r="C298" s="3">
        <v>0.30523148148148149</v>
      </c>
      <c r="D298" s="3">
        <v>0.32415509259259262</v>
      </c>
      <c r="E298" s="3">
        <v>0.77471064814814816</v>
      </c>
      <c r="F298" s="3">
        <v>0.79363425925925923</v>
      </c>
      <c r="G298" s="4">
        <v>0.45055555555555554</v>
      </c>
      <c r="H298" s="3">
        <v>0.54943287037037036</v>
      </c>
      <c r="I298" s="5">
        <v>0.28194444444444444</v>
      </c>
      <c r="J298" s="5">
        <v>0.81597222222222221</v>
      </c>
      <c r="K298" s="5">
        <v>0.2590277777777778</v>
      </c>
      <c r="L298" s="5">
        <v>0.83888888888888891</v>
      </c>
      <c r="M298" s="9">
        <f t="shared" si="20"/>
        <v>8.101851851851638E-4</v>
      </c>
      <c r="N298" s="35"/>
      <c r="O298" s="43">
        <v>22</v>
      </c>
      <c r="P298" s="33">
        <f t="shared" si="21"/>
        <v>0.28248842592592593</v>
      </c>
      <c r="Q298" s="33">
        <f t="shared" si="22"/>
        <v>0.73304398148148153</v>
      </c>
      <c r="R298" s="34"/>
      <c r="S298" s="34">
        <v>22</v>
      </c>
      <c r="T298" s="34">
        <v>10</v>
      </c>
      <c r="U298" s="33">
        <f t="shared" si="23"/>
        <v>0.32415509259259262</v>
      </c>
      <c r="V298" s="33">
        <f t="shared" si="23"/>
        <v>0.77471064814814816</v>
      </c>
    </row>
    <row r="299" spans="1:22" x14ac:dyDescent="0.25">
      <c r="A299" s="6">
        <v>2022</v>
      </c>
      <c r="B299" t="s">
        <v>83</v>
      </c>
      <c r="C299" s="3">
        <v>0.30604166666666666</v>
      </c>
      <c r="D299" s="3">
        <v>0.32500000000000001</v>
      </c>
      <c r="E299" s="3">
        <v>0.77366898148148155</v>
      </c>
      <c r="F299" s="3">
        <v>0.79262731481481474</v>
      </c>
      <c r="G299" s="4">
        <v>0.44866898148148149</v>
      </c>
      <c r="H299" s="3">
        <v>0.54932870370370368</v>
      </c>
      <c r="I299" s="5">
        <v>0.28263888888888888</v>
      </c>
      <c r="J299" s="5">
        <v>0.81527777777777777</v>
      </c>
      <c r="K299" s="5">
        <v>0.26041666666666669</v>
      </c>
      <c r="L299" s="5">
        <v>0.83819444444444446</v>
      </c>
      <c r="M299" s="9">
        <f t="shared" si="20"/>
        <v>8.1018518518521931E-4</v>
      </c>
      <c r="N299" s="35"/>
      <c r="O299" s="43">
        <v>23</v>
      </c>
      <c r="P299" s="33">
        <f t="shared" si="21"/>
        <v>0.28333333333333333</v>
      </c>
      <c r="Q299" s="33">
        <f t="shared" si="22"/>
        <v>0.73200231481481493</v>
      </c>
      <c r="R299" s="34"/>
      <c r="S299" s="34">
        <v>23</v>
      </c>
      <c r="T299" s="34">
        <v>10</v>
      </c>
      <c r="U299" s="33">
        <f t="shared" si="23"/>
        <v>0.32500000000000001</v>
      </c>
      <c r="V299" s="33">
        <f t="shared" si="23"/>
        <v>0.77366898148148155</v>
      </c>
    </row>
    <row r="300" spans="1:22" x14ac:dyDescent="0.25">
      <c r="A300" s="6">
        <v>2022</v>
      </c>
      <c r="B300" t="s">
        <v>84</v>
      </c>
      <c r="C300" s="3">
        <v>0.30685185185185188</v>
      </c>
      <c r="D300" s="3">
        <v>0.3258449074074074</v>
      </c>
      <c r="E300" s="3">
        <v>0.77263888888888888</v>
      </c>
      <c r="F300" s="3">
        <v>0.79163194444444451</v>
      </c>
      <c r="G300" s="4">
        <v>0.44679398148148147</v>
      </c>
      <c r="H300" s="3">
        <v>0.54923611111111115</v>
      </c>
      <c r="I300" s="5">
        <v>0.28333333333333333</v>
      </c>
      <c r="J300" s="5">
        <v>0.81388888888888899</v>
      </c>
      <c r="K300" s="5">
        <v>0.26111111111111113</v>
      </c>
      <c r="L300" s="5">
        <v>0.83680555555555547</v>
      </c>
      <c r="M300" s="9">
        <f t="shared" si="20"/>
        <v>8.101851851851638E-4</v>
      </c>
      <c r="N300" s="35"/>
      <c r="O300" s="43">
        <v>24</v>
      </c>
      <c r="P300" s="33">
        <f t="shared" si="21"/>
        <v>0.28417824074074072</v>
      </c>
      <c r="Q300" s="33">
        <f t="shared" si="22"/>
        <v>0.73097222222222225</v>
      </c>
      <c r="R300" s="34"/>
      <c r="S300" s="34">
        <v>24</v>
      </c>
      <c r="T300" s="34">
        <v>10</v>
      </c>
      <c r="U300" s="33">
        <f t="shared" si="23"/>
        <v>0.3258449074074074</v>
      </c>
      <c r="V300" s="33">
        <f t="shared" si="23"/>
        <v>0.77263888888888888</v>
      </c>
    </row>
    <row r="301" spans="1:22" x14ac:dyDescent="0.25">
      <c r="A301" s="6">
        <v>2022</v>
      </c>
      <c r="B301" t="s">
        <v>85</v>
      </c>
      <c r="C301" s="3">
        <v>0.30766203703703704</v>
      </c>
      <c r="D301" s="3">
        <v>0.32668981481481479</v>
      </c>
      <c r="E301" s="3">
        <v>0.77162037037037035</v>
      </c>
      <c r="F301" s="3">
        <v>0.7906481481481481</v>
      </c>
      <c r="G301" s="4">
        <v>0.44493055555555555</v>
      </c>
      <c r="H301" s="3">
        <v>0.54915509259259265</v>
      </c>
      <c r="I301" s="5">
        <v>0.28472222222222221</v>
      </c>
      <c r="J301" s="5">
        <v>0.81319444444444444</v>
      </c>
      <c r="K301" s="5">
        <v>0.26180555555555557</v>
      </c>
      <c r="L301" s="5">
        <v>0.83611111111111114</v>
      </c>
      <c r="M301" s="9">
        <f t="shared" si="20"/>
        <v>8.2175925925925819E-4</v>
      </c>
      <c r="N301" s="35"/>
      <c r="O301" s="43">
        <v>25</v>
      </c>
      <c r="P301" s="33">
        <f t="shared" si="21"/>
        <v>0.28502314814814811</v>
      </c>
      <c r="Q301" s="33">
        <f t="shared" si="22"/>
        <v>0.72995370370370372</v>
      </c>
      <c r="R301" s="34"/>
      <c r="S301" s="34">
        <v>25</v>
      </c>
      <c r="T301" s="34">
        <v>10</v>
      </c>
      <c r="U301" s="33">
        <f t="shared" si="23"/>
        <v>0.32668981481481479</v>
      </c>
      <c r="V301" s="33">
        <f t="shared" si="23"/>
        <v>0.77162037037037035</v>
      </c>
    </row>
    <row r="302" spans="1:22" x14ac:dyDescent="0.25">
      <c r="A302" s="6">
        <v>2022</v>
      </c>
      <c r="B302" t="s">
        <v>86</v>
      </c>
      <c r="C302" s="3">
        <v>0.3084837962962963</v>
      </c>
      <c r="D302" s="3">
        <v>0.32754629629629628</v>
      </c>
      <c r="E302" s="3">
        <v>0.77061342592592597</v>
      </c>
      <c r="F302" s="3">
        <v>0.78968749999999999</v>
      </c>
      <c r="G302" s="4">
        <v>0.44306712962962963</v>
      </c>
      <c r="H302" s="3">
        <v>0.5490856481481482</v>
      </c>
      <c r="I302" s="5">
        <v>0.28541666666666665</v>
      </c>
      <c r="J302" s="5">
        <v>0.8125</v>
      </c>
      <c r="K302" s="5">
        <v>0.26250000000000001</v>
      </c>
      <c r="L302" s="5">
        <v>0.83472222222222225</v>
      </c>
      <c r="M302" s="9">
        <f t="shared" si="20"/>
        <v>8.1018518518521931E-4</v>
      </c>
      <c r="N302" s="35"/>
      <c r="O302" s="43">
        <v>26</v>
      </c>
      <c r="P302" s="33">
        <f t="shared" si="21"/>
        <v>0.28587962962962959</v>
      </c>
      <c r="Q302" s="33">
        <f t="shared" si="22"/>
        <v>0.72894675925925934</v>
      </c>
      <c r="R302" s="34"/>
      <c r="S302" s="34">
        <v>26</v>
      </c>
      <c r="T302" s="34">
        <v>10</v>
      </c>
      <c r="U302" s="33">
        <f t="shared" si="23"/>
        <v>0.32754629629629628</v>
      </c>
      <c r="V302" s="33">
        <f t="shared" si="23"/>
        <v>0.77061342592592597</v>
      </c>
    </row>
    <row r="303" spans="1:22" x14ac:dyDescent="0.25">
      <c r="A303" s="6">
        <v>2022</v>
      </c>
      <c r="B303" t="s">
        <v>87</v>
      </c>
      <c r="C303" s="3">
        <v>0.30929398148148152</v>
      </c>
      <c r="D303" s="3">
        <v>0.32840277777777777</v>
      </c>
      <c r="E303" s="3">
        <v>0.76962962962962955</v>
      </c>
      <c r="F303" s="3">
        <v>0.78873842592592591</v>
      </c>
      <c r="G303" s="4">
        <v>0.44122685185185184</v>
      </c>
      <c r="H303" s="3">
        <v>0.54901620370370374</v>
      </c>
      <c r="I303" s="5">
        <v>0.28611111111111115</v>
      </c>
      <c r="J303" s="5">
        <v>0.81111111111111101</v>
      </c>
      <c r="K303" s="5">
        <v>0.26319444444444445</v>
      </c>
      <c r="L303" s="5">
        <v>0.8340277777777777</v>
      </c>
      <c r="M303" s="9">
        <f t="shared" si="20"/>
        <v>8.2175925925920268E-4</v>
      </c>
      <c r="N303" s="35"/>
      <c r="O303" s="43">
        <v>27</v>
      </c>
      <c r="P303" s="33">
        <f t="shared" si="21"/>
        <v>0.28673611111111108</v>
      </c>
      <c r="Q303" s="33">
        <f t="shared" si="22"/>
        <v>0.72796296296296292</v>
      </c>
      <c r="R303" s="34"/>
      <c r="S303" s="34">
        <v>27</v>
      </c>
      <c r="T303" s="34">
        <v>10</v>
      </c>
      <c r="U303" s="33">
        <f t="shared" si="23"/>
        <v>0.32840277777777777</v>
      </c>
      <c r="V303" s="33">
        <f t="shared" si="23"/>
        <v>0.76962962962962955</v>
      </c>
    </row>
    <row r="304" spans="1:22" x14ac:dyDescent="0.25">
      <c r="A304" s="6">
        <v>2022</v>
      </c>
      <c r="B304" t="s">
        <v>88</v>
      </c>
      <c r="C304" s="3">
        <v>0.31011574074074072</v>
      </c>
      <c r="D304" s="3">
        <v>0.32925925925925925</v>
      </c>
      <c r="E304" s="3">
        <v>0.7686574074074074</v>
      </c>
      <c r="F304" s="3">
        <v>0.78780092592592599</v>
      </c>
      <c r="G304" s="4">
        <v>0.43939814814814815</v>
      </c>
      <c r="H304" s="3">
        <v>0.54895833333333333</v>
      </c>
      <c r="I304" s="5">
        <v>0.28680555555555554</v>
      </c>
      <c r="J304" s="5">
        <v>0.81041666666666667</v>
      </c>
      <c r="K304" s="5">
        <v>0.2638888888888889</v>
      </c>
      <c r="L304" s="5">
        <v>0.83333333333333337</v>
      </c>
      <c r="M304" s="9">
        <f t="shared" si="20"/>
        <v>8.217592592593137E-4</v>
      </c>
      <c r="N304" s="35"/>
      <c r="O304" s="43">
        <v>28</v>
      </c>
      <c r="P304" s="33">
        <f t="shared" si="21"/>
        <v>0.28759259259259257</v>
      </c>
      <c r="Q304" s="33">
        <f t="shared" si="22"/>
        <v>0.72699074074074077</v>
      </c>
      <c r="R304" s="34"/>
      <c r="S304" s="34">
        <v>28</v>
      </c>
      <c r="T304" s="34">
        <v>10</v>
      </c>
      <c r="U304" s="33">
        <f t="shared" si="23"/>
        <v>0.32925925925925925</v>
      </c>
      <c r="V304" s="33">
        <f t="shared" si="23"/>
        <v>0.7686574074074074</v>
      </c>
    </row>
    <row r="305" spans="1:22" x14ac:dyDescent="0.25">
      <c r="A305" s="6">
        <v>2022</v>
      </c>
      <c r="B305" t="s">
        <v>89</v>
      </c>
      <c r="C305" s="3">
        <v>0.31093750000000003</v>
      </c>
      <c r="D305" s="3">
        <v>0.33011574074074074</v>
      </c>
      <c r="E305" s="3">
        <v>0.76769675925925929</v>
      </c>
      <c r="F305" s="3">
        <v>0.7868750000000001</v>
      </c>
      <c r="G305" s="4">
        <v>0.43758101851851849</v>
      </c>
      <c r="H305" s="3">
        <v>0.54891203703703706</v>
      </c>
      <c r="I305" s="5">
        <v>0.28750000000000003</v>
      </c>
      <c r="J305" s="5">
        <v>0.80972222222222223</v>
      </c>
      <c r="K305" s="5">
        <v>0.26458333333333334</v>
      </c>
      <c r="L305" s="5">
        <v>0.83263888888888893</v>
      </c>
      <c r="M305" s="9">
        <f t="shared" si="20"/>
        <v>-4.0844907407407427E-2</v>
      </c>
      <c r="N305" s="35"/>
      <c r="O305" s="43">
        <v>29</v>
      </c>
      <c r="P305" s="33">
        <f t="shared" si="21"/>
        <v>0.28844907407407405</v>
      </c>
      <c r="Q305" s="33">
        <f t="shared" si="22"/>
        <v>0.72603009259259266</v>
      </c>
      <c r="R305" s="34"/>
      <c r="S305" s="34">
        <v>29</v>
      </c>
      <c r="T305" s="34">
        <v>10</v>
      </c>
      <c r="U305" s="33">
        <f t="shared" si="23"/>
        <v>0.33011574074074074</v>
      </c>
      <c r="V305" s="33">
        <f t="shared" si="23"/>
        <v>0.76769675925925929</v>
      </c>
    </row>
    <row r="306" spans="1:22" s="30" customFormat="1" x14ac:dyDescent="0.25">
      <c r="A306" s="19">
        <v>2022</v>
      </c>
      <c r="B306" s="20" t="s">
        <v>90</v>
      </c>
      <c r="C306" s="21">
        <v>0.27009259259259261</v>
      </c>
      <c r="D306" s="21">
        <v>0.28931712962962963</v>
      </c>
      <c r="E306" s="21">
        <v>0.72508101851851858</v>
      </c>
      <c r="F306" s="21">
        <v>0.74430555555555555</v>
      </c>
      <c r="G306" s="22">
        <v>0.4357638888888889</v>
      </c>
      <c r="H306" s="21">
        <v>0.50719907407407405</v>
      </c>
      <c r="I306" s="23">
        <v>0.24652777777777779</v>
      </c>
      <c r="J306" s="23">
        <v>0.76736111111111116</v>
      </c>
      <c r="K306" s="23">
        <v>0.22361111111111109</v>
      </c>
      <c r="L306" s="23">
        <v>0.7895833333333333</v>
      </c>
      <c r="M306" s="31">
        <f t="shared" si="20"/>
        <v>8.2175925925925819E-4</v>
      </c>
      <c r="N306" s="35"/>
      <c r="O306" s="43">
        <v>30</v>
      </c>
      <c r="P306" s="41">
        <v>0.28931712962962963</v>
      </c>
      <c r="Q306" s="41">
        <v>0.72508101851851858</v>
      </c>
      <c r="R306" s="34"/>
      <c r="S306" s="34">
        <v>30</v>
      </c>
      <c r="T306" s="34">
        <v>10</v>
      </c>
      <c r="U306" s="32">
        <f>D306+"1:0"</f>
        <v>0.33098379629629632</v>
      </c>
      <c r="V306" s="32">
        <f>E306+"1:0"</f>
        <v>0.76674768518518521</v>
      </c>
    </row>
    <row r="307" spans="1:22" x14ac:dyDescent="0.25">
      <c r="A307" s="6">
        <v>2022</v>
      </c>
      <c r="B307" t="s">
        <v>91</v>
      </c>
      <c r="C307" s="3">
        <v>0.27091435185185186</v>
      </c>
      <c r="D307" s="3">
        <v>0.29018518518518516</v>
      </c>
      <c r="E307" s="3">
        <v>0.7241550925925927</v>
      </c>
      <c r="F307" s="3">
        <v>0.74342592592592593</v>
      </c>
      <c r="G307" s="4">
        <v>0.43396990740740743</v>
      </c>
      <c r="H307" s="3">
        <v>0.50716435185185182</v>
      </c>
      <c r="I307" s="5">
        <v>0.24722222222222223</v>
      </c>
      <c r="J307" s="5">
        <v>0.76597222222222217</v>
      </c>
      <c r="K307" s="5">
        <v>0.22500000000000001</v>
      </c>
      <c r="L307" s="5">
        <v>0.78888888888888886</v>
      </c>
      <c r="M307" s="9">
        <f t="shared" si="20"/>
        <v>8.2175925925925819E-4</v>
      </c>
      <c r="N307" s="35"/>
      <c r="O307" s="43">
        <v>31</v>
      </c>
      <c r="P307" s="24">
        <v>0.29018518518518516</v>
      </c>
      <c r="Q307" s="24">
        <v>0.7241550925925927</v>
      </c>
      <c r="R307" s="34"/>
      <c r="S307" s="34">
        <v>31</v>
      </c>
      <c r="T307" s="34">
        <v>10</v>
      </c>
      <c r="U307" s="33">
        <f t="shared" ref="U307:V368" si="24">D307+"1:0"</f>
        <v>0.33185185185185184</v>
      </c>
      <c r="V307" s="33">
        <f t="shared" si="24"/>
        <v>0.76582175925925933</v>
      </c>
    </row>
    <row r="308" spans="1:22" x14ac:dyDescent="0.25">
      <c r="A308" s="6">
        <v>2022</v>
      </c>
      <c r="B308" t="s">
        <v>92</v>
      </c>
      <c r="C308" s="3">
        <v>0.27173611111111112</v>
      </c>
      <c r="D308" s="3">
        <v>0.29105324074074074</v>
      </c>
      <c r="E308" s="3">
        <v>0.72324074074074074</v>
      </c>
      <c r="F308" s="3">
        <v>0.74254629629629632</v>
      </c>
      <c r="G308" s="4">
        <v>0.4321875</v>
      </c>
      <c r="H308" s="3">
        <v>0.50714120370370364</v>
      </c>
      <c r="I308" s="5">
        <v>0.24791666666666667</v>
      </c>
      <c r="J308" s="5">
        <v>0.76527777777777783</v>
      </c>
      <c r="K308" s="5">
        <v>0.22569444444444445</v>
      </c>
      <c r="L308" s="5">
        <v>0.78819444444444453</v>
      </c>
      <c r="M308" s="9">
        <f t="shared" si="20"/>
        <v>8.2175925925925819E-4</v>
      </c>
      <c r="N308" s="35"/>
      <c r="O308" s="43">
        <v>1</v>
      </c>
      <c r="P308" s="24">
        <v>0.29105324074074074</v>
      </c>
      <c r="Q308" s="24">
        <v>0.72324074074074074</v>
      </c>
      <c r="R308" s="34"/>
      <c r="S308" s="34">
        <v>1</v>
      </c>
      <c r="T308" s="34">
        <v>11</v>
      </c>
      <c r="U308" s="33">
        <f t="shared" si="24"/>
        <v>0.33271990740740742</v>
      </c>
      <c r="V308" s="33">
        <f t="shared" si="24"/>
        <v>0.76490740740740737</v>
      </c>
    </row>
    <row r="309" spans="1:22" x14ac:dyDescent="0.25">
      <c r="A309" s="6">
        <v>2022</v>
      </c>
      <c r="B309" t="s">
        <v>93</v>
      </c>
      <c r="C309" s="3">
        <v>0.27255787037037038</v>
      </c>
      <c r="D309" s="3">
        <v>0.29192129629629632</v>
      </c>
      <c r="E309" s="3">
        <v>0.72233796296296304</v>
      </c>
      <c r="F309" s="3">
        <v>0.74170138888888892</v>
      </c>
      <c r="G309" s="4">
        <v>0.43041666666666667</v>
      </c>
      <c r="H309" s="3">
        <v>0.5071296296296296</v>
      </c>
      <c r="I309" s="5">
        <v>0.24930555555555556</v>
      </c>
      <c r="J309" s="5">
        <v>0.76458333333333339</v>
      </c>
      <c r="K309" s="5">
        <v>0.22638888888888889</v>
      </c>
      <c r="L309" s="5">
        <v>0.78749999999999998</v>
      </c>
      <c r="M309" s="9">
        <f t="shared" si="20"/>
        <v>8.3333333333329707E-4</v>
      </c>
      <c r="N309" s="35"/>
      <c r="O309" s="43">
        <v>2</v>
      </c>
      <c r="P309" s="24">
        <v>0.29192129629629632</v>
      </c>
      <c r="Q309" s="24">
        <v>0.72233796296296304</v>
      </c>
      <c r="R309" s="34"/>
      <c r="S309" s="34">
        <v>2</v>
      </c>
      <c r="T309" s="34">
        <v>11</v>
      </c>
      <c r="U309" s="33">
        <f t="shared" si="24"/>
        <v>0.333587962962963</v>
      </c>
      <c r="V309" s="33">
        <f t="shared" si="24"/>
        <v>0.76400462962962967</v>
      </c>
    </row>
    <row r="310" spans="1:22" x14ac:dyDescent="0.25">
      <c r="A310" s="6">
        <v>2022</v>
      </c>
      <c r="B310" t="s">
        <v>94</v>
      </c>
      <c r="C310" s="3">
        <v>0.27339120370370368</v>
      </c>
      <c r="D310" s="3">
        <v>0.29278935185185184</v>
      </c>
      <c r="E310" s="3">
        <v>0.72145833333333342</v>
      </c>
      <c r="F310" s="3">
        <v>0.74086805555555557</v>
      </c>
      <c r="G310" s="4">
        <v>0.42866898148148147</v>
      </c>
      <c r="H310" s="3">
        <v>0.5071296296296296</v>
      </c>
      <c r="I310" s="5">
        <v>0.25</v>
      </c>
      <c r="J310" s="5">
        <v>0.76388888888888884</v>
      </c>
      <c r="K310" s="5">
        <v>0.22708333333333333</v>
      </c>
      <c r="L310" s="5">
        <v>0.78680555555555554</v>
      </c>
      <c r="M310" s="9">
        <f t="shared" si="20"/>
        <v>8.217592592593137E-4</v>
      </c>
      <c r="N310" s="35"/>
      <c r="O310" s="43">
        <v>3</v>
      </c>
      <c r="P310" s="24">
        <v>0.29278935185185184</v>
      </c>
      <c r="Q310" s="24">
        <v>0.72145833333333342</v>
      </c>
      <c r="R310" s="34"/>
      <c r="S310" s="34">
        <v>3</v>
      </c>
      <c r="T310" s="34">
        <v>11</v>
      </c>
      <c r="U310" s="33">
        <f t="shared" si="24"/>
        <v>0.33445601851851853</v>
      </c>
      <c r="V310" s="33">
        <f t="shared" si="24"/>
        <v>0.76312500000000005</v>
      </c>
    </row>
    <row r="311" spans="1:22" x14ac:dyDescent="0.25">
      <c r="A311" s="6">
        <v>2022</v>
      </c>
      <c r="B311" t="s">
        <v>95</v>
      </c>
      <c r="C311" s="3">
        <v>0.27421296296296299</v>
      </c>
      <c r="D311" s="3">
        <v>0.29366898148148152</v>
      </c>
      <c r="E311" s="3">
        <v>0.72060185185185188</v>
      </c>
      <c r="F311" s="3">
        <v>0.74004629629629637</v>
      </c>
      <c r="G311" s="4">
        <v>0.42693287037037037</v>
      </c>
      <c r="H311" s="3">
        <v>0.5071296296296296</v>
      </c>
      <c r="I311" s="5">
        <v>0.25069444444444444</v>
      </c>
      <c r="J311" s="5">
        <v>0.7631944444444444</v>
      </c>
      <c r="K311" s="5">
        <v>0.22777777777777777</v>
      </c>
      <c r="L311" s="5">
        <v>0.78611111111111109</v>
      </c>
      <c r="M311" s="9">
        <f t="shared" si="20"/>
        <v>8.3333333333329707E-4</v>
      </c>
      <c r="N311" s="35"/>
      <c r="O311" s="43">
        <v>4</v>
      </c>
      <c r="P311" s="24">
        <v>0.29366898148148152</v>
      </c>
      <c r="Q311" s="24">
        <v>0.72060185185185188</v>
      </c>
      <c r="R311" s="34"/>
      <c r="S311" s="34">
        <v>4</v>
      </c>
      <c r="T311" s="34">
        <v>11</v>
      </c>
      <c r="U311" s="33">
        <f t="shared" si="24"/>
        <v>0.3353356481481482</v>
      </c>
      <c r="V311" s="33">
        <f t="shared" si="24"/>
        <v>0.76226851851851851</v>
      </c>
    </row>
    <row r="312" spans="1:22" x14ac:dyDescent="0.25">
      <c r="A312" s="6">
        <v>2022</v>
      </c>
      <c r="B312" t="s">
        <v>96</v>
      </c>
      <c r="C312" s="3">
        <v>0.27504629629629629</v>
      </c>
      <c r="D312" s="3">
        <v>0.29453703703703704</v>
      </c>
      <c r="E312" s="3">
        <v>0.71975694444444438</v>
      </c>
      <c r="F312" s="3">
        <v>0.73924768518518524</v>
      </c>
      <c r="G312" s="4">
        <v>0.42521990740740739</v>
      </c>
      <c r="H312" s="3">
        <v>0.50715277777777779</v>
      </c>
      <c r="I312" s="5">
        <v>0.25138888888888888</v>
      </c>
      <c r="J312" s="5">
        <v>0.76250000000000007</v>
      </c>
      <c r="K312" s="5">
        <v>0.22847222222222222</v>
      </c>
      <c r="L312" s="5">
        <v>0.78541666666666676</v>
      </c>
      <c r="M312" s="9">
        <f t="shared" si="20"/>
        <v>8.2175925925925819E-4</v>
      </c>
      <c r="N312" s="35"/>
      <c r="O312" s="43">
        <v>5</v>
      </c>
      <c r="P312" s="24">
        <v>0.29453703703703704</v>
      </c>
      <c r="Q312" s="24">
        <v>0.71975694444444438</v>
      </c>
      <c r="R312" s="34"/>
      <c r="S312" s="34">
        <v>5</v>
      </c>
      <c r="T312" s="34">
        <v>11</v>
      </c>
      <c r="U312" s="33">
        <f t="shared" si="24"/>
        <v>0.33620370370370373</v>
      </c>
      <c r="V312" s="33">
        <f t="shared" si="24"/>
        <v>0.76142361111111101</v>
      </c>
    </row>
    <row r="313" spans="1:22" x14ac:dyDescent="0.25">
      <c r="A313" s="6">
        <v>2022</v>
      </c>
      <c r="B313" t="s">
        <v>97</v>
      </c>
      <c r="C313" s="3">
        <v>0.27586805555555555</v>
      </c>
      <c r="D313" s="3">
        <v>0.29541666666666666</v>
      </c>
      <c r="E313" s="3">
        <v>0.71892361111111114</v>
      </c>
      <c r="F313" s="3">
        <v>0.7384722222222222</v>
      </c>
      <c r="G313" s="4">
        <v>0.42350694444444442</v>
      </c>
      <c r="H313" s="3">
        <v>0.50717592592592597</v>
      </c>
      <c r="I313" s="5">
        <v>0.25208333333333333</v>
      </c>
      <c r="J313" s="5">
        <v>0.76180555555555562</v>
      </c>
      <c r="K313" s="5">
        <v>0.22916666666666666</v>
      </c>
      <c r="L313" s="5">
        <v>0.78472222222222221</v>
      </c>
      <c r="M313" s="9">
        <f t="shared" si="20"/>
        <v>8.3333333333335258E-4</v>
      </c>
      <c r="N313" s="35"/>
      <c r="O313" s="43">
        <v>6</v>
      </c>
      <c r="P313" s="24">
        <v>0.29541666666666666</v>
      </c>
      <c r="Q313" s="24">
        <v>0.71892361111111114</v>
      </c>
      <c r="R313" s="34"/>
      <c r="S313" s="34">
        <v>6</v>
      </c>
      <c r="T313" s="34">
        <v>11</v>
      </c>
      <c r="U313" s="33">
        <f t="shared" si="24"/>
        <v>0.33708333333333335</v>
      </c>
      <c r="V313" s="33">
        <f t="shared" si="24"/>
        <v>0.76059027777777777</v>
      </c>
    </row>
    <row r="314" spans="1:22" x14ac:dyDescent="0.25">
      <c r="A314" s="6">
        <v>2022</v>
      </c>
      <c r="B314" t="s">
        <v>98</v>
      </c>
      <c r="C314" s="3">
        <v>0.2767013888888889</v>
      </c>
      <c r="D314" s="3">
        <v>0.29629629629629628</v>
      </c>
      <c r="E314" s="3">
        <v>0.71812500000000001</v>
      </c>
      <c r="F314" s="3">
        <v>0.7377083333333333</v>
      </c>
      <c r="G314" s="4">
        <v>0.42182870370370368</v>
      </c>
      <c r="H314" s="3">
        <v>0.50721064814814809</v>
      </c>
      <c r="I314" s="5">
        <v>0.25277777777777777</v>
      </c>
      <c r="J314" s="5">
        <v>0.76041666666666663</v>
      </c>
      <c r="K314" s="5">
        <v>0.2298611111111111</v>
      </c>
      <c r="L314" s="5">
        <v>0.78402777777777777</v>
      </c>
      <c r="M314" s="9">
        <f t="shared" si="20"/>
        <v>8.3333333333335258E-4</v>
      </c>
      <c r="N314" s="35"/>
      <c r="O314" s="43">
        <v>7</v>
      </c>
      <c r="P314" s="24">
        <v>0.29629629629629628</v>
      </c>
      <c r="Q314" s="24">
        <v>0.71812500000000001</v>
      </c>
      <c r="R314" s="34"/>
      <c r="S314" s="34">
        <v>7</v>
      </c>
      <c r="T314" s="34">
        <v>11</v>
      </c>
      <c r="U314" s="33">
        <f t="shared" si="24"/>
        <v>0.33796296296296297</v>
      </c>
      <c r="V314" s="33">
        <f t="shared" si="24"/>
        <v>0.75979166666666664</v>
      </c>
    </row>
    <row r="315" spans="1:22" x14ac:dyDescent="0.25">
      <c r="A315" s="6">
        <v>2022</v>
      </c>
      <c r="B315" t="s">
        <v>99</v>
      </c>
      <c r="C315" s="3">
        <v>0.27753472222222225</v>
      </c>
      <c r="D315" s="3">
        <v>0.29716435185185186</v>
      </c>
      <c r="E315" s="3">
        <v>0.71733796296296293</v>
      </c>
      <c r="F315" s="3">
        <v>0.73696759259259259</v>
      </c>
      <c r="G315" s="4">
        <v>0.42017361111111112</v>
      </c>
      <c r="H315" s="3">
        <v>0.50724537037037043</v>
      </c>
      <c r="I315" s="5">
        <v>0.25347222222222221</v>
      </c>
      <c r="J315" s="5">
        <v>0.7597222222222223</v>
      </c>
      <c r="K315" s="5">
        <v>0.23055555555555554</v>
      </c>
      <c r="L315" s="5">
        <v>0.78333333333333333</v>
      </c>
      <c r="M315" s="9">
        <f t="shared" si="20"/>
        <v>8.2175925925920268E-4</v>
      </c>
      <c r="N315" s="35"/>
      <c r="O315" s="43">
        <v>8</v>
      </c>
      <c r="P315" s="24">
        <v>0.29716435185185186</v>
      </c>
      <c r="Q315" s="24">
        <v>0.71733796296296293</v>
      </c>
      <c r="R315" s="34"/>
      <c r="S315" s="34">
        <v>8</v>
      </c>
      <c r="T315" s="34">
        <v>11</v>
      </c>
      <c r="U315" s="33">
        <f t="shared" si="24"/>
        <v>0.33883101851851855</v>
      </c>
      <c r="V315" s="33">
        <f t="shared" si="24"/>
        <v>0.75900462962962956</v>
      </c>
    </row>
    <row r="316" spans="1:22" x14ac:dyDescent="0.25">
      <c r="A316" s="6">
        <v>2022</v>
      </c>
      <c r="B316" t="s">
        <v>100</v>
      </c>
      <c r="C316" s="3">
        <v>0.27835648148148145</v>
      </c>
      <c r="D316" s="3">
        <v>0.29804398148148148</v>
      </c>
      <c r="E316" s="3">
        <v>0.7165625000000001</v>
      </c>
      <c r="F316" s="3">
        <v>0.73625000000000007</v>
      </c>
      <c r="G316" s="4">
        <v>0.41851851851851851</v>
      </c>
      <c r="H316" s="3">
        <v>0.50730324074074074</v>
      </c>
      <c r="I316" s="5">
        <v>0.25486111111111109</v>
      </c>
      <c r="J316" s="5">
        <v>0.75902777777777775</v>
      </c>
      <c r="K316" s="5">
        <v>0.23124999999999998</v>
      </c>
      <c r="L316" s="5">
        <v>0.78263888888888899</v>
      </c>
      <c r="M316" s="9">
        <f t="shared" si="20"/>
        <v>8.217592592593137E-4</v>
      </c>
      <c r="N316" s="35"/>
      <c r="O316" s="43">
        <v>9</v>
      </c>
      <c r="P316" s="24">
        <v>0.29804398148148148</v>
      </c>
      <c r="Q316" s="24">
        <v>0.7165625000000001</v>
      </c>
      <c r="R316" s="34"/>
      <c r="S316" s="34">
        <v>9</v>
      </c>
      <c r="T316" s="34">
        <v>11</v>
      </c>
      <c r="U316" s="33">
        <f t="shared" si="24"/>
        <v>0.33971064814814816</v>
      </c>
      <c r="V316" s="33">
        <f t="shared" si="24"/>
        <v>0.75822916666666673</v>
      </c>
    </row>
    <row r="317" spans="1:22" x14ac:dyDescent="0.25">
      <c r="A317" s="6">
        <v>2022</v>
      </c>
      <c r="B317" t="s">
        <v>101</v>
      </c>
      <c r="C317" s="3">
        <v>0.27917824074074077</v>
      </c>
      <c r="D317" s="3">
        <v>0.2989236111111111</v>
      </c>
      <c r="E317" s="3">
        <v>0.71581018518518524</v>
      </c>
      <c r="F317" s="3">
        <v>0.73555555555555552</v>
      </c>
      <c r="G317" s="4">
        <v>0.41688657407407409</v>
      </c>
      <c r="H317" s="3">
        <v>0.50737268518518519</v>
      </c>
      <c r="I317" s="5">
        <v>0.25555555555555559</v>
      </c>
      <c r="J317" s="5">
        <v>0.75902777777777775</v>
      </c>
      <c r="K317" s="5">
        <v>0.23263888888888887</v>
      </c>
      <c r="L317" s="5">
        <v>0.78194444444444444</v>
      </c>
      <c r="M317" s="9">
        <f t="shared" si="20"/>
        <v>8.3333333333329707E-4</v>
      </c>
      <c r="N317" s="35"/>
      <c r="O317" s="43">
        <v>10</v>
      </c>
      <c r="P317" s="24">
        <v>0.2989236111111111</v>
      </c>
      <c r="Q317" s="24">
        <v>0.71581018518518524</v>
      </c>
      <c r="R317" s="34"/>
      <c r="S317" s="34">
        <v>10</v>
      </c>
      <c r="T317" s="34">
        <v>11</v>
      </c>
      <c r="U317" s="33">
        <f t="shared" si="24"/>
        <v>0.34059027777777778</v>
      </c>
      <c r="V317" s="33">
        <f t="shared" si="24"/>
        <v>0.75747685185185187</v>
      </c>
    </row>
    <row r="318" spans="1:22" x14ac:dyDescent="0.25">
      <c r="A318" s="6">
        <v>2022</v>
      </c>
      <c r="B318" t="s">
        <v>102</v>
      </c>
      <c r="C318" s="3">
        <v>0.28001157407407407</v>
      </c>
      <c r="D318" s="3">
        <v>0.29979166666666668</v>
      </c>
      <c r="E318" s="3">
        <v>0.71509259259259261</v>
      </c>
      <c r="F318" s="3">
        <v>0.73487268518518523</v>
      </c>
      <c r="G318" s="4">
        <v>0.41530092592592593</v>
      </c>
      <c r="H318" s="3">
        <v>0.50744212962962965</v>
      </c>
      <c r="I318" s="5">
        <v>0.25625000000000003</v>
      </c>
      <c r="J318" s="5">
        <v>0.7583333333333333</v>
      </c>
      <c r="K318" s="5">
        <v>0.23333333333333331</v>
      </c>
      <c r="L318" s="5">
        <v>0.78125</v>
      </c>
      <c r="M318" s="9">
        <f t="shared" si="20"/>
        <v>8.2175925925925819E-4</v>
      </c>
      <c r="N318" s="35"/>
      <c r="O318" s="43">
        <v>11</v>
      </c>
      <c r="P318" s="24">
        <v>0.29979166666666668</v>
      </c>
      <c r="Q318" s="24">
        <v>0.71509259259259261</v>
      </c>
      <c r="R318" s="34"/>
      <c r="S318" s="34">
        <v>11</v>
      </c>
      <c r="T318" s="34">
        <v>11</v>
      </c>
      <c r="U318" s="33">
        <f t="shared" si="24"/>
        <v>0.34145833333333336</v>
      </c>
      <c r="V318" s="33">
        <f t="shared" si="24"/>
        <v>0.75675925925925924</v>
      </c>
    </row>
    <row r="319" spans="1:22" x14ac:dyDescent="0.25">
      <c r="A319" s="6">
        <v>2022</v>
      </c>
      <c r="B319" t="s">
        <v>103</v>
      </c>
      <c r="C319" s="3">
        <v>0.28083333333333332</v>
      </c>
      <c r="D319" s="3">
        <v>0.3006712962962963</v>
      </c>
      <c r="E319" s="3">
        <v>0.71438657407407413</v>
      </c>
      <c r="F319" s="3">
        <v>0.73421296296296301</v>
      </c>
      <c r="G319" s="4">
        <v>0.41371527777777778</v>
      </c>
      <c r="H319" s="3">
        <v>0.50752314814814814</v>
      </c>
      <c r="I319" s="5">
        <v>0.25694444444444448</v>
      </c>
      <c r="J319" s="5">
        <v>0.75763888888888886</v>
      </c>
      <c r="K319" s="5">
        <v>0.23402777777777781</v>
      </c>
      <c r="L319" s="5">
        <v>0.78055555555555556</v>
      </c>
      <c r="M319" s="9">
        <f t="shared" si="20"/>
        <v>8.2175925925925819E-4</v>
      </c>
      <c r="N319" s="35"/>
      <c r="O319" s="43">
        <v>12</v>
      </c>
      <c r="P319" s="24">
        <v>0.3006712962962963</v>
      </c>
      <c r="Q319" s="24">
        <v>0.71438657407407413</v>
      </c>
      <c r="R319" s="34"/>
      <c r="S319" s="34">
        <v>12</v>
      </c>
      <c r="T319" s="34">
        <v>11</v>
      </c>
      <c r="U319" s="33">
        <f t="shared" si="24"/>
        <v>0.34233796296296298</v>
      </c>
      <c r="V319" s="33">
        <f t="shared" si="24"/>
        <v>0.75605324074074076</v>
      </c>
    </row>
    <row r="320" spans="1:22" x14ac:dyDescent="0.25">
      <c r="A320" s="6">
        <v>2022</v>
      </c>
      <c r="B320" t="s">
        <v>104</v>
      </c>
      <c r="C320" s="3">
        <v>0.28165509259259258</v>
      </c>
      <c r="D320" s="3">
        <v>0.30153935185185182</v>
      </c>
      <c r="E320" s="3">
        <v>0.71369212962962969</v>
      </c>
      <c r="F320" s="3">
        <v>0.73357638888888888</v>
      </c>
      <c r="G320" s="4">
        <v>0.41215277777777781</v>
      </c>
      <c r="H320" s="3">
        <v>0.50761574074074078</v>
      </c>
      <c r="I320" s="5">
        <v>0.25763888888888892</v>
      </c>
      <c r="J320" s="5">
        <v>0.75694444444444453</v>
      </c>
      <c r="K320" s="5">
        <v>0.23472222222222219</v>
      </c>
      <c r="L320" s="5">
        <v>0.77986111111111101</v>
      </c>
      <c r="M320" s="9">
        <f t="shared" si="20"/>
        <v>8.2175925925925819E-4</v>
      </c>
      <c r="N320" s="35"/>
      <c r="O320" s="43">
        <v>13</v>
      </c>
      <c r="P320" s="24">
        <v>0.30153935185185182</v>
      </c>
      <c r="Q320" s="24">
        <v>0.71369212962962969</v>
      </c>
      <c r="R320" s="34"/>
      <c r="S320" s="34">
        <v>13</v>
      </c>
      <c r="T320" s="34">
        <v>11</v>
      </c>
      <c r="U320" s="33">
        <f t="shared" si="24"/>
        <v>0.34320601851851851</v>
      </c>
      <c r="V320" s="33">
        <f t="shared" si="24"/>
        <v>0.75535879629629632</v>
      </c>
    </row>
    <row r="321" spans="1:22" x14ac:dyDescent="0.25">
      <c r="A321" s="6">
        <v>2022</v>
      </c>
      <c r="B321" t="s">
        <v>105</v>
      </c>
      <c r="C321" s="3">
        <v>0.28247685185185184</v>
      </c>
      <c r="D321" s="3">
        <v>0.3024074074074074</v>
      </c>
      <c r="E321" s="3">
        <v>0.71303240740740748</v>
      </c>
      <c r="F321" s="3">
        <v>0.73296296296296293</v>
      </c>
      <c r="G321" s="4">
        <v>0.41062500000000002</v>
      </c>
      <c r="H321" s="3">
        <v>0.50771990740740736</v>
      </c>
      <c r="I321" s="5">
        <v>0.25833333333333336</v>
      </c>
      <c r="J321" s="5">
        <v>0.75624999999999998</v>
      </c>
      <c r="K321" s="5">
        <v>0.23541666666666669</v>
      </c>
      <c r="L321" s="5">
        <v>0.77916666666666667</v>
      </c>
      <c r="M321" s="9">
        <f t="shared" si="20"/>
        <v>8.101851851851638E-4</v>
      </c>
      <c r="N321" s="35"/>
      <c r="O321" s="43">
        <v>14</v>
      </c>
      <c r="P321" s="24">
        <v>0.3024074074074074</v>
      </c>
      <c r="Q321" s="24">
        <v>0.71303240740740748</v>
      </c>
      <c r="R321" s="34"/>
      <c r="S321" s="34">
        <v>14</v>
      </c>
      <c r="T321" s="34">
        <v>11</v>
      </c>
      <c r="U321" s="33">
        <f t="shared" si="24"/>
        <v>0.34407407407407409</v>
      </c>
      <c r="V321" s="33">
        <f t="shared" si="24"/>
        <v>0.75469907407407411</v>
      </c>
    </row>
    <row r="322" spans="1:22" x14ac:dyDescent="0.25">
      <c r="A322" s="6">
        <v>2022</v>
      </c>
      <c r="B322" t="s">
        <v>106</v>
      </c>
      <c r="C322" s="3">
        <v>0.283287037037037</v>
      </c>
      <c r="D322" s="3">
        <v>0.30327546296296298</v>
      </c>
      <c r="E322" s="3">
        <v>0.71239583333333334</v>
      </c>
      <c r="F322" s="3">
        <v>0.73237268518518517</v>
      </c>
      <c r="G322" s="4">
        <v>0.40912037037037036</v>
      </c>
      <c r="H322" s="3">
        <v>0.50783564814814819</v>
      </c>
      <c r="I322" s="5">
        <v>0.2590277777777778</v>
      </c>
      <c r="J322" s="5">
        <v>0.75555555555555554</v>
      </c>
      <c r="K322" s="5">
        <v>0.23611111111111113</v>
      </c>
      <c r="L322" s="5">
        <v>0.77916666666666667</v>
      </c>
      <c r="M322" s="9">
        <f t="shared" si="20"/>
        <v>8.1018518518521931E-4</v>
      </c>
      <c r="N322" s="35"/>
      <c r="O322" s="43">
        <v>15</v>
      </c>
      <c r="P322" s="24">
        <v>0.30327546296296298</v>
      </c>
      <c r="Q322" s="24">
        <v>0.71239583333333334</v>
      </c>
      <c r="R322" s="34"/>
      <c r="S322" s="34">
        <v>15</v>
      </c>
      <c r="T322" s="34">
        <v>11</v>
      </c>
      <c r="U322" s="33">
        <f t="shared" si="24"/>
        <v>0.34494212962962967</v>
      </c>
      <c r="V322" s="33">
        <f t="shared" si="24"/>
        <v>0.75406249999999997</v>
      </c>
    </row>
    <row r="323" spans="1:22" x14ac:dyDescent="0.25">
      <c r="A323" s="6">
        <v>2022</v>
      </c>
      <c r="B323" t="s">
        <v>107</v>
      </c>
      <c r="C323" s="3">
        <v>0.28409722222222222</v>
      </c>
      <c r="D323" s="3">
        <v>0.30413194444444441</v>
      </c>
      <c r="E323" s="3">
        <v>0.71177083333333335</v>
      </c>
      <c r="F323" s="3">
        <v>0.73180555555555549</v>
      </c>
      <c r="G323" s="4">
        <v>0.40763888888888888</v>
      </c>
      <c r="H323" s="3">
        <v>0.50795138888888891</v>
      </c>
      <c r="I323" s="5">
        <v>0.25972222222222224</v>
      </c>
      <c r="J323" s="5">
        <v>0.75555555555555554</v>
      </c>
      <c r="K323" s="5">
        <v>0.23680555555555557</v>
      </c>
      <c r="L323" s="5">
        <v>0.77847222222222223</v>
      </c>
      <c r="M323" s="9">
        <f t="shared" si="20"/>
        <v>8.101851851851638E-4</v>
      </c>
      <c r="N323" s="35"/>
      <c r="O323" s="43">
        <v>16</v>
      </c>
      <c r="P323" s="24">
        <v>0.30413194444444441</v>
      </c>
      <c r="Q323" s="24">
        <v>0.71177083333333335</v>
      </c>
      <c r="R323" s="34"/>
      <c r="S323" s="34">
        <v>16</v>
      </c>
      <c r="T323" s="34">
        <v>11</v>
      </c>
      <c r="U323" s="33">
        <f t="shared" si="24"/>
        <v>0.3457986111111111</v>
      </c>
      <c r="V323" s="33">
        <f t="shared" si="24"/>
        <v>0.75343749999999998</v>
      </c>
    </row>
    <row r="324" spans="1:22" x14ac:dyDescent="0.25">
      <c r="A324" s="6">
        <v>2022</v>
      </c>
      <c r="B324" t="s">
        <v>108</v>
      </c>
      <c r="C324" s="3">
        <v>0.28490740740740739</v>
      </c>
      <c r="D324" s="3">
        <v>0.30499999999999999</v>
      </c>
      <c r="E324" s="3">
        <v>0.71118055555555548</v>
      </c>
      <c r="F324" s="3">
        <v>0.73126157407407411</v>
      </c>
      <c r="G324" s="4">
        <v>0.40618055555555554</v>
      </c>
      <c r="H324" s="3">
        <v>0.50809027777777771</v>
      </c>
      <c r="I324" s="5">
        <v>0.26041666666666669</v>
      </c>
      <c r="J324" s="5">
        <v>0.75486111111111109</v>
      </c>
      <c r="K324" s="5">
        <v>0.23750000000000002</v>
      </c>
      <c r="L324" s="5">
        <v>0.77777777777777779</v>
      </c>
      <c r="M324" s="9">
        <f t="shared" ref="M324:M368" si="25">C325-C324</f>
        <v>8.1018518518521931E-4</v>
      </c>
      <c r="N324" s="35"/>
      <c r="O324" s="43">
        <v>17</v>
      </c>
      <c r="P324" s="24">
        <v>0.30499999999999999</v>
      </c>
      <c r="Q324" s="24">
        <v>0.71118055555555548</v>
      </c>
      <c r="R324" s="34"/>
      <c r="S324" s="34">
        <v>17</v>
      </c>
      <c r="T324" s="34">
        <v>11</v>
      </c>
      <c r="U324" s="33">
        <f t="shared" si="24"/>
        <v>0.34666666666666668</v>
      </c>
      <c r="V324" s="33">
        <f t="shared" si="24"/>
        <v>0.75284722222222211</v>
      </c>
    </row>
    <row r="325" spans="1:22" x14ac:dyDescent="0.25">
      <c r="A325" s="6">
        <v>2022</v>
      </c>
      <c r="B325" t="s">
        <v>109</v>
      </c>
      <c r="C325" s="3">
        <v>0.28571759259259261</v>
      </c>
      <c r="D325" s="3">
        <v>0.30585648148148148</v>
      </c>
      <c r="E325" s="3">
        <v>0.71060185185185187</v>
      </c>
      <c r="F325" s="3">
        <v>0.73074074074074069</v>
      </c>
      <c r="G325" s="4">
        <v>0.40474537037037034</v>
      </c>
      <c r="H325" s="3">
        <v>0.50822916666666662</v>
      </c>
      <c r="I325" s="5">
        <v>0.26180555555555557</v>
      </c>
      <c r="J325" s="5">
        <v>0.75416666666666676</v>
      </c>
      <c r="K325" s="5">
        <v>0.23819444444444446</v>
      </c>
      <c r="L325" s="5">
        <v>0.77777777777777779</v>
      </c>
      <c r="M325" s="9">
        <f t="shared" si="25"/>
        <v>7.9861111111112493E-4</v>
      </c>
      <c r="N325" s="35"/>
      <c r="O325" s="43">
        <v>18</v>
      </c>
      <c r="P325" s="24">
        <v>0.30585648148148148</v>
      </c>
      <c r="Q325" s="24">
        <v>0.71060185185185187</v>
      </c>
      <c r="R325" s="34"/>
      <c r="S325" s="34">
        <v>18</v>
      </c>
      <c r="T325" s="34">
        <v>11</v>
      </c>
      <c r="U325" s="33">
        <f t="shared" si="24"/>
        <v>0.34752314814814816</v>
      </c>
      <c r="V325" s="33">
        <f t="shared" si="24"/>
        <v>0.7522685185185185</v>
      </c>
    </row>
    <row r="326" spans="1:22" x14ac:dyDescent="0.25">
      <c r="A326" s="6">
        <v>2022</v>
      </c>
      <c r="B326" t="s">
        <v>110</v>
      </c>
      <c r="C326" s="3">
        <v>0.28651620370370373</v>
      </c>
      <c r="D326" s="3">
        <v>0.30670138888888887</v>
      </c>
      <c r="E326" s="3">
        <v>0.71005787037037038</v>
      </c>
      <c r="F326" s="3">
        <v>0.73024305555555558</v>
      </c>
      <c r="G326" s="4">
        <v>0.40335648148148145</v>
      </c>
      <c r="H326" s="3">
        <v>0.50837962962962957</v>
      </c>
      <c r="I326" s="5">
        <v>0.26250000000000001</v>
      </c>
      <c r="J326" s="5">
        <v>0.75347222222222221</v>
      </c>
      <c r="K326" s="5">
        <v>0.2388888888888889</v>
      </c>
      <c r="L326" s="5">
        <v>0.77708333333333324</v>
      </c>
      <c r="M326" s="9">
        <f t="shared" si="25"/>
        <v>7.9861111111106942E-4</v>
      </c>
      <c r="N326" s="35"/>
      <c r="O326" s="43">
        <v>19</v>
      </c>
      <c r="P326" s="24">
        <v>0.30670138888888887</v>
      </c>
      <c r="Q326" s="24">
        <v>0.71005787037037038</v>
      </c>
      <c r="R326" s="34"/>
      <c r="S326" s="34">
        <v>19</v>
      </c>
      <c r="T326" s="34">
        <v>11</v>
      </c>
      <c r="U326" s="33">
        <f t="shared" si="24"/>
        <v>0.34836805555555556</v>
      </c>
      <c r="V326" s="33">
        <f t="shared" si="24"/>
        <v>0.75172453703703701</v>
      </c>
    </row>
    <row r="327" spans="1:22" x14ac:dyDescent="0.25">
      <c r="A327" s="6">
        <v>2022</v>
      </c>
      <c r="B327" t="s">
        <v>111</v>
      </c>
      <c r="C327" s="3">
        <v>0.2873148148148148</v>
      </c>
      <c r="D327" s="3">
        <v>0.30754629629629632</v>
      </c>
      <c r="E327" s="3">
        <v>0.70952546296296293</v>
      </c>
      <c r="F327" s="3">
        <v>0.72976851851851843</v>
      </c>
      <c r="G327" s="4">
        <v>0.40197916666666672</v>
      </c>
      <c r="H327" s="3">
        <v>0.50854166666666667</v>
      </c>
      <c r="I327" s="5">
        <v>0.26319444444444445</v>
      </c>
      <c r="J327" s="5">
        <v>0.75347222222222221</v>
      </c>
      <c r="K327" s="5">
        <v>0.23958333333333334</v>
      </c>
      <c r="L327" s="5">
        <v>0.77638888888888891</v>
      </c>
      <c r="M327" s="9">
        <f t="shared" si="25"/>
        <v>7.9861111111112493E-4</v>
      </c>
      <c r="N327" s="35"/>
      <c r="O327" s="43">
        <v>20</v>
      </c>
      <c r="P327" s="24">
        <v>0.30754629629629632</v>
      </c>
      <c r="Q327" s="24">
        <v>0.70952546296296293</v>
      </c>
      <c r="R327" s="34"/>
      <c r="S327" s="34">
        <v>20</v>
      </c>
      <c r="T327" s="34">
        <v>11</v>
      </c>
      <c r="U327" s="33">
        <f t="shared" si="24"/>
        <v>0.349212962962963</v>
      </c>
      <c r="V327" s="33">
        <f t="shared" si="24"/>
        <v>0.75119212962962956</v>
      </c>
    </row>
    <row r="328" spans="1:22" x14ac:dyDescent="0.25">
      <c r="A328" s="6">
        <v>2022</v>
      </c>
      <c r="B328" t="s">
        <v>112</v>
      </c>
      <c r="C328" s="3">
        <v>0.28811342592592593</v>
      </c>
      <c r="D328" s="3">
        <v>0.30839120370370371</v>
      </c>
      <c r="E328" s="3">
        <v>0.7090277777777777</v>
      </c>
      <c r="F328" s="3">
        <v>0.72931712962962969</v>
      </c>
      <c r="G328" s="4">
        <v>0.40063657407407405</v>
      </c>
      <c r="H328" s="3">
        <v>0.50871527777777781</v>
      </c>
      <c r="I328" s="5">
        <v>0.2638888888888889</v>
      </c>
      <c r="J328" s="5">
        <v>0.75277777777777777</v>
      </c>
      <c r="K328" s="5">
        <v>0.24027777777777778</v>
      </c>
      <c r="L328" s="5">
        <v>0.77638888888888891</v>
      </c>
      <c r="M328" s="9">
        <f t="shared" si="25"/>
        <v>7.7546296296299166E-4</v>
      </c>
      <c r="N328" s="35"/>
      <c r="O328" s="43">
        <v>21</v>
      </c>
      <c r="P328" s="24">
        <v>0.30839120370370371</v>
      </c>
      <c r="Q328" s="24">
        <v>0.7090277777777777</v>
      </c>
      <c r="R328" s="34"/>
      <c r="S328" s="34">
        <v>21</v>
      </c>
      <c r="T328" s="34">
        <v>11</v>
      </c>
      <c r="U328" s="33">
        <f t="shared" si="24"/>
        <v>0.35005787037037039</v>
      </c>
      <c r="V328" s="33">
        <f t="shared" si="24"/>
        <v>0.75069444444444433</v>
      </c>
    </row>
    <row r="329" spans="1:22" x14ac:dyDescent="0.25">
      <c r="A329" s="6">
        <v>2022</v>
      </c>
      <c r="B329" t="s">
        <v>113</v>
      </c>
      <c r="C329" s="3">
        <v>0.28888888888888892</v>
      </c>
      <c r="D329" s="3">
        <v>0.30922453703703706</v>
      </c>
      <c r="E329" s="3">
        <v>0.70855324074074078</v>
      </c>
      <c r="F329" s="3">
        <v>0.72888888888888881</v>
      </c>
      <c r="G329" s="4">
        <v>0.39932870370370371</v>
      </c>
      <c r="H329" s="3">
        <v>0.50888888888888884</v>
      </c>
      <c r="I329" s="5">
        <v>0.26458333333333334</v>
      </c>
      <c r="J329" s="5">
        <v>0.75277777777777777</v>
      </c>
      <c r="K329" s="5">
        <v>0.24097222222222223</v>
      </c>
      <c r="L329" s="5">
        <v>0.77569444444444446</v>
      </c>
      <c r="M329" s="9">
        <f t="shared" si="25"/>
        <v>7.8703703703697503E-4</v>
      </c>
      <c r="N329" s="35"/>
      <c r="O329" s="43">
        <v>22</v>
      </c>
      <c r="P329" s="24">
        <v>0.30922453703703706</v>
      </c>
      <c r="Q329" s="24">
        <v>0.70855324074074078</v>
      </c>
      <c r="R329" s="34"/>
      <c r="S329" s="34">
        <v>22</v>
      </c>
      <c r="T329" s="34">
        <v>11</v>
      </c>
      <c r="U329" s="33">
        <f t="shared" si="24"/>
        <v>0.35089120370370375</v>
      </c>
      <c r="V329" s="33">
        <f t="shared" si="24"/>
        <v>0.7502199074074074</v>
      </c>
    </row>
    <row r="330" spans="1:22" x14ac:dyDescent="0.25">
      <c r="A330" s="6">
        <v>2022</v>
      </c>
      <c r="B330" t="s">
        <v>114</v>
      </c>
      <c r="C330" s="3">
        <v>0.28967592592592589</v>
      </c>
      <c r="D330" s="3">
        <v>0.31004629629629626</v>
      </c>
      <c r="E330" s="3">
        <v>0.70810185185185182</v>
      </c>
      <c r="F330" s="3">
        <v>0.72848379629629623</v>
      </c>
      <c r="G330" s="4">
        <v>0.39805555555555555</v>
      </c>
      <c r="H330" s="3">
        <v>0.50907407407407412</v>
      </c>
      <c r="I330" s="5">
        <v>0.26527777777777778</v>
      </c>
      <c r="J330" s="5">
        <v>0.75208333333333333</v>
      </c>
      <c r="K330" s="5">
        <v>0.24166666666666667</v>
      </c>
      <c r="L330" s="5">
        <v>0.77569444444444446</v>
      </c>
      <c r="M330" s="9">
        <f t="shared" si="25"/>
        <v>7.6388888888889728E-4</v>
      </c>
      <c r="N330" s="35"/>
      <c r="O330" s="43">
        <v>23</v>
      </c>
      <c r="P330" s="24">
        <v>0.31004629629629626</v>
      </c>
      <c r="Q330" s="24">
        <v>0.70810185185185182</v>
      </c>
      <c r="R330" s="34"/>
      <c r="S330" s="34">
        <v>23</v>
      </c>
      <c r="T330" s="34">
        <v>11</v>
      </c>
      <c r="U330" s="33">
        <f t="shared" si="24"/>
        <v>0.35171296296296295</v>
      </c>
      <c r="V330" s="33">
        <f t="shared" si="24"/>
        <v>0.74976851851851845</v>
      </c>
    </row>
    <row r="331" spans="1:22" x14ac:dyDescent="0.25">
      <c r="A331" s="6">
        <v>2022</v>
      </c>
      <c r="B331" t="s">
        <v>115</v>
      </c>
      <c r="C331" s="3">
        <v>0.29043981481481479</v>
      </c>
      <c r="D331" s="3">
        <v>0.31086805555555558</v>
      </c>
      <c r="E331" s="3">
        <v>0.70768518518518519</v>
      </c>
      <c r="F331" s="3">
        <v>0.72810185185185183</v>
      </c>
      <c r="G331" s="4">
        <v>0.39681712962962962</v>
      </c>
      <c r="H331" s="3">
        <v>0.50927083333333334</v>
      </c>
      <c r="I331" s="5">
        <v>0.26597222222222222</v>
      </c>
      <c r="J331" s="5">
        <v>0.75208333333333333</v>
      </c>
      <c r="K331" s="5">
        <v>0.24236111111111111</v>
      </c>
      <c r="L331" s="5">
        <v>0.77500000000000002</v>
      </c>
      <c r="M331" s="9">
        <f t="shared" si="25"/>
        <v>7.7546296296299166E-4</v>
      </c>
      <c r="N331" s="35"/>
      <c r="O331" s="43">
        <v>24</v>
      </c>
      <c r="P331" s="24">
        <v>0.31086805555555558</v>
      </c>
      <c r="Q331" s="24">
        <v>0.70768518518518519</v>
      </c>
      <c r="R331" s="34"/>
      <c r="S331" s="34">
        <v>24</v>
      </c>
      <c r="T331" s="34">
        <v>11</v>
      </c>
      <c r="U331" s="33">
        <f t="shared" si="24"/>
        <v>0.35253472222222226</v>
      </c>
      <c r="V331" s="33">
        <f t="shared" si="24"/>
        <v>0.74935185185185182</v>
      </c>
    </row>
    <row r="332" spans="1:22" x14ac:dyDescent="0.25">
      <c r="A332" s="6">
        <v>2022</v>
      </c>
      <c r="B332" t="s">
        <v>116</v>
      </c>
      <c r="C332" s="3">
        <v>0.29121527777777778</v>
      </c>
      <c r="D332" s="3">
        <v>0.31167824074074074</v>
      </c>
      <c r="E332" s="3">
        <v>0.70728009259259261</v>
      </c>
      <c r="F332" s="3">
        <v>0.72775462962962967</v>
      </c>
      <c r="G332" s="4">
        <v>0.39560185185185182</v>
      </c>
      <c r="H332" s="3">
        <v>0.50947916666666659</v>
      </c>
      <c r="I332" s="5">
        <v>0.26666666666666666</v>
      </c>
      <c r="J332" s="5">
        <v>0.75138888888888899</v>
      </c>
      <c r="K332" s="5">
        <v>0.24305555555555555</v>
      </c>
      <c r="L332" s="5">
        <v>0.77500000000000002</v>
      </c>
      <c r="M332" s="9">
        <f t="shared" si="25"/>
        <v>7.5231481481480289E-4</v>
      </c>
      <c r="N332" s="35"/>
      <c r="O332" s="43">
        <v>25</v>
      </c>
      <c r="P332" s="24">
        <v>0.31167824074074074</v>
      </c>
      <c r="Q332" s="24">
        <v>0.70728009259259261</v>
      </c>
      <c r="R332" s="34"/>
      <c r="S332" s="34">
        <v>25</v>
      </c>
      <c r="T332" s="34">
        <v>11</v>
      </c>
      <c r="U332" s="33">
        <f t="shared" si="24"/>
        <v>0.35334490740740743</v>
      </c>
      <c r="V332" s="33">
        <f t="shared" si="24"/>
        <v>0.74894675925925924</v>
      </c>
    </row>
    <row r="333" spans="1:22" x14ac:dyDescent="0.25">
      <c r="A333" s="6">
        <v>2022</v>
      </c>
      <c r="B333" t="s">
        <v>117</v>
      </c>
      <c r="C333" s="3">
        <v>0.29196759259259258</v>
      </c>
      <c r="D333" s="3">
        <v>0.31248842592592591</v>
      </c>
      <c r="E333" s="3">
        <v>0.70690972222222215</v>
      </c>
      <c r="F333" s="3">
        <v>0.72743055555555547</v>
      </c>
      <c r="G333" s="4">
        <v>0.3944212962962963</v>
      </c>
      <c r="H333" s="3">
        <v>0.50969907407407411</v>
      </c>
      <c r="I333" s="5">
        <v>0.2673611111111111</v>
      </c>
      <c r="J333" s="5">
        <v>0.75138888888888899</v>
      </c>
      <c r="K333" s="5">
        <v>0.24374999999999999</v>
      </c>
      <c r="L333" s="5">
        <v>0.77500000000000002</v>
      </c>
      <c r="M333" s="9">
        <f t="shared" si="25"/>
        <v>7.523148148148584E-4</v>
      </c>
      <c r="N333" s="35"/>
      <c r="O333" s="43">
        <v>26</v>
      </c>
      <c r="P333" s="24">
        <v>0.31248842592592591</v>
      </c>
      <c r="Q333" s="24">
        <v>0.70690972222222215</v>
      </c>
      <c r="R333" s="34"/>
      <c r="S333" s="34">
        <v>26</v>
      </c>
      <c r="T333" s="34">
        <v>11</v>
      </c>
      <c r="U333" s="33">
        <f t="shared" si="24"/>
        <v>0.35415509259259259</v>
      </c>
      <c r="V333" s="33">
        <f t="shared" si="24"/>
        <v>0.74857638888888878</v>
      </c>
    </row>
    <row r="334" spans="1:22" x14ac:dyDescent="0.25">
      <c r="A334" s="6">
        <v>2022</v>
      </c>
      <c r="B334" t="s">
        <v>118</v>
      </c>
      <c r="C334" s="3">
        <v>0.29271990740740744</v>
      </c>
      <c r="D334" s="3">
        <v>0.31327546296296299</v>
      </c>
      <c r="E334" s="3">
        <v>0.70656249999999998</v>
      </c>
      <c r="F334" s="3">
        <v>0.72712962962962957</v>
      </c>
      <c r="G334" s="4">
        <v>0.39328703703703699</v>
      </c>
      <c r="H334" s="3">
        <v>0.50991898148148151</v>
      </c>
      <c r="I334" s="5">
        <v>0.26805555555555555</v>
      </c>
      <c r="J334" s="5">
        <v>0.75069444444444444</v>
      </c>
      <c r="K334" s="5">
        <v>0.24444444444444446</v>
      </c>
      <c r="L334" s="5">
        <v>0.77430555555555547</v>
      </c>
      <c r="M334" s="9">
        <f t="shared" si="25"/>
        <v>7.2916666666661412E-4</v>
      </c>
      <c r="N334" s="35"/>
      <c r="O334" s="43">
        <v>27</v>
      </c>
      <c r="P334" s="24">
        <v>0.31327546296296299</v>
      </c>
      <c r="Q334" s="24">
        <v>0.70656249999999998</v>
      </c>
      <c r="R334" s="34"/>
      <c r="S334" s="34">
        <v>27</v>
      </c>
      <c r="T334" s="34">
        <v>11</v>
      </c>
      <c r="U334" s="33">
        <f t="shared" si="24"/>
        <v>0.35494212962962968</v>
      </c>
      <c r="V334" s="33">
        <f t="shared" si="24"/>
        <v>0.74822916666666661</v>
      </c>
    </row>
    <row r="335" spans="1:22" x14ac:dyDescent="0.25">
      <c r="A335" s="6">
        <v>2022</v>
      </c>
      <c r="B335" t="s">
        <v>119</v>
      </c>
      <c r="C335" s="3">
        <v>0.29344907407407406</v>
      </c>
      <c r="D335" s="3">
        <v>0.31406249999999997</v>
      </c>
      <c r="E335" s="3">
        <v>0.70624999999999993</v>
      </c>
      <c r="F335" s="3">
        <v>0.72685185185185175</v>
      </c>
      <c r="G335" s="4">
        <v>0.39218749999999997</v>
      </c>
      <c r="H335" s="3">
        <v>0.51015046296296296</v>
      </c>
      <c r="I335" s="5">
        <v>0.26874999999999999</v>
      </c>
      <c r="J335" s="5">
        <v>0.75069444444444444</v>
      </c>
      <c r="K335" s="5">
        <v>0.24513888888888888</v>
      </c>
      <c r="L335" s="5">
        <v>0.77430555555555547</v>
      </c>
      <c r="M335" s="9">
        <f t="shared" si="25"/>
        <v>7.2916666666666963E-4</v>
      </c>
      <c r="N335" s="35"/>
      <c r="O335" s="43">
        <v>28</v>
      </c>
      <c r="P335" s="24">
        <v>0.31406249999999997</v>
      </c>
      <c r="Q335" s="24">
        <v>0.70624999999999993</v>
      </c>
      <c r="R335" s="34"/>
      <c r="S335" s="34">
        <v>28</v>
      </c>
      <c r="T335" s="34">
        <v>11</v>
      </c>
      <c r="U335" s="33">
        <f t="shared" si="24"/>
        <v>0.35572916666666665</v>
      </c>
      <c r="V335" s="33">
        <f t="shared" si="24"/>
        <v>0.74791666666666656</v>
      </c>
    </row>
    <row r="336" spans="1:22" x14ac:dyDescent="0.25">
      <c r="A336" s="6">
        <v>2022</v>
      </c>
      <c r="B336" t="s">
        <v>120</v>
      </c>
      <c r="C336" s="3">
        <v>0.29417824074074073</v>
      </c>
      <c r="D336" s="3">
        <v>0.31482638888888886</v>
      </c>
      <c r="E336" s="3">
        <v>0.70596064814814818</v>
      </c>
      <c r="F336" s="3">
        <v>0.72660879629629627</v>
      </c>
      <c r="G336" s="4">
        <v>0.39113425925925926</v>
      </c>
      <c r="H336" s="3">
        <v>0.51039351851851855</v>
      </c>
      <c r="I336" s="5">
        <v>0.26944444444444443</v>
      </c>
      <c r="J336" s="5">
        <v>0.75069444444444444</v>
      </c>
      <c r="K336" s="5">
        <v>0.24583333333333335</v>
      </c>
      <c r="L336" s="5">
        <v>0.77430555555555547</v>
      </c>
      <c r="M336" s="9">
        <f t="shared" si="25"/>
        <v>7.1759259259257524E-4</v>
      </c>
      <c r="N336" s="35"/>
      <c r="O336" s="43">
        <v>29</v>
      </c>
      <c r="P336" s="24">
        <v>0.31482638888888886</v>
      </c>
      <c r="Q336" s="24">
        <v>0.70596064814814818</v>
      </c>
      <c r="R336" s="34"/>
      <c r="S336" s="34">
        <v>29</v>
      </c>
      <c r="T336" s="34">
        <v>11</v>
      </c>
      <c r="U336" s="33">
        <f t="shared" si="24"/>
        <v>0.35649305555555555</v>
      </c>
      <c r="V336" s="33">
        <f t="shared" si="24"/>
        <v>0.74762731481481481</v>
      </c>
    </row>
    <row r="337" spans="1:22" x14ac:dyDescent="0.25">
      <c r="A337" s="6">
        <v>2022</v>
      </c>
      <c r="B337" t="s">
        <v>121</v>
      </c>
      <c r="C337" s="3">
        <v>0.2948958333333333</v>
      </c>
      <c r="D337" s="3">
        <v>0.31559027777777776</v>
      </c>
      <c r="E337" s="3">
        <v>0.70569444444444451</v>
      </c>
      <c r="F337" s="3">
        <v>0.72637731481481482</v>
      </c>
      <c r="G337" s="4">
        <v>0.3901041666666667</v>
      </c>
      <c r="H337" s="3">
        <v>0.51063657407407403</v>
      </c>
      <c r="I337" s="5">
        <v>0.27013888888888887</v>
      </c>
      <c r="J337" s="5">
        <v>0.75069444444444444</v>
      </c>
      <c r="K337" s="5">
        <v>0.24652777777777779</v>
      </c>
      <c r="L337" s="5">
        <v>0.77430555555555547</v>
      </c>
      <c r="M337" s="9">
        <f t="shared" si="25"/>
        <v>7.1759259259263075E-4</v>
      </c>
      <c r="N337" s="35"/>
      <c r="O337" s="43">
        <v>30</v>
      </c>
      <c r="P337" s="24">
        <v>0.31559027777777776</v>
      </c>
      <c r="Q337" s="24">
        <v>0.70569444444444451</v>
      </c>
      <c r="R337" s="34"/>
      <c r="S337" s="34">
        <v>30</v>
      </c>
      <c r="T337" s="34">
        <v>11</v>
      </c>
      <c r="U337" s="33">
        <f t="shared" si="24"/>
        <v>0.35725694444444445</v>
      </c>
      <c r="V337" s="33">
        <f t="shared" si="24"/>
        <v>0.74736111111111114</v>
      </c>
    </row>
    <row r="338" spans="1:22" x14ac:dyDescent="0.25">
      <c r="A338" s="6">
        <v>2022</v>
      </c>
      <c r="B338" t="s">
        <v>122</v>
      </c>
      <c r="C338" s="3">
        <v>0.29561342592592593</v>
      </c>
      <c r="D338" s="3">
        <v>0.31634259259259262</v>
      </c>
      <c r="E338" s="3">
        <v>0.70545138888888881</v>
      </c>
      <c r="F338" s="3">
        <v>0.72619212962962953</v>
      </c>
      <c r="G338" s="4">
        <v>0.3891087962962963</v>
      </c>
      <c r="H338" s="3">
        <v>0.51090277777777782</v>
      </c>
      <c r="I338" s="5">
        <v>0.27083333333333331</v>
      </c>
      <c r="J338" s="5">
        <v>0.75</v>
      </c>
      <c r="K338" s="5">
        <v>0.24722222222222223</v>
      </c>
      <c r="L338" s="5">
        <v>0.77361111111111114</v>
      </c>
      <c r="M338" s="9">
        <f t="shared" si="25"/>
        <v>6.9444444444444198E-4</v>
      </c>
      <c r="N338" s="35"/>
      <c r="O338" s="43">
        <v>1</v>
      </c>
      <c r="P338" s="24">
        <v>0.31634259259259262</v>
      </c>
      <c r="Q338" s="24">
        <v>0.70545138888888881</v>
      </c>
      <c r="R338" s="34"/>
      <c r="S338" s="34">
        <v>1</v>
      </c>
      <c r="T338" s="34">
        <v>12</v>
      </c>
      <c r="U338" s="33">
        <f t="shared" si="24"/>
        <v>0.3580092592592593</v>
      </c>
      <c r="V338" s="33">
        <f t="shared" si="24"/>
        <v>0.74711805555555544</v>
      </c>
    </row>
    <row r="339" spans="1:22" x14ac:dyDescent="0.25">
      <c r="A339" s="6">
        <v>2022</v>
      </c>
      <c r="B339" t="s">
        <v>123</v>
      </c>
      <c r="C339" s="3">
        <v>0.29630787037037037</v>
      </c>
      <c r="D339" s="3">
        <v>0.31707175925925929</v>
      </c>
      <c r="E339" s="3">
        <v>0.70524305555555555</v>
      </c>
      <c r="F339" s="3">
        <v>0.72601851851851851</v>
      </c>
      <c r="G339" s="4">
        <v>0.38817129629629626</v>
      </c>
      <c r="H339" s="3">
        <v>0.51115740740740734</v>
      </c>
      <c r="I339" s="5">
        <v>0.27152777777777776</v>
      </c>
      <c r="J339" s="5">
        <v>0.75</v>
      </c>
      <c r="K339" s="5">
        <v>0.24791666666666667</v>
      </c>
      <c r="L339" s="5">
        <v>0.77361111111111114</v>
      </c>
      <c r="M339" s="9">
        <f t="shared" si="25"/>
        <v>6.828703703704031E-4</v>
      </c>
      <c r="N339" s="35"/>
      <c r="O339" s="43">
        <v>2</v>
      </c>
      <c r="P339" s="24">
        <v>0.31707175925925929</v>
      </c>
      <c r="Q339" s="24">
        <v>0.70524305555555555</v>
      </c>
      <c r="R339" s="34"/>
      <c r="S339" s="34">
        <v>2</v>
      </c>
      <c r="T339" s="34">
        <v>12</v>
      </c>
      <c r="U339" s="33">
        <f t="shared" si="24"/>
        <v>0.35873842592592597</v>
      </c>
      <c r="V339" s="33">
        <f t="shared" si="24"/>
        <v>0.74690972222222218</v>
      </c>
    </row>
    <row r="340" spans="1:22" x14ac:dyDescent="0.25">
      <c r="A340" s="6">
        <v>2022</v>
      </c>
      <c r="B340" t="s">
        <v>124</v>
      </c>
      <c r="C340" s="3">
        <v>0.29699074074074078</v>
      </c>
      <c r="D340" s="3">
        <v>0.31780092592592596</v>
      </c>
      <c r="E340" s="3">
        <v>0.70506944444444442</v>
      </c>
      <c r="F340" s="3">
        <v>0.72586805555555556</v>
      </c>
      <c r="G340" s="4">
        <v>0.38726851851851851</v>
      </c>
      <c r="H340" s="3">
        <v>0.51143518518518516</v>
      </c>
      <c r="I340" s="5">
        <v>0.2722222222222222</v>
      </c>
      <c r="J340" s="5">
        <v>0.75</v>
      </c>
      <c r="K340" s="5">
        <v>0.24861111111111112</v>
      </c>
      <c r="L340" s="5">
        <v>0.77361111111111114</v>
      </c>
      <c r="M340" s="9">
        <f t="shared" si="25"/>
        <v>6.712962962962532E-4</v>
      </c>
      <c r="N340" s="35"/>
      <c r="O340" s="43">
        <v>3</v>
      </c>
      <c r="P340" s="24">
        <v>0.31780092592592596</v>
      </c>
      <c r="Q340" s="24">
        <v>0.70506944444444442</v>
      </c>
      <c r="R340" s="34"/>
      <c r="S340" s="34">
        <v>3</v>
      </c>
      <c r="T340" s="34">
        <v>12</v>
      </c>
      <c r="U340" s="33">
        <f t="shared" si="24"/>
        <v>0.35946759259259264</v>
      </c>
      <c r="V340" s="33">
        <f t="shared" si="24"/>
        <v>0.74673611111111104</v>
      </c>
    </row>
    <row r="341" spans="1:22" x14ac:dyDescent="0.25">
      <c r="A341" s="6">
        <v>2022</v>
      </c>
      <c r="B341" t="s">
        <v>125</v>
      </c>
      <c r="C341" s="3">
        <v>0.29766203703703703</v>
      </c>
      <c r="D341" s="3">
        <v>0.31850694444444444</v>
      </c>
      <c r="E341" s="3">
        <v>0.70490740740740743</v>
      </c>
      <c r="F341" s="3">
        <v>0.72575231481481473</v>
      </c>
      <c r="G341" s="4">
        <v>0.38640046296296293</v>
      </c>
      <c r="H341" s="3">
        <v>0.51171296296296298</v>
      </c>
      <c r="I341" s="5">
        <v>0.27291666666666664</v>
      </c>
      <c r="J341" s="5">
        <v>0.75</v>
      </c>
      <c r="K341" s="5">
        <v>0.24930555555555556</v>
      </c>
      <c r="L341" s="5">
        <v>0.77361111111111114</v>
      </c>
      <c r="M341" s="9">
        <f t="shared" si="25"/>
        <v>6.5972222222221433E-4</v>
      </c>
      <c r="N341" s="35"/>
      <c r="O341" s="43">
        <v>4</v>
      </c>
      <c r="P341" s="24">
        <v>0.31850694444444444</v>
      </c>
      <c r="Q341" s="24">
        <v>0.70490740740740743</v>
      </c>
      <c r="R341" s="34"/>
      <c r="S341" s="34">
        <v>4</v>
      </c>
      <c r="T341" s="34">
        <v>12</v>
      </c>
      <c r="U341" s="33">
        <f t="shared" si="24"/>
        <v>0.36017361111111112</v>
      </c>
      <c r="V341" s="33">
        <f t="shared" si="24"/>
        <v>0.74657407407407406</v>
      </c>
    </row>
    <row r="342" spans="1:22" x14ac:dyDescent="0.25">
      <c r="A342" s="6">
        <v>2022</v>
      </c>
      <c r="B342" t="s">
        <v>126</v>
      </c>
      <c r="C342" s="3">
        <v>0.29832175925925924</v>
      </c>
      <c r="D342" s="3">
        <v>0.31920138888888888</v>
      </c>
      <c r="E342" s="3">
        <v>0.70479166666666659</v>
      </c>
      <c r="F342" s="3">
        <v>0.72567129629629623</v>
      </c>
      <c r="G342" s="4">
        <v>0.38559027777777777</v>
      </c>
      <c r="H342" s="3">
        <v>0.5119907407407408</v>
      </c>
      <c r="I342" s="5">
        <v>0.27361111111111108</v>
      </c>
      <c r="J342" s="5">
        <v>0.75</v>
      </c>
      <c r="K342" s="5">
        <v>0.25</v>
      </c>
      <c r="L342" s="5">
        <v>0.77361111111111114</v>
      </c>
      <c r="M342" s="9">
        <f t="shared" si="25"/>
        <v>6.3657407407408106E-4</v>
      </c>
      <c r="N342" s="35"/>
      <c r="O342" s="43">
        <v>5</v>
      </c>
      <c r="P342" s="24">
        <v>0.31920138888888888</v>
      </c>
      <c r="Q342" s="24">
        <v>0.70479166666666659</v>
      </c>
      <c r="R342" s="34"/>
      <c r="S342" s="34">
        <v>5</v>
      </c>
      <c r="T342" s="34">
        <v>12</v>
      </c>
      <c r="U342" s="33">
        <f t="shared" si="24"/>
        <v>0.36086805555555557</v>
      </c>
      <c r="V342" s="33">
        <f t="shared" si="24"/>
        <v>0.74645833333333322</v>
      </c>
    </row>
    <row r="343" spans="1:22" x14ac:dyDescent="0.25">
      <c r="A343" s="6">
        <v>2022</v>
      </c>
      <c r="B343" t="s">
        <v>127</v>
      </c>
      <c r="C343" s="3">
        <v>0.29895833333333333</v>
      </c>
      <c r="D343" s="3">
        <v>0.31987268518518519</v>
      </c>
      <c r="E343" s="3">
        <v>0.70468750000000002</v>
      </c>
      <c r="F343" s="3">
        <v>0.72560185185185189</v>
      </c>
      <c r="G343" s="4">
        <v>0.38481481481481478</v>
      </c>
      <c r="H343" s="3">
        <v>0.51228009259259266</v>
      </c>
      <c r="I343" s="5">
        <v>0.27430555555555552</v>
      </c>
      <c r="J343" s="5">
        <v>0.75</v>
      </c>
      <c r="K343" s="5">
        <v>0.25069444444444444</v>
      </c>
      <c r="L343" s="5">
        <v>0.77361111111111114</v>
      </c>
      <c r="M343" s="9">
        <f t="shared" si="25"/>
        <v>6.3657407407408106E-4</v>
      </c>
      <c r="N343" s="35"/>
      <c r="O343" s="43">
        <v>6</v>
      </c>
      <c r="P343" s="24">
        <v>0.31987268518518519</v>
      </c>
      <c r="Q343" s="24">
        <v>0.70468750000000002</v>
      </c>
      <c r="R343" s="34"/>
      <c r="S343" s="34">
        <v>6</v>
      </c>
      <c r="T343" s="34">
        <v>12</v>
      </c>
      <c r="U343" s="33">
        <f t="shared" si="24"/>
        <v>0.36153935185185188</v>
      </c>
      <c r="V343" s="33">
        <f t="shared" si="24"/>
        <v>0.74635416666666665</v>
      </c>
    </row>
    <row r="344" spans="1:22" x14ac:dyDescent="0.25">
      <c r="A344" s="6">
        <v>2022</v>
      </c>
      <c r="B344" t="s">
        <v>128</v>
      </c>
      <c r="C344" s="3">
        <v>0.29959490740740741</v>
      </c>
      <c r="D344" s="3">
        <v>0.3205324074074074</v>
      </c>
      <c r="E344" s="3">
        <v>0.70461805555555557</v>
      </c>
      <c r="F344" s="3">
        <v>0.72556712962962966</v>
      </c>
      <c r="G344" s="4">
        <v>0.38408564814814811</v>
      </c>
      <c r="H344" s="3">
        <v>0.51258101851851856</v>
      </c>
      <c r="I344" s="5">
        <v>0.27499999999999997</v>
      </c>
      <c r="J344" s="5">
        <v>0.75</v>
      </c>
      <c r="K344" s="5">
        <v>0.25069444444444444</v>
      </c>
      <c r="L344" s="5">
        <v>0.77361111111111114</v>
      </c>
      <c r="M344" s="9">
        <f t="shared" si="25"/>
        <v>6.134259259259478E-4</v>
      </c>
      <c r="N344" s="35"/>
      <c r="O344" s="43">
        <v>7</v>
      </c>
      <c r="P344" s="24">
        <v>0.3205324074074074</v>
      </c>
      <c r="Q344" s="24">
        <v>0.70461805555555557</v>
      </c>
      <c r="R344" s="34"/>
      <c r="S344" s="34">
        <v>7</v>
      </c>
      <c r="T344" s="34">
        <v>12</v>
      </c>
      <c r="U344" s="33">
        <f t="shared" si="24"/>
        <v>0.36219907407407409</v>
      </c>
      <c r="V344" s="33">
        <f t="shared" si="24"/>
        <v>0.7462847222222222</v>
      </c>
    </row>
    <row r="345" spans="1:22" x14ac:dyDescent="0.25">
      <c r="A345" s="6">
        <v>2022</v>
      </c>
      <c r="B345" t="s">
        <v>129</v>
      </c>
      <c r="C345" s="3">
        <v>0.30020833333333335</v>
      </c>
      <c r="D345" s="3">
        <v>0.32118055555555552</v>
      </c>
      <c r="E345" s="3">
        <v>0.70458333333333334</v>
      </c>
      <c r="F345" s="3">
        <v>0.72555555555555562</v>
      </c>
      <c r="G345" s="4">
        <v>0.38340277777777776</v>
      </c>
      <c r="H345" s="3">
        <v>0.51288194444444446</v>
      </c>
      <c r="I345" s="5">
        <v>0.27499999999999997</v>
      </c>
      <c r="J345" s="5">
        <v>0.75</v>
      </c>
      <c r="K345" s="5">
        <v>0.25138888888888888</v>
      </c>
      <c r="L345" s="5">
        <v>0.77361111111111114</v>
      </c>
      <c r="M345" s="9">
        <f t="shared" si="25"/>
        <v>6.018518518517979E-4</v>
      </c>
      <c r="N345" s="35"/>
      <c r="O345" s="43">
        <v>8</v>
      </c>
      <c r="P345" s="24">
        <v>0.32118055555555552</v>
      </c>
      <c r="Q345" s="24">
        <v>0.70458333333333334</v>
      </c>
      <c r="R345" s="34"/>
      <c r="S345" s="34">
        <v>8</v>
      </c>
      <c r="T345" s="34">
        <v>12</v>
      </c>
      <c r="U345" s="33">
        <f t="shared" si="24"/>
        <v>0.36284722222222221</v>
      </c>
      <c r="V345" s="33">
        <f t="shared" si="24"/>
        <v>0.74624999999999997</v>
      </c>
    </row>
    <row r="346" spans="1:22" x14ac:dyDescent="0.25">
      <c r="A346" s="6">
        <v>2022</v>
      </c>
      <c r="B346" t="s">
        <v>130</v>
      </c>
      <c r="C346" s="3">
        <v>0.30081018518518515</v>
      </c>
      <c r="D346" s="3">
        <v>0.32180555555555557</v>
      </c>
      <c r="E346" s="3">
        <v>0.70457175925925919</v>
      </c>
      <c r="F346" s="3">
        <v>0.72556712962962966</v>
      </c>
      <c r="G346" s="4">
        <v>0.38276620370370368</v>
      </c>
      <c r="H346" s="3">
        <v>0.5131944444444444</v>
      </c>
      <c r="I346" s="5">
        <v>0.27569444444444446</v>
      </c>
      <c r="J346" s="5">
        <v>0.75</v>
      </c>
      <c r="K346" s="5">
        <v>0.25208333333333333</v>
      </c>
      <c r="L346" s="5">
        <v>0.77361111111111114</v>
      </c>
      <c r="M346" s="9">
        <f t="shared" si="25"/>
        <v>5.7870370370372015E-4</v>
      </c>
      <c r="N346" s="35"/>
      <c r="O346" s="43">
        <v>9</v>
      </c>
      <c r="P346" s="24">
        <v>0.32180555555555557</v>
      </c>
      <c r="Q346" s="24">
        <v>0.70457175925925919</v>
      </c>
      <c r="R346" s="34"/>
      <c r="S346" s="34">
        <v>9</v>
      </c>
      <c r="T346" s="34">
        <v>12</v>
      </c>
      <c r="U346" s="33">
        <f t="shared" si="24"/>
        <v>0.36347222222222225</v>
      </c>
      <c r="V346" s="33">
        <f t="shared" si="24"/>
        <v>0.74623842592592582</v>
      </c>
    </row>
    <row r="347" spans="1:22" x14ac:dyDescent="0.25">
      <c r="A347" s="6">
        <v>2022</v>
      </c>
      <c r="B347" t="s">
        <v>131</v>
      </c>
      <c r="C347" s="3">
        <v>0.30138888888888887</v>
      </c>
      <c r="D347" s="3">
        <v>0.32241898148148146</v>
      </c>
      <c r="E347" s="3">
        <v>0.70458333333333334</v>
      </c>
      <c r="F347" s="3">
        <v>0.72561342592592604</v>
      </c>
      <c r="G347" s="4">
        <v>0.38216435185185182</v>
      </c>
      <c r="H347" s="3">
        <v>0.51350694444444445</v>
      </c>
      <c r="I347" s="5">
        <v>0.27638888888888885</v>
      </c>
      <c r="J347" s="5">
        <v>0.75</v>
      </c>
      <c r="K347" s="5">
        <v>0.25277777777777777</v>
      </c>
      <c r="L347" s="5">
        <v>0.77361111111111114</v>
      </c>
      <c r="M347" s="9">
        <f t="shared" si="25"/>
        <v>5.6712962962968128E-4</v>
      </c>
      <c r="N347" s="35"/>
      <c r="O347" s="43">
        <v>10</v>
      </c>
      <c r="P347" s="24">
        <v>0.32241898148148146</v>
      </c>
      <c r="Q347" s="24">
        <v>0.70458333333333334</v>
      </c>
      <c r="R347" s="34"/>
      <c r="S347" s="34">
        <v>10</v>
      </c>
      <c r="T347" s="34">
        <v>12</v>
      </c>
      <c r="U347" s="33">
        <f t="shared" si="24"/>
        <v>0.36408564814814814</v>
      </c>
      <c r="V347" s="33">
        <f t="shared" si="24"/>
        <v>0.74624999999999997</v>
      </c>
    </row>
    <row r="348" spans="1:22" x14ac:dyDescent="0.25">
      <c r="A348" s="6">
        <v>2022</v>
      </c>
      <c r="B348" t="s">
        <v>132</v>
      </c>
      <c r="C348" s="3">
        <v>0.30195601851851855</v>
      </c>
      <c r="D348" s="3">
        <v>0.32300925925925927</v>
      </c>
      <c r="E348" s="3">
        <v>0.70462962962962961</v>
      </c>
      <c r="F348" s="3">
        <v>0.72568287037037038</v>
      </c>
      <c r="G348" s="4">
        <v>0.38162037037037039</v>
      </c>
      <c r="H348" s="3">
        <v>0.5138194444444445</v>
      </c>
      <c r="I348" s="5">
        <v>0.27708333333333335</v>
      </c>
      <c r="J348" s="5">
        <v>0.75</v>
      </c>
      <c r="K348" s="5">
        <v>0.25347222222222221</v>
      </c>
      <c r="L348" s="5">
        <v>0.77361111111111114</v>
      </c>
      <c r="M348" s="9">
        <f t="shared" si="25"/>
        <v>5.4398148148143699E-4</v>
      </c>
      <c r="N348" s="35"/>
      <c r="O348" s="43">
        <v>11</v>
      </c>
      <c r="P348" s="24">
        <v>0.32300925925925927</v>
      </c>
      <c r="Q348" s="24">
        <v>0.70462962962962961</v>
      </c>
      <c r="R348" s="34"/>
      <c r="S348" s="34">
        <v>11</v>
      </c>
      <c r="T348" s="34">
        <v>12</v>
      </c>
      <c r="U348" s="33">
        <f t="shared" si="24"/>
        <v>0.36467592592592596</v>
      </c>
      <c r="V348" s="33">
        <f t="shared" si="24"/>
        <v>0.74629629629629624</v>
      </c>
    </row>
    <row r="349" spans="1:22" x14ac:dyDescent="0.25">
      <c r="A349" s="6">
        <v>2022</v>
      </c>
      <c r="B349" t="s">
        <v>133</v>
      </c>
      <c r="C349" s="3">
        <v>0.30249999999999999</v>
      </c>
      <c r="D349" s="3">
        <v>0.3235763888888889</v>
      </c>
      <c r="E349" s="3">
        <v>0.7047106481481481</v>
      </c>
      <c r="F349" s="3">
        <v>0.72577546296296302</v>
      </c>
      <c r="G349" s="4">
        <v>0.38113425925925926</v>
      </c>
      <c r="H349" s="3">
        <v>0.51414351851851847</v>
      </c>
      <c r="I349" s="5">
        <v>0.27777777777777779</v>
      </c>
      <c r="J349" s="5">
        <v>0.75</v>
      </c>
      <c r="K349" s="5">
        <v>0.25347222222222221</v>
      </c>
      <c r="L349" s="5">
        <v>0.77361111111111114</v>
      </c>
      <c r="M349" s="9">
        <f t="shared" si="25"/>
        <v>5.3240740740739811E-4</v>
      </c>
      <c r="N349" s="35"/>
      <c r="O349" s="43">
        <v>12</v>
      </c>
      <c r="P349" s="24">
        <v>0.3235763888888889</v>
      </c>
      <c r="Q349" s="24">
        <v>0.7047106481481481</v>
      </c>
      <c r="R349" s="34"/>
      <c r="S349" s="34">
        <v>12</v>
      </c>
      <c r="T349" s="34">
        <v>12</v>
      </c>
      <c r="U349" s="33">
        <f t="shared" si="24"/>
        <v>0.36524305555555558</v>
      </c>
      <c r="V349" s="33">
        <f t="shared" si="24"/>
        <v>0.74637731481481473</v>
      </c>
    </row>
    <row r="350" spans="1:22" x14ac:dyDescent="0.25">
      <c r="A350" s="6">
        <v>2022</v>
      </c>
      <c r="B350" t="s">
        <v>134</v>
      </c>
      <c r="C350" s="3">
        <v>0.30303240740740739</v>
      </c>
      <c r="D350" s="3">
        <v>0.32412037037037039</v>
      </c>
      <c r="E350" s="3">
        <v>0.70480324074074074</v>
      </c>
      <c r="F350" s="3">
        <v>0.72590277777777779</v>
      </c>
      <c r="G350" s="4">
        <v>0.38068287037037035</v>
      </c>
      <c r="H350" s="3">
        <v>0.51446759259259256</v>
      </c>
      <c r="I350" s="5">
        <v>0.27777777777777779</v>
      </c>
      <c r="J350" s="5">
        <v>0.75</v>
      </c>
      <c r="K350" s="5">
        <v>0.25416666666666665</v>
      </c>
      <c r="L350" s="5">
        <v>0.77430555555555547</v>
      </c>
      <c r="M350" s="9">
        <f t="shared" si="25"/>
        <v>5.0925925925926485E-4</v>
      </c>
      <c r="N350" s="35"/>
      <c r="O350" s="43">
        <v>13</v>
      </c>
      <c r="P350" s="24">
        <v>0.32412037037037039</v>
      </c>
      <c r="Q350" s="24">
        <v>0.70480324074074074</v>
      </c>
      <c r="R350" s="34"/>
      <c r="S350" s="34">
        <v>13</v>
      </c>
      <c r="T350" s="34">
        <v>12</v>
      </c>
      <c r="U350" s="33">
        <f t="shared" si="24"/>
        <v>0.36578703703703708</v>
      </c>
      <c r="V350" s="33">
        <f t="shared" si="24"/>
        <v>0.74646990740740737</v>
      </c>
    </row>
    <row r="351" spans="1:22" x14ac:dyDescent="0.25">
      <c r="A351" s="6">
        <v>2022</v>
      </c>
      <c r="B351" t="s">
        <v>135</v>
      </c>
      <c r="C351" s="3">
        <v>0.30354166666666665</v>
      </c>
      <c r="D351" s="3">
        <v>0.32465277777777779</v>
      </c>
      <c r="E351" s="3">
        <v>0.70494212962962965</v>
      </c>
      <c r="F351" s="3">
        <v>0.72605324074074085</v>
      </c>
      <c r="G351" s="4">
        <v>0.38028935185185181</v>
      </c>
      <c r="H351" s="3">
        <v>0.51479166666666665</v>
      </c>
      <c r="I351" s="5">
        <v>0.27847222222222223</v>
      </c>
      <c r="J351" s="5">
        <v>0.75069444444444444</v>
      </c>
      <c r="K351" s="5">
        <v>0.25486111111111109</v>
      </c>
      <c r="L351" s="5">
        <v>0.77430555555555547</v>
      </c>
      <c r="M351" s="9">
        <f t="shared" si="25"/>
        <v>4.9768518518522598E-4</v>
      </c>
      <c r="N351" s="35"/>
      <c r="O351" s="43">
        <v>14</v>
      </c>
      <c r="P351" s="24">
        <v>0.32465277777777779</v>
      </c>
      <c r="Q351" s="24">
        <v>0.70494212962962965</v>
      </c>
      <c r="R351" s="34"/>
      <c r="S351" s="34">
        <v>14</v>
      </c>
      <c r="T351" s="34">
        <v>12</v>
      </c>
      <c r="U351" s="33">
        <f t="shared" si="24"/>
        <v>0.36631944444444448</v>
      </c>
      <c r="V351" s="33">
        <f t="shared" si="24"/>
        <v>0.74660879629629628</v>
      </c>
    </row>
    <row r="352" spans="1:22" x14ac:dyDescent="0.25">
      <c r="A352" s="6">
        <v>2022</v>
      </c>
      <c r="B352" t="s">
        <v>136</v>
      </c>
      <c r="C352" s="3">
        <v>0.30403935185185188</v>
      </c>
      <c r="D352" s="3">
        <v>0.325162037037037</v>
      </c>
      <c r="E352" s="3">
        <v>0.70509259259259249</v>
      </c>
      <c r="F352" s="3">
        <v>0.72621527777777783</v>
      </c>
      <c r="G352" s="4">
        <v>0.3799305555555556</v>
      </c>
      <c r="H352" s="3">
        <v>0.51512731481481489</v>
      </c>
      <c r="I352" s="5">
        <v>0.27916666666666667</v>
      </c>
      <c r="J352" s="5">
        <v>0.75069444444444444</v>
      </c>
      <c r="K352" s="5">
        <v>0.25486111111111109</v>
      </c>
      <c r="L352" s="5">
        <v>0.77430555555555547</v>
      </c>
      <c r="M352" s="9">
        <f t="shared" si="25"/>
        <v>4.745370370370372E-4</v>
      </c>
      <c r="N352" s="35"/>
      <c r="O352" s="43">
        <v>15</v>
      </c>
      <c r="P352" s="24">
        <v>0.325162037037037</v>
      </c>
      <c r="Q352" s="24">
        <v>0.70509259259259249</v>
      </c>
      <c r="R352" s="34"/>
      <c r="S352" s="34">
        <v>15</v>
      </c>
      <c r="T352" s="34">
        <v>12</v>
      </c>
      <c r="U352" s="33">
        <f t="shared" si="24"/>
        <v>0.36682870370370368</v>
      </c>
      <c r="V352" s="33">
        <f t="shared" si="24"/>
        <v>0.74675925925925912</v>
      </c>
    </row>
    <row r="353" spans="1:22" x14ac:dyDescent="0.25">
      <c r="A353" s="6">
        <v>2022</v>
      </c>
      <c r="B353" t="s">
        <v>137</v>
      </c>
      <c r="C353" s="3">
        <v>0.30451388888888892</v>
      </c>
      <c r="D353" s="3">
        <v>0.32564814814814813</v>
      </c>
      <c r="E353" s="3">
        <v>0.70527777777777778</v>
      </c>
      <c r="F353" s="3">
        <v>0.72642361111111109</v>
      </c>
      <c r="G353" s="4">
        <v>0.37962962962962959</v>
      </c>
      <c r="H353" s="3">
        <v>0.5154629629629629</v>
      </c>
      <c r="I353" s="5">
        <v>0.27916666666666667</v>
      </c>
      <c r="J353" s="5">
        <v>0.75069444444444444</v>
      </c>
      <c r="K353" s="5">
        <v>0.25555555555555559</v>
      </c>
      <c r="L353" s="5">
        <v>0.77500000000000002</v>
      </c>
      <c r="M353" s="9">
        <f t="shared" si="25"/>
        <v>4.5138888888884843E-4</v>
      </c>
      <c r="N353" s="35"/>
      <c r="O353" s="43">
        <v>16</v>
      </c>
      <c r="P353" s="24">
        <v>0.32564814814814813</v>
      </c>
      <c r="Q353" s="24">
        <v>0.70527777777777778</v>
      </c>
      <c r="R353" s="34"/>
      <c r="S353" s="34">
        <v>16</v>
      </c>
      <c r="T353" s="34">
        <v>12</v>
      </c>
      <c r="U353" s="33">
        <f t="shared" si="24"/>
        <v>0.36731481481481482</v>
      </c>
      <c r="V353" s="33">
        <f t="shared" si="24"/>
        <v>0.74694444444444441</v>
      </c>
    </row>
    <row r="354" spans="1:22" x14ac:dyDescent="0.25">
      <c r="A354" s="6">
        <v>2022</v>
      </c>
      <c r="B354" t="s">
        <v>138</v>
      </c>
      <c r="C354" s="3">
        <v>0.30496527777777777</v>
      </c>
      <c r="D354" s="3">
        <v>0.32611111111111107</v>
      </c>
      <c r="E354" s="3">
        <v>0.70549768518518519</v>
      </c>
      <c r="F354" s="3">
        <v>0.72664351851851849</v>
      </c>
      <c r="G354" s="4">
        <v>0.37938657407407406</v>
      </c>
      <c r="H354" s="3">
        <v>0.51579861111111114</v>
      </c>
      <c r="I354" s="5">
        <v>0.27986111111111112</v>
      </c>
      <c r="J354" s="5">
        <v>0.75138888888888899</v>
      </c>
      <c r="K354" s="5">
        <v>0.25625000000000003</v>
      </c>
      <c r="L354" s="5">
        <v>0.77500000000000002</v>
      </c>
      <c r="M354" s="9">
        <f t="shared" si="25"/>
        <v>4.2824074074077068E-4</v>
      </c>
      <c r="N354" s="35"/>
      <c r="O354" s="43">
        <v>17</v>
      </c>
      <c r="P354" s="24">
        <v>0.32611111111111107</v>
      </c>
      <c r="Q354" s="24">
        <v>0.70549768518518519</v>
      </c>
      <c r="R354" s="34"/>
      <c r="S354" s="34">
        <v>17</v>
      </c>
      <c r="T354" s="34">
        <v>12</v>
      </c>
      <c r="U354" s="33">
        <f t="shared" si="24"/>
        <v>0.36777777777777776</v>
      </c>
      <c r="V354" s="33">
        <f t="shared" si="24"/>
        <v>0.74716435185185182</v>
      </c>
    </row>
    <row r="355" spans="1:22" x14ac:dyDescent="0.25">
      <c r="A355" s="6">
        <v>2022</v>
      </c>
      <c r="B355" t="s">
        <v>139</v>
      </c>
      <c r="C355" s="3">
        <v>0.30539351851851854</v>
      </c>
      <c r="D355" s="3">
        <v>0.32655092592592594</v>
      </c>
      <c r="E355" s="3">
        <v>0.70572916666666663</v>
      </c>
      <c r="F355" s="3">
        <v>0.72689814814814813</v>
      </c>
      <c r="G355" s="4">
        <v>0.37917824074074075</v>
      </c>
      <c r="H355" s="3">
        <v>0.5161458333333333</v>
      </c>
      <c r="I355" s="5">
        <v>0.28055555555555556</v>
      </c>
      <c r="J355" s="5">
        <v>0.75138888888888899</v>
      </c>
      <c r="K355" s="5">
        <v>0.25625000000000003</v>
      </c>
      <c r="L355" s="5">
        <v>0.77500000000000002</v>
      </c>
      <c r="M355" s="9">
        <f t="shared" si="25"/>
        <v>4.1666666666662078E-4</v>
      </c>
      <c r="N355" s="35"/>
      <c r="O355" s="43">
        <v>18</v>
      </c>
      <c r="P355" s="24">
        <v>0.32655092592592594</v>
      </c>
      <c r="Q355" s="24">
        <v>0.70572916666666663</v>
      </c>
      <c r="R355" s="34"/>
      <c r="S355" s="34">
        <v>18</v>
      </c>
      <c r="T355" s="34">
        <v>12</v>
      </c>
      <c r="U355" s="33">
        <f t="shared" si="24"/>
        <v>0.36821759259259262</v>
      </c>
      <c r="V355" s="33">
        <f t="shared" si="24"/>
        <v>0.74739583333333326</v>
      </c>
    </row>
    <row r="356" spans="1:22" x14ac:dyDescent="0.25">
      <c r="A356" s="6">
        <v>2022</v>
      </c>
      <c r="B356" t="s">
        <v>140</v>
      </c>
      <c r="C356" s="3">
        <v>0.30581018518518516</v>
      </c>
      <c r="D356" s="3">
        <v>0.32696759259259262</v>
      </c>
      <c r="E356" s="3">
        <v>0.70599537037037041</v>
      </c>
      <c r="F356" s="3">
        <v>0.7271643518518518</v>
      </c>
      <c r="G356" s="4">
        <v>0.37902777777777774</v>
      </c>
      <c r="H356" s="3">
        <v>0.51648148148148143</v>
      </c>
      <c r="I356" s="5">
        <v>0.28055555555555556</v>
      </c>
      <c r="J356" s="5">
        <v>0.75138888888888899</v>
      </c>
      <c r="K356" s="5">
        <v>0.25694444444444448</v>
      </c>
      <c r="L356" s="5">
        <v>0.77569444444444446</v>
      </c>
      <c r="M356" s="9">
        <f t="shared" si="25"/>
        <v>3.8194444444450415E-4</v>
      </c>
      <c r="N356" s="35"/>
      <c r="O356" s="43">
        <v>19</v>
      </c>
      <c r="P356" s="24">
        <v>0.32696759259259262</v>
      </c>
      <c r="Q356" s="24">
        <v>0.70599537037037041</v>
      </c>
      <c r="R356" s="34"/>
      <c r="S356" s="34">
        <v>19</v>
      </c>
      <c r="T356" s="34">
        <v>12</v>
      </c>
      <c r="U356" s="33">
        <f t="shared" si="24"/>
        <v>0.3686342592592593</v>
      </c>
      <c r="V356" s="33">
        <f t="shared" si="24"/>
        <v>0.74766203703703704</v>
      </c>
    </row>
    <row r="357" spans="1:22" x14ac:dyDescent="0.25">
      <c r="A357" s="6">
        <v>2022</v>
      </c>
      <c r="B357" t="s">
        <v>141</v>
      </c>
      <c r="C357" s="3">
        <v>0.30619212962962966</v>
      </c>
      <c r="D357" s="3">
        <v>0.3273611111111111</v>
      </c>
      <c r="E357" s="3">
        <v>0.70629629629629631</v>
      </c>
      <c r="F357" s="3">
        <v>0.72746527777777781</v>
      </c>
      <c r="G357" s="4">
        <v>0.37893518518518521</v>
      </c>
      <c r="H357" s="3">
        <v>0.51682870370370371</v>
      </c>
      <c r="I357" s="5">
        <v>0.28125</v>
      </c>
      <c r="J357" s="5">
        <v>0.75208333333333333</v>
      </c>
      <c r="K357" s="5">
        <v>0.25694444444444448</v>
      </c>
      <c r="L357" s="5">
        <v>0.77569444444444446</v>
      </c>
      <c r="M357" s="9">
        <f t="shared" si="25"/>
        <v>3.7037037037035425E-4</v>
      </c>
      <c r="N357" s="35"/>
      <c r="O357" s="43">
        <v>20</v>
      </c>
      <c r="P357" s="24">
        <v>0.3273611111111111</v>
      </c>
      <c r="Q357" s="24">
        <v>0.70629629629629631</v>
      </c>
      <c r="R357" s="34"/>
      <c r="S357" s="34">
        <v>20</v>
      </c>
      <c r="T357" s="34">
        <v>12</v>
      </c>
      <c r="U357" s="33">
        <f t="shared" si="24"/>
        <v>0.36902777777777779</v>
      </c>
      <c r="V357" s="33">
        <f t="shared" si="24"/>
        <v>0.74796296296296294</v>
      </c>
    </row>
    <row r="358" spans="1:22" x14ac:dyDescent="0.25">
      <c r="A358" s="6">
        <v>2022</v>
      </c>
      <c r="B358" t="s">
        <v>142</v>
      </c>
      <c r="C358" s="3">
        <v>0.30656250000000002</v>
      </c>
      <c r="D358" s="3">
        <v>0.32773148148148151</v>
      </c>
      <c r="E358" s="3">
        <v>0.7066203703703704</v>
      </c>
      <c r="F358" s="3">
        <v>0.72778935185185178</v>
      </c>
      <c r="G358" s="4">
        <v>0.37888888888888889</v>
      </c>
      <c r="H358" s="3">
        <v>0.51717592592592598</v>
      </c>
      <c r="I358" s="5">
        <v>0.28125</v>
      </c>
      <c r="J358" s="5">
        <v>0.75208333333333333</v>
      </c>
      <c r="K358" s="5">
        <v>0.25763888888888892</v>
      </c>
      <c r="L358" s="5">
        <v>0.77638888888888891</v>
      </c>
      <c r="M358" s="9">
        <f t="shared" si="25"/>
        <v>3.4722222222222099E-4</v>
      </c>
      <c r="N358" s="35"/>
      <c r="O358" s="43">
        <v>21</v>
      </c>
      <c r="P358" s="24">
        <v>0.32773148148148151</v>
      </c>
      <c r="Q358" s="24">
        <v>0.7066203703703704</v>
      </c>
      <c r="R358" s="34"/>
      <c r="S358" s="34">
        <v>21</v>
      </c>
      <c r="T358" s="34">
        <v>12</v>
      </c>
      <c r="U358" s="33">
        <f t="shared" si="24"/>
        <v>0.3693981481481482</v>
      </c>
      <c r="V358" s="33">
        <f t="shared" si="24"/>
        <v>0.74828703703703703</v>
      </c>
    </row>
    <row r="359" spans="1:22" x14ac:dyDescent="0.25">
      <c r="A359" s="6">
        <v>2022</v>
      </c>
      <c r="B359" t="s">
        <v>143</v>
      </c>
      <c r="C359" s="3">
        <v>0.30690972222222224</v>
      </c>
      <c r="D359" s="3">
        <v>0.32807870370370368</v>
      </c>
      <c r="E359" s="3">
        <v>0.70695601851851853</v>
      </c>
      <c r="F359" s="3">
        <v>0.72813657407407406</v>
      </c>
      <c r="G359" s="4">
        <v>0.37887731481481479</v>
      </c>
      <c r="H359" s="3">
        <v>0.51752314814814815</v>
      </c>
      <c r="I359" s="5">
        <v>0.28194444444444444</v>
      </c>
      <c r="J359" s="5">
        <v>0.75277777777777777</v>
      </c>
      <c r="K359" s="5">
        <v>0.25763888888888892</v>
      </c>
      <c r="L359" s="5">
        <v>0.77638888888888891</v>
      </c>
      <c r="M359" s="9">
        <f t="shared" si="25"/>
        <v>3.1249999999999334E-4</v>
      </c>
      <c r="N359" s="35"/>
      <c r="O359" s="43">
        <v>22</v>
      </c>
      <c r="P359" s="24">
        <v>0.32807870370370368</v>
      </c>
      <c r="Q359" s="24">
        <v>0.70695601851851853</v>
      </c>
      <c r="R359" s="34"/>
      <c r="S359" s="34">
        <v>22</v>
      </c>
      <c r="T359" s="34">
        <v>12</v>
      </c>
      <c r="U359" s="33">
        <f t="shared" si="24"/>
        <v>0.36974537037037036</v>
      </c>
      <c r="V359" s="33">
        <f t="shared" si="24"/>
        <v>0.74862268518518515</v>
      </c>
    </row>
    <row r="360" spans="1:22" x14ac:dyDescent="0.25">
      <c r="A360" s="6">
        <v>2022</v>
      </c>
      <c r="B360" t="s">
        <v>144</v>
      </c>
      <c r="C360" s="3">
        <v>0.30722222222222223</v>
      </c>
      <c r="D360" s="3">
        <v>0.32839120370370373</v>
      </c>
      <c r="E360" s="3">
        <v>0.70733796296296303</v>
      </c>
      <c r="F360" s="3">
        <v>0.72850694444444442</v>
      </c>
      <c r="G360" s="4">
        <v>0.37894675925925925</v>
      </c>
      <c r="H360" s="3">
        <v>0.51787037037037031</v>
      </c>
      <c r="I360" s="5">
        <v>0.28194444444444444</v>
      </c>
      <c r="J360" s="5">
        <v>0.75277777777777777</v>
      </c>
      <c r="K360" s="5">
        <v>0.25833333333333336</v>
      </c>
      <c r="L360" s="5">
        <v>0.77708333333333324</v>
      </c>
      <c r="M360" s="9">
        <f t="shared" si="25"/>
        <v>3.0092592592589895E-4</v>
      </c>
      <c r="N360" s="35"/>
      <c r="O360" s="43">
        <v>23</v>
      </c>
      <c r="P360" s="24">
        <v>0.32839120370370373</v>
      </c>
      <c r="Q360" s="24">
        <v>0.70733796296296303</v>
      </c>
      <c r="R360" s="34"/>
      <c r="S360" s="34">
        <v>23</v>
      </c>
      <c r="T360" s="34">
        <v>12</v>
      </c>
      <c r="U360" s="33">
        <f t="shared" si="24"/>
        <v>0.37005787037037041</v>
      </c>
      <c r="V360" s="33">
        <f t="shared" si="24"/>
        <v>0.74900462962962966</v>
      </c>
    </row>
    <row r="361" spans="1:22" x14ac:dyDescent="0.25">
      <c r="A361" s="6">
        <v>2022</v>
      </c>
      <c r="B361" t="s">
        <v>145</v>
      </c>
      <c r="C361" s="3">
        <v>0.30752314814814813</v>
      </c>
      <c r="D361" s="3">
        <v>0.32869212962962963</v>
      </c>
      <c r="E361" s="3">
        <v>0.70773148148148157</v>
      </c>
      <c r="F361" s="3">
        <v>0.72890046296296296</v>
      </c>
      <c r="G361" s="4">
        <v>0.37903935185185184</v>
      </c>
      <c r="H361" s="3">
        <v>0.51820601851851855</v>
      </c>
      <c r="I361" s="5">
        <v>0.28263888888888888</v>
      </c>
      <c r="J361" s="5">
        <v>0.75347222222222221</v>
      </c>
      <c r="K361" s="5">
        <v>0.25833333333333336</v>
      </c>
      <c r="L361" s="5">
        <v>0.77708333333333324</v>
      </c>
      <c r="M361" s="9">
        <f t="shared" si="25"/>
        <v>2.777777777778212E-4</v>
      </c>
      <c r="N361" s="35"/>
      <c r="O361" s="43">
        <v>24</v>
      </c>
      <c r="P361" s="24">
        <v>0.32869212962962963</v>
      </c>
      <c r="Q361" s="24">
        <v>0.70773148148148157</v>
      </c>
      <c r="R361" s="34"/>
      <c r="S361" s="34">
        <v>24</v>
      </c>
      <c r="T361" s="34">
        <v>12</v>
      </c>
      <c r="U361" s="33">
        <f t="shared" si="24"/>
        <v>0.37035879629629631</v>
      </c>
      <c r="V361" s="33">
        <f t="shared" si="24"/>
        <v>0.7493981481481482</v>
      </c>
    </row>
    <row r="362" spans="1:22" x14ac:dyDescent="0.25">
      <c r="A362" s="6">
        <v>2022</v>
      </c>
      <c r="B362" t="s">
        <v>146</v>
      </c>
      <c r="C362" s="3">
        <v>0.30780092592592595</v>
      </c>
      <c r="D362" s="3">
        <v>0.3289583333333333</v>
      </c>
      <c r="E362" s="3">
        <v>0.70814814814814808</v>
      </c>
      <c r="F362" s="3">
        <v>0.72930555555555554</v>
      </c>
      <c r="G362" s="4">
        <v>0.37918981481481479</v>
      </c>
      <c r="H362" s="3">
        <v>0.51855324074074072</v>
      </c>
      <c r="I362" s="5">
        <v>0.28263888888888888</v>
      </c>
      <c r="J362" s="5">
        <v>0.75347222222222221</v>
      </c>
      <c r="K362" s="5">
        <v>0.2590277777777778</v>
      </c>
      <c r="L362" s="5">
        <v>0.77777777777777779</v>
      </c>
      <c r="M362" s="9">
        <f t="shared" si="25"/>
        <v>2.4305555555553804E-4</v>
      </c>
      <c r="N362" s="35"/>
      <c r="O362" s="43">
        <v>25</v>
      </c>
      <c r="P362" s="24">
        <v>0.3289583333333333</v>
      </c>
      <c r="Q362" s="24">
        <v>0.70814814814814808</v>
      </c>
      <c r="R362" s="34"/>
      <c r="S362" s="34">
        <v>25</v>
      </c>
      <c r="T362" s="34">
        <v>12</v>
      </c>
      <c r="U362" s="33">
        <f t="shared" si="24"/>
        <v>0.37062499999999998</v>
      </c>
      <c r="V362" s="33">
        <f t="shared" si="24"/>
        <v>0.74981481481481471</v>
      </c>
    </row>
    <row r="363" spans="1:22" x14ac:dyDescent="0.25">
      <c r="A363" s="6">
        <v>2022</v>
      </c>
      <c r="B363" t="s">
        <v>147</v>
      </c>
      <c r="C363" s="3">
        <v>0.30804398148148149</v>
      </c>
      <c r="D363" s="3">
        <v>0.32920138888888889</v>
      </c>
      <c r="E363" s="3">
        <v>0.70859953703703704</v>
      </c>
      <c r="F363" s="3">
        <v>0.72974537037037035</v>
      </c>
      <c r="G363" s="4">
        <v>0.37939814814814815</v>
      </c>
      <c r="H363" s="3">
        <v>0.51890046296296299</v>
      </c>
      <c r="I363" s="5">
        <v>0.28263888888888888</v>
      </c>
      <c r="J363" s="5">
        <v>0.75416666666666676</v>
      </c>
      <c r="K363" s="5">
        <v>0.2590277777777778</v>
      </c>
      <c r="L363" s="5">
        <v>0.77777777777777779</v>
      </c>
      <c r="M363" s="9">
        <f t="shared" si="25"/>
        <v>2.3148148148149916E-4</v>
      </c>
      <c r="N363" s="35"/>
      <c r="O363" s="43">
        <v>26</v>
      </c>
      <c r="P363" s="24">
        <v>0.32920138888888889</v>
      </c>
      <c r="Q363" s="24">
        <v>0.70859953703703704</v>
      </c>
      <c r="R363" s="34"/>
      <c r="S363" s="34">
        <v>26</v>
      </c>
      <c r="T363" s="34">
        <v>12</v>
      </c>
      <c r="U363" s="33">
        <f t="shared" si="24"/>
        <v>0.37086805555555558</v>
      </c>
      <c r="V363" s="33">
        <f t="shared" si="24"/>
        <v>0.75026620370370367</v>
      </c>
    </row>
    <row r="364" spans="1:22" x14ac:dyDescent="0.25">
      <c r="A364" s="6">
        <v>2022</v>
      </c>
      <c r="B364" t="s">
        <v>148</v>
      </c>
      <c r="C364" s="3">
        <v>0.30827546296296299</v>
      </c>
      <c r="D364" s="3">
        <v>0.32940972222222226</v>
      </c>
      <c r="E364" s="3">
        <v>0.70907407407407408</v>
      </c>
      <c r="F364" s="3">
        <v>0.73020833333333324</v>
      </c>
      <c r="G364" s="4">
        <v>0.37966435185185188</v>
      </c>
      <c r="H364" s="3">
        <v>0.51923611111111112</v>
      </c>
      <c r="I364" s="5">
        <v>0.28333333333333333</v>
      </c>
      <c r="J364" s="5">
        <v>0.75486111111111109</v>
      </c>
      <c r="K364" s="5">
        <v>0.2590277777777778</v>
      </c>
      <c r="L364" s="5">
        <v>0.77847222222222223</v>
      </c>
      <c r="M364" s="9">
        <f t="shared" si="25"/>
        <v>1.96759259259216E-4</v>
      </c>
      <c r="N364" s="35"/>
      <c r="O364" s="43">
        <v>27</v>
      </c>
      <c r="P364" s="24">
        <v>0.32940972222222226</v>
      </c>
      <c r="Q364" s="24">
        <v>0.70907407407407408</v>
      </c>
      <c r="R364" s="34"/>
      <c r="S364" s="34">
        <v>27</v>
      </c>
      <c r="T364" s="34">
        <v>12</v>
      </c>
      <c r="U364" s="33">
        <f t="shared" si="24"/>
        <v>0.37107638888888894</v>
      </c>
      <c r="V364" s="33">
        <f t="shared" si="24"/>
        <v>0.75074074074074071</v>
      </c>
    </row>
    <row r="365" spans="1:22" x14ac:dyDescent="0.25">
      <c r="A365" s="6">
        <v>2022</v>
      </c>
      <c r="B365" t="s">
        <v>149</v>
      </c>
      <c r="C365" s="3">
        <v>0.3084722222222222</v>
      </c>
      <c r="D365" s="3">
        <v>0.32959490740740743</v>
      </c>
      <c r="E365" s="3">
        <v>0.70956018518518515</v>
      </c>
      <c r="F365" s="3">
        <v>0.73068287037037039</v>
      </c>
      <c r="G365" s="4">
        <v>0.37996527777777778</v>
      </c>
      <c r="H365" s="3">
        <v>0.5195833333333334</v>
      </c>
      <c r="I365" s="5">
        <v>0.28333333333333333</v>
      </c>
      <c r="J365" s="5">
        <v>0.75486111111111109</v>
      </c>
      <c r="K365" s="5">
        <v>0.25972222222222224</v>
      </c>
      <c r="L365" s="5">
        <v>0.77916666666666667</v>
      </c>
      <c r="M365" s="9">
        <f t="shared" si="25"/>
        <v>1.8518518518517713E-4</v>
      </c>
      <c r="N365" s="35"/>
      <c r="O365" s="43">
        <v>28</v>
      </c>
      <c r="P365" s="24">
        <v>0.32959490740740743</v>
      </c>
      <c r="Q365" s="24">
        <v>0.70956018518518515</v>
      </c>
      <c r="R365" s="34"/>
      <c r="S365" s="34">
        <v>28</v>
      </c>
      <c r="T365" s="34">
        <v>12</v>
      </c>
      <c r="U365" s="33">
        <f t="shared" si="24"/>
        <v>0.37126157407407412</v>
      </c>
      <c r="V365" s="33">
        <f t="shared" si="24"/>
        <v>0.75122685185185178</v>
      </c>
    </row>
    <row r="366" spans="1:22" x14ac:dyDescent="0.25">
      <c r="A366" s="6">
        <v>2022</v>
      </c>
      <c r="B366" t="s">
        <v>150</v>
      </c>
      <c r="C366" s="3">
        <v>0.30865740740740738</v>
      </c>
      <c r="D366" s="3">
        <v>0.32975694444444442</v>
      </c>
      <c r="E366" s="3">
        <v>0.71008101851851846</v>
      </c>
      <c r="F366" s="3">
        <v>0.7311805555555555</v>
      </c>
      <c r="G366" s="4">
        <v>0.38032407407407409</v>
      </c>
      <c r="H366" s="3">
        <v>0.51991898148148141</v>
      </c>
      <c r="I366" s="5">
        <v>0.28333333333333333</v>
      </c>
      <c r="J366" s="5">
        <v>0.75555555555555554</v>
      </c>
      <c r="K366" s="5">
        <v>0.25972222222222224</v>
      </c>
      <c r="L366" s="5">
        <v>0.77916666666666667</v>
      </c>
      <c r="M366" s="9">
        <f t="shared" si="25"/>
        <v>1.5046296296300499E-4</v>
      </c>
      <c r="N366" s="35"/>
      <c r="O366" s="43">
        <v>29</v>
      </c>
      <c r="P366" s="24">
        <v>0.32975694444444442</v>
      </c>
      <c r="Q366" s="24">
        <v>0.71008101851851846</v>
      </c>
      <c r="R366" s="34"/>
      <c r="S366" s="34">
        <v>29</v>
      </c>
      <c r="T366" s="34">
        <v>12</v>
      </c>
      <c r="U366" s="33">
        <f t="shared" si="24"/>
        <v>0.37142361111111111</v>
      </c>
      <c r="V366" s="33">
        <f t="shared" si="24"/>
        <v>0.75174768518518509</v>
      </c>
    </row>
    <row r="367" spans="1:22" x14ac:dyDescent="0.25">
      <c r="A367" s="6">
        <v>2022</v>
      </c>
      <c r="B367" t="s">
        <v>151</v>
      </c>
      <c r="C367" s="3">
        <v>0.30880787037037039</v>
      </c>
      <c r="D367" s="3">
        <v>0.32989583333333333</v>
      </c>
      <c r="E367" s="3">
        <v>0.71061342592592591</v>
      </c>
      <c r="F367" s="3">
        <v>0.73170138888888892</v>
      </c>
      <c r="G367" s="4">
        <v>0.38071759259259258</v>
      </c>
      <c r="H367" s="3">
        <v>0.52025462962962965</v>
      </c>
      <c r="I367" s="5">
        <v>0.28402777777777777</v>
      </c>
      <c r="J367" s="5">
        <v>0.75624999999999998</v>
      </c>
      <c r="K367" s="5">
        <v>0.25972222222222224</v>
      </c>
      <c r="L367" s="5">
        <v>0.77986111111111101</v>
      </c>
      <c r="M367" s="9">
        <f t="shared" si="25"/>
        <v>1.2731481481481621E-4</v>
      </c>
      <c r="N367" s="35"/>
      <c r="O367" s="43">
        <v>30</v>
      </c>
      <c r="P367" s="24">
        <v>0.32989583333333333</v>
      </c>
      <c r="Q367" s="24">
        <v>0.71061342592592591</v>
      </c>
      <c r="R367" s="34"/>
      <c r="S367" s="34">
        <v>30</v>
      </c>
      <c r="T367" s="34">
        <v>12</v>
      </c>
      <c r="U367" s="33">
        <f t="shared" si="24"/>
        <v>0.37156250000000002</v>
      </c>
      <c r="V367" s="33">
        <f t="shared" si="24"/>
        <v>0.75228009259259254</v>
      </c>
    </row>
    <row r="368" spans="1:22" x14ac:dyDescent="0.25">
      <c r="A368" s="6">
        <v>2022</v>
      </c>
      <c r="B368" t="s">
        <v>152</v>
      </c>
      <c r="C368" s="3">
        <v>0.3089351851851852</v>
      </c>
      <c r="D368" s="3">
        <v>0.33</v>
      </c>
      <c r="E368" s="3">
        <v>0.71118055555555548</v>
      </c>
      <c r="F368" s="3">
        <v>0.7322453703703703</v>
      </c>
      <c r="G368" s="4">
        <v>0.38118055555555558</v>
      </c>
      <c r="H368" s="3">
        <v>0.52059027777777778</v>
      </c>
      <c r="I368" s="5">
        <v>0.28402777777777777</v>
      </c>
      <c r="J368" s="5">
        <v>0.75624999999999998</v>
      </c>
      <c r="K368" s="5">
        <v>0.26041666666666669</v>
      </c>
      <c r="L368" s="5">
        <v>0.78055555555555556</v>
      </c>
      <c r="M368" s="9">
        <f t="shared" si="25"/>
        <v>-0.3089351851851852</v>
      </c>
      <c r="N368" s="35"/>
      <c r="O368" s="43">
        <v>31</v>
      </c>
      <c r="P368" s="24">
        <v>0.33</v>
      </c>
      <c r="Q368" s="24">
        <v>0.71118055555555548</v>
      </c>
      <c r="R368" s="34"/>
      <c r="S368" s="34">
        <v>31</v>
      </c>
      <c r="T368" s="34">
        <v>12</v>
      </c>
      <c r="U368" s="33">
        <f t="shared" si="24"/>
        <v>0.3716666666666667</v>
      </c>
      <c r="V368" s="33">
        <f t="shared" si="24"/>
        <v>0.75284722222222211</v>
      </c>
    </row>
    <row r="369" spans="1:1" x14ac:dyDescent="0.25">
      <c r="A369" s="6">
        <v>2022</v>
      </c>
    </row>
    <row r="370" spans="1:1" x14ac:dyDescent="0.25">
      <c r="A370" s="6">
        <v>2022</v>
      </c>
    </row>
    <row r="371" spans="1:1" x14ac:dyDescent="0.25">
      <c r="A371" s="6">
        <v>2022</v>
      </c>
    </row>
    <row r="372" spans="1:1" x14ac:dyDescent="0.25">
      <c r="A372" s="6">
        <v>2022</v>
      </c>
    </row>
    <row r="373" spans="1:1" x14ac:dyDescent="0.25">
      <c r="A373" s="6">
        <v>2022</v>
      </c>
    </row>
    <row r="374" spans="1:1" x14ac:dyDescent="0.25">
      <c r="A374" s="6">
        <v>2022</v>
      </c>
    </row>
    <row r="375" spans="1:1" x14ac:dyDescent="0.25">
      <c r="A375" s="6">
        <v>2022</v>
      </c>
    </row>
    <row r="376" spans="1:1" x14ac:dyDescent="0.25">
      <c r="A376" s="6">
        <v>2022</v>
      </c>
    </row>
    <row r="377" spans="1:1" x14ac:dyDescent="0.25">
      <c r="A377" s="6">
        <v>2022</v>
      </c>
    </row>
    <row r="378" spans="1:1" x14ac:dyDescent="0.25">
      <c r="A378" s="6">
        <v>2022</v>
      </c>
    </row>
    <row r="379" spans="1:1" x14ac:dyDescent="0.25">
      <c r="A379" s="6">
        <v>2022</v>
      </c>
    </row>
    <row r="380" spans="1:1" x14ac:dyDescent="0.25">
      <c r="A380" s="6">
        <v>2022</v>
      </c>
    </row>
    <row r="381" spans="1:1" x14ac:dyDescent="0.25">
      <c r="A381" s="6">
        <v>2022</v>
      </c>
    </row>
    <row r="382" spans="1:1" x14ac:dyDescent="0.25">
      <c r="A382" s="6">
        <v>2022</v>
      </c>
    </row>
    <row r="383" spans="1:1" x14ac:dyDescent="0.25">
      <c r="A383" s="6">
        <v>2022</v>
      </c>
    </row>
  </sheetData>
  <mergeCells count="2">
    <mergeCell ref="I1:J1"/>
    <mergeCell ref="K1:L1"/>
  </mergeCells>
  <phoneticPr fontId="3" type="noConversion"/>
  <pageMargins left="0.7" right="0.7" top="0.75" bottom="0.75" header="0.3" footer="0.3"/>
  <pageSetup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BEA7D-EB49-4F8B-9F68-F79D90E2919C}">
  <dimension ref="A1:C368"/>
  <sheetViews>
    <sheetView workbookViewId="0">
      <selection activeCell="A3" sqref="A3"/>
    </sheetView>
  </sheetViews>
  <sheetFormatPr defaultRowHeight="15" x14ac:dyDescent="0.25"/>
  <cols>
    <col min="1" max="1" width="12.28515625" bestFit="1" customWidth="1"/>
    <col min="2" max="2" width="11.28515625" bestFit="1" customWidth="1"/>
    <col min="3" max="3" width="10.7109375" bestFit="1" customWidth="1"/>
  </cols>
  <sheetData>
    <row r="1" spans="1:3" x14ac:dyDescent="0.25">
      <c r="A1" s="8" t="s">
        <v>153</v>
      </c>
      <c r="B1" t="s">
        <v>376</v>
      </c>
      <c r="C1" t="s">
        <v>377</v>
      </c>
    </row>
    <row r="2" spans="1:3" x14ac:dyDescent="0.25">
      <c r="A2" s="8"/>
    </row>
    <row r="3" spans="1:3" x14ac:dyDescent="0.25">
      <c r="A3" s="10" t="s">
        <v>164</v>
      </c>
      <c r="B3" s="24" t="s">
        <v>378</v>
      </c>
      <c r="C3" s="24" t="s">
        <v>379</v>
      </c>
    </row>
    <row r="4" spans="1:3" x14ac:dyDescent="0.25">
      <c r="A4" s="10" t="s">
        <v>165</v>
      </c>
      <c r="B4" s="24" t="s">
        <v>380</v>
      </c>
      <c r="C4" s="24" t="s">
        <v>381</v>
      </c>
    </row>
    <row r="5" spans="1:3" x14ac:dyDescent="0.25">
      <c r="A5" s="10" t="s">
        <v>166</v>
      </c>
      <c r="B5" s="24" t="s">
        <v>382</v>
      </c>
      <c r="C5" s="24" t="s">
        <v>383</v>
      </c>
    </row>
    <row r="6" spans="1:3" x14ac:dyDescent="0.25">
      <c r="A6" s="10" t="s">
        <v>167</v>
      </c>
      <c r="B6" s="24" t="s">
        <v>380</v>
      </c>
      <c r="C6" s="24" t="s">
        <v>384</v>
      </c>
    </row>
    <row r="7" spans="1:3" x14ac:dyDescent="0.25">
      <c r="A7" s="10" t="s">
        <v>168</v>
      </c>
      <c r="B7" s="24" t="s">
        <v>385</v>
      </c>
      <c r="C7" s="24" t="s">
        <v>386</v>
      </c>
    </row>
    <row r="8" spans="1:3" x14ac:dyDescent="0.25">
      <c r="A8" s="10" t="s">
        <v>169</v>
      </c>
      <c r="B8" s="24" t="s">
        <v>387</v>
      </c>
      <c r="C8" s="24" t="s">
        <v>388</v>
      </c>
    </row>
    <row r="9" spans="1:3" x14ac:dyDescent="0.25">
      <c r="A9" s="10" t="s">
        <v>170</v>
      </c>
      <c r="B9" s="24" t="s">
        <v>389</v>
      </c>
      <c r="C9" s="24" t="s">
        <v>390</v>
      </c>
    </row>
    <row r="10" spans="1:3" x14ac:dyDescent="0.25">
      <c r="A10" s="10" t="s">
        <v>171</v>
      </c>
      <c r="B10" s="24" t="s">
        <v>391</v>
      </c>
      <c r="C10" s="24" t="s">
        <v>392</v>
      </c>
    </row>
    <row r="11" spans="1:3" x14ac:dyDescent="0.25">
      <c r="A11" s="10" t="s">
        <v>172</v>
      </c>
      <c r="B11" s="24" t="s">
        <v>393</v>
      </c>
      <c r="C11" s="24" t="s">
        <v>394</v>
      </c>
    </row>
    <row r="12" spans="1:3" x14ac:dyDescent="0.25">
      <c r="A12" s="10" t="s">
        <v>173</v>
      </c>
      <c r="B12" s="24" t="s">
        <v>395</v>
      </c>
      <c r="C12" s="24" t="s">
        <v>396</v>
      </c>
    </row>
    <row r="13" spans="1:3" x14ac:dyDescent="0.25">
      <c r="A13" s="10" t="s">
        <v>174</v>
      </c>
      <c r="B13" s="24" t="s">
        <v>397</v>
      </c>
      <c r="C13" s="24" t="s">
        <v>398</v>
      </c>
    </row>
    <row r="14" spans="1:3" x14ac:dyDescent="0.25">
      <c r="A14" s="10" t="s">
        <v>175</v>
      </c>
      <c r="B14" s="24" t="s">
        <v>399</v>
      </c>
      <c r="C14" s="24" t="s">
        <v>400</v>
      </c>
    </row>
    <row r="15" spans="1:3" x14ac:dyDescent="0.25">
      <c r="A15" s="10" t="s">
        <v>176</v>
      </c>
      <c r="B15" s="24" t="s">
        <v>401</v>
      </c>
      <c r="C15" s="24" t="s">
        <v>402</v>
      </c>
    </row>
    <row r="16" spans="1:3" x14ac:dyDescent="0.25">
      <c r="A16" s="10" t="s">
        <v>177</v>
      </c>
      <c r="B16" s="24" t="s">
        <v>403</v>
      </c>
      <c r="C16" s="24" t="s">
        <v>404</v>
      </c>
    </row>
    <row r="17" spans="1:3" x14ac:dyDescent="0.25">
      <c r="A17" s="10" t="s">
        <v>178</v>
      </c>
      <c r="B17" s="24" t="s">
        <v>405</v>
      </c>
      <c r="C17" s="24" t="s">
        <v>406</v>
      </c>
    </row>
    <row r="18" spans="1:3" x14ac:dyDescent="0.25">
      <c r="A18" s="10" t="s">
        <v>179</v>
      </c>
      <c r="B18" s="24" t="s">
        <v>407</v>
      </c>
      <c r="C18" s="24" t="s">
        <v>408</v>
      </c>
    </row>
    <row r="19" spans="1:3" x14ac:dyDescent="0.25">
      <c r="A19" s="10" t="s">
        <v>180</v>
      </c>
      <c r="B19" s="24" t="s">
        <v>409</v>
      </c>
      <c r="C19" s="24" t="s">
        <v>410</v>
      </c>
    </row>
    <row r="20" spans="1:3" x14ac:dyDescent="0.25">
      <c r="A20" s="10" t="s">
        <v>181</v>
      </c>
      <c r="B20" s="24" t="s">
        <v>411</v>
      </c>
      <c r="C20" s="24" t="s">
        <v>412</v>
      </c>
    </row>
    <row r="21" spans="1:3" x14ac:dyDescent="0.25">
      <c r="A21" s="10" t="s">
        <v>182</v>
      </c>
      <c r="B21" s="24" t="s">
        <v>413</v>
      </c>
      <c r="C21" s="24" t="s">
        <v>414</v>
      </c>
    </row>
    <row r="22" spans="1:3" x14ac:dyDescent="0.25">
      <c r="A22" s="10" t="s">
        <v>183</v>
      </c>
      <c r="B22" s="24" t="s">
        <v>415</v>
      </c>
      <c r="C22" s="24" t="s">
        <v>416</v>
      </c>
    </row>
    <row r="23" spans="1:3" x14ac:dyDescent="0.25">
      <c r="A23" s="10" t="s">
        <v>184</v>
      </c>
      <c r="B23" s="24" t="s">
        <v>417</v>
      </c>
      <c r="C23" s="24" t="s">
        <v>418</v>
      </c>
    </row>
    <row r="24" spans="1:3" x14ac:dyDescent="0.25">
      <c r="A24" s="10" t="s">
        <v>185</v>
      </c>
      <c r="B24" s="24" t="s">
        <v>419</v>
      </c>
      <c r="C24" s="24" t="s">
        <v>420</v>
      </c>
    </row>
    <row r="25" spans="1:3" x14ac:dyDescent="0.25">
      <c r="A25" s="10" t="s">
        <v>186</v>
      </c>
      <c r="B25" s="24" t="s">
        <v>421</v>
      </c>
      <c r="C25" s="24" t="s">
        <v>422</v>
      </c>
    </row>
    <row r="26" spans="1:3" x14ac:dyDescent="0.25">
      <c r="A26" s="10" t="s">
        <v>187</v>
      </c>
      <c r="B26" s="24" t="s">
        <v>423</v>
      </c>
      <c r="C26" s="24" t="s">
        <v>424</v>
      </c>
    </row>
    <row r="27" spans="1:3" x14ac:dyDescent="0.25">
      <c r="A27" s="10" t="s">
        <v>188</v>
      </c>
      <c r="B27" s="24" t="s">
        <v>425</v>
      </c>
      <c r="C27" s="24" t="s">
        <v>426</v>
      </c>
    </row>
    <row r="28" spans="1:3" x14ac:dyDescent="0.25">
      <c r="A28" s="10" t="s">
        <v>189</v>
      </c>
      <c r="B28" s="24" t="s">
        <v>427</v>
      </c>
      <c r="C28" s="24" t="s">
        <v>428</v>
      </c>
    </row>
    <row r="29" spans="1:3" x14ac:dyDescent="0.25">
      <c r="A29" s="10" t="s">
        <v>190</v>
      </c>
      <c r="B29" s="24" t="s">
        <v>429</v>
      </c>
      <c r="C29" s="24" t="s">
        <v>430</v>
      </c>
    </row>
    <row r="30" spans="1:3" x14ac:dyDescent="0.25">
      <c r="A30" s="10" t="s">
        <v>191</v>
      </c>
      <c r="B30" s="24" t="s">
        <v>431</v>
      </c>
      <c r="C30" s="24" t="s">
        <v>432</v>
      </c>
    </row>
    <row r="31" spans="1:3" x14ac:dyDescent="0.25">
      <c r="A31" s="10" t="s">
        <v>192</v>
      </c>
      <c r="B31" s="24" t="s">
        <v>433</v>
      </c>
      <c r="C31" s="24" t="s">
        <v>434</v>
      </c>
    </row>
    <row r="32" spans="1:3" x14ac:dyDescent="0.25">
      <c r="A32" s="10" t="s">
        <v>193</v>
      </c>
      <c r="B32" s="24" t="s">
        <v>435</v>
      </c>
      <c r="C32" s="24" t="s">
        <v>436</v>
      </c>
    </row>
    <row r="33" spans="1:3" x14ac:dyDescent="0.25">
      <c r="A33" s="10" t="s">
        <v>194</v>
      </c>
      <c r="B33" s="24" t="s">
        <v>437</v>
      </c>
      <c r="C33" s="24" t="s">
        <v>438</v>
      </c>
    </row>
    <row r="34" spans="1:3" x14ac:dyDescent="0.25">
      <c r="A34" s="10" t="s">
        <v>195</v>
      </c>
      <c r="B34" s="24" t="s">
        <v>439</v>
      </c>
      <c r="C34" s="24" t="s">
        <v>440</v>
      </c>
    </row>
    <row r="35" spans="1:3" x14ac:dyDescent="0.25">
      <c r="A35" s="10" t="s">
        <v>196</v>
      </c>
      <c r="B35" s="24" t="s">
        <v>441</v>
      </c>
      <c r="C35" s="24" t="s">
        <v>442</v>
      </c>
    </row>
    <row r="36" spans="1:3" x14ac:dyDescent="0.25">
      <c r="A36" s="10" t="s">
        <v>197</v>
      </c>
      <c r="B36" s="24" t="s">
        <v>443</v>
      </c>
      <c r="C36" s="24" t="s">
        <v>444</v>
      </c>
    </row>
    <row r="37" spans="1:3" x14ac:dyDescent="0.25">
      <c r="A37" s="10" t="s">
        <v>198</v>
      </c>
      <c r="B37" s="24" t="s">
        <v>445</v>
      </c>
      <c r="C37" s="24" t="s">
        <v>446</v>
      </c>
    </row>
    <row r="38" spans="1:3" x14ac:dyDescent="0.25">
      <c r="A38" s="10" t="s">
        <v>199</v>
      </c>
      <c r="B38" s="24" t="s">
        <v>447</v>
      </c>
      <c r="C38" s="24" t="s">
        <v>448</v>
      </c>
    </row>
    <row r="39" spans="1:3" x14ac:dyDescent="0.25">
      <c r="A39" s="10" t="s">
        <v>200</v>
      </c>
      <c r="B39" s="24" t="s">
        <v>449</v>
      </c>
      <c r="C39" s="24" t="s">
        <v>450</v>
      </c>
    </row>
    <row r="40" spans="1:3" x14ac:dyDescent="0.25">
      <c r="A40" s="10" t="s">
        <v>201</v>
      </c>
      <c r="B40" s="24" t="s">
        <v>451</v>
      </c>
      <c r="C40" s="24" t="s">
        <v>452</v>
      </c>
    </row>
    <row r="41" spans="1:3" x14ac:dyDescent="0.25">
      <c r="A41" s="10" t="s">
        <v>202</v>
      </c>
      <c r="B41" s="24" t="s">
        <v>453</v>
      </c>
      <c r="C41" s="24" t="s">
        <v>454</v>
      </c>
    </row>
    <row r="42" spans="1:3" x14ac:dyDescent="0.25">
      <c r="A42" s="10" t="s">
        <v>203</v>
      </c>
      <c r="B42" s="24" t="s">
        <v>455</v>
      </c>
      <c r="C42" s="24" t="s">
        <v>456</v>
      </c>
    </row>
    <row r="43" spans="1:3" x14ac:dyDescent="0.25">
      <c r="A43" s="10" t="s">
        <v>204</v>
      </c>
      <c r="B43" s="24" t="s">
        <v>457</v>
      </c>
      <c r="C43" s="24" t="s">
        <v>458</v>
      </c>
    </row>
    <row r="44" spans="1:3" x14ac:dyDescent="0.25">
      <c r="A44" s="10" t="s">
        <v>205</v>
      </c>
      <c r="B44" s="24" t="s">
        <v>459</v>
      </c>
      <c r="C44" s="24" t="s">
        <v>460</v>
      </c>
    </row>
    <row r="45" spans="1:3" x14ac:dyDescent="0.25">
      <c r="A45" s="10" t="s">
        <v>206</v>
      </c>
      <c r="B45" s="24" t="s">
        <v>461</v>
      </c>
      <c r="C45" s="24" t="s">
        <v>462</v>
      </c>
    </row>
    <row r="46" spans="1:3" x14ac:dyDescent="0.25">
      <c r="A46" s="10" t="s">
        <v>207</v>
      </c>
      <c r="B46" s="24" t="s">
        <v>463</v>
      </c>
      <c r="C46" s="24" t="s">
        <v>464</v>
      </c>
    </row>
    <row r="47" spans="1:3" x14ac:dyDescent="0.25">
      <c r="A47" s="10" t="s">
        <v>208</v>
      </c>
      <c r="B47" s="24" t="s">
        <v>465</v>
      </c>
      <c r="C47" s="24" t="s">
        <v>466</v>
      </c>
    </row>
    <row r="48" spans="1:3" x14ac:dyDescent="0.25">
      <c r="A48" s="10" t="s">
        <v>209</v>
      </c>
      <c r="B48" s="24" t="s">
        <v>467</v>
      </c>
      <c r="C48" s="24" t="s">
        <v>468</v>
      </c>
    </row>
    <row r="49" spans="1:3" x14ac:dyDescent="0.25">
      <c r="A49" s="10" t="s">
        <v>210</v>
      </c>
      <c r="B49" s="24" t="s">
        <v>469</v>
      </c>
      <c r="C49" s="24" t="s">
        <v>470</v>
      </c>
    </row>
    <row r="50" spans="1:3" x14ac:dyDescent="0.25">
      <c r="A50" s="10" t="s">
        <v>211</v>
      </c>
      <c r="B50" s="24" t="s">
        <v>471</v>
      </c>
      <c r="C50" s="24" t="s">
        <v>472</v>
      </c>
    </row>
    <row r="51" spans="1:3" x14ac:dyDescent="0.25">
      <c r="A51" s="10" t="s">
        <v>212</v>
      </c>
      <c r="B51" s="24" t="s">
        <v>473</v>
      </c>
      <c r="C51" s="24" t="s">
        <v>474</v>
      </c>
    </row>
    <row r="52" spans="1:3" x14ac:dyDescent="0.25">
      <c r="A52" s="10" t="s">
        <v>213</v>
      </c>
      <c r="B52" s="24" t="s">
        <v>475</v>
      </c>
      <c r="C52" s="24" t="s">
        <v>476</v>
      </c>
    </row>
    <row r="53" spans="1:3" x14ac:dyDescent="0.25">
      <c r="A53" s="10" t="s">
        <v>214</v>
      </c>
      <c r="B53" s="24" t="s">
        <v>477</v>
      </c>
      <c r="C53" s="24" t="s">
        <v>478</v>
      </c>
    </row>
    <row r="54" spans="1:3" x14ac:dyDescent="0.25">
      <c r="A54" s="10" t="s">
        <v>215</v>
      </c>
      <c r="B54" s="24" t="s">
        <v>479</v>
      </c>
      <c r="C54" s="24" t="s">
        <v>480</v>
      </c>
    </row>
    <row r="55" spans="1:3" x14ac:dyDescent="0.25">
      <c r="A55" s="10" t="s">
        <v>216</v>
      </c>
      <c r="B55" s="24" t="s">
        <v>481</v>
      </c>
      <c r="C55" s="24" t="s">
        <v>482</v>
      </c>
    </row>
    <row r="56" spans="1:3" x14ac:dyDescent="0.25">
      <c r="A56" s="10" t="s">
        <v>217</v>
      </c>
      <c r="B56" s="24" t="s">
        <v>483</v>
      </c>
      <c r="C56" s="24" t="s">
        <v>484</v>
      </c>
    </row>
    <row r="57" spans="1:3" x14ac:dyDescent="0.25">
      <c r="A57" s="10" t="s">
        <v>218</v>
      </c>
      <c r="B57" s="24" t="s">
        <v>485</v>
      </c>
      <c r="C57" s="24" t="s">
        <v>486</v>
      </c>
    </row>
    <row r="58" spans="1:3" x14ac:dyDescent="0.25">
      <c r="A58" s="10" t="s">
        <v>219</v>
      </c>
      <c r="B58" s="24" t="s">
        <v>487</v>
      </c>
      <c r="C58" s="24" t="s">
        <v>488</v>
      </c>
    </row>
    <row r="59" spans="1:3" x14ac:dyDescent="0.25">
      <c r="A59" s="10" t="s">
        <v>220</v>
      </c>
      <c r="B59" s="24" t="s">
        <v>489</v>
      </c>
      <c r="C59" s="24" t="s">
        <v>490</v>
      </c>
    </row>
    <row r="60" spans="1:3" x14ac:dyDescent="0.25">
      <c r="A60" s="10" t="s">
        <v>221</v>
      </c>
      <c r="B60" s="24" t="s">
        <v>491</v>
      </c>
      <c r="C60" s="24" t="s">
        <v>492</v>
      </c>
    </row>
    <row r="61" spans="1:3" x14ac:dyDescent="0.25">
      <c r="A61" s="10" t="s">
        <v>222</v>
      </c>
      <c r="B61" s="24" t="s">
        <v>493</v>
      </c>
      <c r="C61" s="24" t="s">
        <v>494</v>
      </c>
    </row>
    <row r="62" spans="1:3" x14ac:dyDescent="0.25">
      <c r="A62" s="10"/>
      <c r="B62" s="24" t="s">
        <v>493</v>
      </c>
      <c r="C62" s="24" t="s">
        <v>494</v>
      </c>
    </row>
    <row r="63" spans="1:3" x14ac:dyDescent="0.25">
      <c r="A63" s="10" t="s">
        <v>223</v>
      </c>
      <c r="B63" s="24" t="s">
        <v>495</v>
      </c>
      <c r="C63" s="24" t="s">
        <v>496</v>
      </c>
    </row>
    <row r="64" spans="1:3" x14ac:dyDescent="0.25">
      <c r="A64" s="10" t="s">
        <v>224</v>
      </c>
      <c r="B64" s="24" t="s">
        <v>497</v>
      </c>
      <c r="C64" s="24" t="s">
        <v>498</v>
      </c>
    </row>
    <row r="65" spans="1:3" x14ac:dyDescent="0.25">
      <c r="A65" s="10" t="s">
        <v>225</v>
      </c>
      <c r="B65" s="24" t="s">
        <v>499</v>
      </c>
      <c r="C65" s="24" t="s">
        <v>500</v>
      </c>
    </row>
    <row r="66" spans="1:3" x14ac:dyDescent="0.25">
      <c r="A66" s="10" t="s">
        <v>226</v>
      </c>
      <c r="B66" s="24" t="s">
        <v>501</v>
      </c>
      <c r="C66" s="24" t="s">
        <v>502</v>
      </c>
    </row>
    <row r="67" spans="1:3" x14ac:dyDescent="0.25">
      <c r="A67" s="10" t="s">
        <v>227</v>
      </c>
      <c r="B67" s="24" t="s">
        <v>503</v>
      </c>
      <c r="C67" s="24" t="s">
        <v>504</v>
      </c>
    </row>
    <row r="68" spans="1:3" x14ac:dyDescent="0.25">
      <c r="A68" s="10" t="s">
        <v>228</v>
      </c>
      <c r="B68" s="24" t="s">
        <v>505</v>
      </c>
      <c r="C68" s="24" t="s">
        <v>506</v>
      </c>
    </row>
    <row r="69" spans="1:3" x14ac:dyDescent="0.25">
      <c r="A69" s="10" t="s">
        <v>229</v>
      </c>
      <c r="B69" s="24" t="s">
        <v>507</v>
      </c>
      <c r="C69" s="24" t="s">
        <v>508</v>
      </c>
    </row>
    <row r="70" spans="1:3" x14ac:dyDescent="0.25">
      <c r="A70" s="10" t="s">
        <v>230</v>
      </c>
      <c r="B70" s="24" t="s">
        <v>509</v>
      </c>
      <c r="C70" s="24" t="s">
        <v>510</v>
      </c>
    </row>
    <row r="71" spans="1:3" x14ac:dyDescent="0.25">
      <c r="A71" s="10" t="s">
        <v>231</v>
      </c>
      <c r="B71" s="24" t="s">
        <v>511</v>
      </c>
      <c r="C71" s="24" t="s">
        <v>512</v>
      </c>
    </row>
    <row r="72" spans="1:3" x14ac:dyDescent="0.25">
      <c r="A72" s="10" t="s">
        <v>232</v>
      </c>
      <c r="B72" s="24" t="s">
        <v>513</v>
      </c>
      <c r="C72" s="24" t="s">
        <v>514</v>
      </c>
    </row>
    <row r="73" spans="1:3" x14ac:dyDescent="0.25">
      <c r="A73" s="10" t="s">
        <v>233</v>
      </c>
      <c r="B73" s="24" t="s">
        <v>515</v>
      </c>
      <c r="C73" s="24" t="s">
        <v>516</v>
      </c>
    </row>
    <row r="74" spans="1:3" x14ac:dyDescent="0.25">
      <c r="A74" s="10" t="s">
        <v>234</v>
      </c>
      <c r="B74" s="24" t="s">
        <v>517</v>
      </c>
      <c r="C74" s="24" t="s">
        <v>518</v>
      </c>
    </row>
    <row r="75" spans="1:3" x14ac:dyDescent="0.25">
      <c r="A75" s="10" t="s">
        <v>235</v>
      </c>
      <c r="B75" s="24" t="s">
        <v>519</v>
      </c>
      <c r="C75" s="24" t="s">
        <v>520</v>
      </c>
    </row>
    <row r="76" spans="1:3" x14ac:dyDescent="0.25">
      <c r="A76" s="10" t="s">
        <v>236</v>
      </c>
      <c r="B76" s="24" t="s">
        <v>521</v>
      </c>
      <c r="C76" s="24" t="s">
        <v>522</v>
      </c>
    </row>
    <row r="77" spans="1:3" x14ac:dyDescent="0.25">
      <c r="A77" s="10" t="s">
        <v>237</v>
      </c>
      <c r="B77" s="24" t="s">
        <v>523</v>
      </c>
      <c r="C77" s="24" t="s">
        <v>524</v>
      </c>
    </row>
    <row r="78" spans="1:3" x14ac:dyDescent="0.25">
      <c r="A78" s="10" t="s">
        <v>238</v>
      </c>
      <c r="B78" s="24" t="s">
        <v>525</v>
      </c>
      <c r="C78" s="24" t="s">
        <v>526</v>
      </c>
    </row>
    <row r="79" spans="1:3" x14ac:dyDescent="0.25">
      <c r="A79" s="10" t="s">
        <v>239</v>
      </c>
      <c r="B79" s="24" t="s">
        <v>527</v>
      </c>
      <c r="C79" s="24" t="s">
        <v>528</v>
      </c>
    </row>
    <row r="80" spans="1:3" x14ac:dyDescent="0.25">
      <c r="A80" s="10" t="s">
        <v>240</v>
      </c>
      <c r="B80" s="24" t="s">
        <v>529</v>
      </c>
      <c r="C80" s="24" t="s">
        <v>530</v>
      </c>
    </row>
    <row r="81" spans="1:3" x14ac:dyDescent="0.25">
      <c r="A81" s="10" t="s">
        <v>241</v>
      </c>
      <c r="B81" s="24" t="s">
        <v>531</v>
      </c>
      <c r="C81" s="24" t="s">
        <v>532</v>
      </c>
    </row>
    <row r="82" spans="1:3" x14ac:dyDescent="0.25">
      <c r="A82" s="10" t="s">
        <v>242</v>
      </c>
      <c r="B82" s="24" t="s">
        <v>533</v>
      </c>
      <c r="C82" s="24" t="s">
        <v>534</v>
      </c>
    </row>
    <row r="83" spans="1:3" x14ac:dyDescent="0.25">
      <c r="A83" s="10" t="s">
        <v>243</v>
      </c>
      <c r="B83" s="24" t="s">
        <v>535</v>
      </c>
      <c r="C83" s="24" t="s">
        <v>536</v>
      </c>
    </row>
    <row r="84" spans="1:3" x14ac:dyDescent="0.25">
      <c r="A84" s="10" t="s">
        <v>244</v>
      </c>
      <c r="B84" s="24" t="s">
        <v>537</v>
      </c>
      <c r="C84" s="24" t="s">
        <v>538</v>
      </c>
    </row>
    <row r="85" spans="1:3" x14ac:dyDescent="0.25">
      <c r="A85" s="10" t="s">
        <v>245</v>
      </c>
      <c r="B85" s="24" t="s">
        <v>539</v>
      </c>
      <c r="C85" s="24" t="s">
        <v>540</v>
      </c>
    </row>
    <row r="86" spans="1:3" x14ac:dyDescent="0.25">
      <c r="A86" s="10" t="s">
        <v>246</v>
      </c>
      <c r="B86" s="24" t="s">
        <v>541</v>
      </c>
      <c r="C86" s="24" t="s">
        <v>542</v>
      </c>
    </row>
    <row r="87" spans="1:3" x14ac:dyDescent="0.25">
      <c r="A87" s="10" t="s">
        <v>247</v>
      </c>
      <c r="B87" s="24" t="s">
        <v>543</v>
      </c>
      <c r="C87" s="24" t="s">
        <v>544</v>
      </c>
    </row>
    <row r="88" spans="1:3" x14ac:dyDescent="0.25">
      <c r="A88" s="15" t="s">
        <v>248</v>
      </c>
      <c r="B88" s="24" t="s">
        <v>545</v>
      </c>
      <c r="C88" s="24" t="s">
        <v>546</v>
      </c>
    </row>
    <row r="89" spans="1:3" x14ac:dyDescent="0.25">
      <c r="A89" s="10" t="s">
        <v>249</v>
      </c>
      <c r="B89" s="24" t="s">
        <v>547</v>
      </c>
      <c r="C89" s="24" t="s">
        <v>548</v>
      </c>
    </row>
    <row r="90" spans="1:3" x14ac:dyDescent="0.25">
      <c r="A90" s="10" t="s">
        <v>250</v>
      </c>
      <c r="B90" s="24" t="s">
        <v>549</v>
      </c>
      <c r="C90" s="24" t="s">
        <v>550</v>
      </c>
    </row>
    <row r="91" spans="1:3" x14ac:dyDescent="0.25">
      <c r="A91" s="10" t="s">
        <v>251</v>
      </c>
      <c r="B91" s="24" t="s">
        <v>551</v>
      </c>
      <c r="C91" s="24" t="s">
        <v>552</v>
      </c>
    </row>
    <row r="92" spans="1:3" x14ac:dyDescent="0.25">
      <c r="A92" s="10" t="s">
        <v>252</v>
      </c>
      <c r="B92" s="24" t="s">
        <v>553</v>
      </c>
      <c r="C92" s="24" t="s">
        <v>554</v>
      </c>
    </row>
    <row r="93" spans="1:3" x14ac:dyDescent="0.25">
      <c r="A93" s="10" t="s">
        <v>253</v>
      </c>
      <c r="B93" s="24" t="s">
        <v>555</v>
      </c>
      <c r="C93" s="24" t="s">
        <v>556</v>
      </c>
    </row>
    <row r="94" spans="1:3" x14ac:dyDescent="0.25">
      <c r="A94" s="10" t="s">
        <v>254</v>
      </c>
      <c r="B94" s="24" t="s">
        <v>557</v>
      </c>
      <c r="C94" s="24" t="s">
        <v>558</v>
      </c>
    </row>
    <row r="95" spans="1:3" x14ac:dyDescent="0.25">
      <c r="A95" s="10" t="s">
        <v>255</v>
      </c>
      <c r="B95" s="24" t="s">
        <v>559</v>
      </c>
      <c r="C95" s="24" t="s">
        <v>560</v>
      </c>
    </row>
    <row r="96" spans="1:3" x14ac:dyDescent="0.25">
      <c r="A96" s="10" t="s">
        <v>256</v>
      </c>
      <c r="B96" s="24" t="s">
        <v>561</v>
      </c>
      <c r="C96" s="24" t="s">
        <v>562</v>
      </c>
    </row>
    <row r="97" spans="1:3" x14ac:dyDescent="0.25">
      <c r="A97" s="10" t="s">
        <v>257</v>
      </c>
      <c r="B97" s="24" t="s">
        <v>563</v>
      </c>
      <c r="C97" s="24" t="s">
        <v>564</v>
      </c>
    </row>
    <row r="98" spans="1:3" x14ac:dyDescent="0.25">
      <c r="A98" s="10" t="s">
        <v>258</v>
      </c>
      <c r="B98" s="24" t="s">
        <v>565</v>
      </c>
      <c r="C98" s="24" t="s">
        <v>566</v>
      </c>
    </row>
    <row r="99" spans="1:3" x14ac:dyDescent="0.25">
      <c r="A99" s="10" t="s">
        <v>259</v>
      </c>
      <c r="B99" s="24" t="s">
        <v>567</v>
      </c>
      <c r="C99" s="24" t="s">
        <v>568</v>
      </c>
    </row>
    <row r="100" spans="1:3" x14ac:dyDescent="0.25">
      <c r="A100" s="10" t="s">
        <v>260</v>
      </c>
      <c r="B100" s="24" t="s">
        <v>569</v>
      </c>
      <c r="C100" s="24" t="s">
        <v>570</v>
      </c>
    </row>
    <row r="101" spans="1:3" x14ac:dyDescent="0.25">
      <c r="A101" s="10" t="s">
        <v>261</v>
      </c>
      <c r="B101" s="24" t="s">
        <v>571</v>
      </c>
      <c r="C101" s="24" t="s">
        <v>572</v>
      </c>
    </row>
    <row r="102" spans="1:3" x14ac:dyDescent="0.25">
      <c r="A102" s="10" t="s">
        <v>262</v>
      </c>
      <c r="B102" s="24" t="s">
        <v>573</v>
      </c>
      <c r="C102" s="24" t="s">
        <v>574</v>
      </c>
    </row>
    <row r="103" spans="1:3" x14ac:dyDescent="0.25">
      <c r="A103" s="10" t="s">
        <v>263</v>
      </c>
      <c r="B103" s="24" t="s">
        <v>575</v>
      </c>
      <c r="C103" s="24" t="s">
        <v>576</v>
      </c>
    </row>
    <row r="104" spans="1:3" x14ac:dyDescent="0.25">
      <c r="A104" s="10" t="s">
        <v>264</v>
      </c>
      <c r="B104" s="24" t="s">
        <v>577</v>
      </c>
      <c r="C104" s="24" t="s">
        <v>578</v>
      </c>
    </row>
    <row r="105" spans="1:3" x14ac:dyDescent="0.25">
      <c r="A105" s="10" t="s">
        <v>265</v>
      </c>
      <c r="B105" s="24" t="s">
        <v>579</v>
      </c>
      <c r="C105" s="24" t="s">
        <v>580</v>
      </c>
    </row>
    <row r="106" spans="1:3" x14ac:dyDescent="0.25">
      <c r="A106" s="10" t="s">
        <v>266</v>
      </c>
      <c r="B106" s="24" t="s">
        <v>581</v>
      </c>
      <c r="C106" s="24" t="s">
        <v>582</v>
      </c>
    </row>
    <row r="107" spans="1:3" x14ac:dyDescent="0.25">
      <c r="A107" s="10" t="s">
        <v>267</v>
      </c>
      <c r="B107" s="24" t="s">
        <v>583</v>
      </c>
      <c r="C107" s="24" t="s">
        <v>584</v>
      </c>
    </row>
    <row r="108" spans="1:3" x14ac:dyDescent="0.25">
      <c r="A108" s="10" t="s">
        <v>268</v>
      </c>
      <c r="B108" s="24" t="s">
        <v>585</v>
      </c>
      <c r="C108" s="24" t="s">
        <v>586</v>
      </c>
    </row>
    <row r="109" spans="1:3" x14ac:dyDescent="0.25">
      <c r="A109" s="10" t="s">
        <v>269</v>
      </c>
      <c r="B109" s="24" t="s">
        <v>587</v>
      </c>
      <c r="C109" s="24" t="s">
        <v>588</v>
      </c>
    </row>
    <row r="110" spans="1:3" x14ac:dyDescent="0.25">
      <c r="A110" s="10" t="s">
        <v>270</v>
      </c>
      <c r="B110" s="24" t="s">
        <v>589</v>
      </c>
      <c r="C110" s="24" t="s">
        <v>590</v>
      </c>
    </row>
    <row r="111" spans="1:3" x14ac:dyDescent="0.25">
      <c r="A111" s="10" t="s">
        <v>271</v>
      </c>
      <c r="B111" s="24" t="s">
        <v>591</v>
      </c>
      <c r="C111" s="24" t="s">
        <v>592</v>
      </c>
    </row>
    <row r="112" spans="1:3" x14ac:dyDescent="0.25">
      <c r="A112" s="10" t="s">
        <v>272</v>
      </c>
      <c r="B112" s="24" t="s">
        <v>593</v>
      </c>
      <c r="C112" s="24" t="s">
        <v>594</v>
      </c>
    </row>
    <row r="113" spans="1:3" x14ac:dyDescent="0.25">
      <c r="A113" s="10" t="s">
        <v>273</v>
      </c>
      <c r="B113" s="24" t="s">
        <v>595</v>
      </c>
      <c r="C113" s="24" t="s">
        <v>596</v>
      </c>
    </row>
    <row r="114" spans="1:3" x14ac:dyDescent="0.25">
      <c r="A114" s="10" t="s">
        <v>274</v>
      </c>
      <c r="B114" s="24" t="s">
        <v>597</v>
      </c>
      <c r="C114" s="24" t="s">
        <v>598</v>
      </c>
    </row>
    <row r="115" spans="1:3" x14ac:dyDescent="0.25">
      <c r="A115" s="10" t="s">
        <v>275</v>
      </c>
      <c r="B115" s="24" t="s">
        <v>599</v>
      </c>
      <c r="C115" s="24" t="s">
        <v>600</v>
      </c>
    </row>
    <row r="116" spans="1:3" x14ac:dyDescent="0.25">
      <c r="A116" s="10" t="s">
        <v>276</v>
      </c>
      <c r="B116" s="24" t="s">
        <v>601</v>
      </c>
      <c r="C116" s="24" t="s">
        <v>602</v>
      </c>
    </row>
    <row r="117" spans="1:3" x14ac:dyDescent="0.25">
      <c r="A117" s="10" t="s">
        <v>277</v>
      </c>
      <c r="B117" s="24" t="s">
        <v>603</v>
      </c>
      <c r="C117" s="24" t="s">
        <v>604</v>
      </c>
    </row>
    <row r="118" spans="1:3" x14ac:dyDescent="0.25">
      <c r="A118" s="10" t="s">
        <v>278</v>
      </c>
      <c r="B118" s="24" t="s">
        <v>605</v>
      </c>
      <c r="C118" s="24" t="s">
        <v>606</v>
      </c>
    </row>
    <row r="119" spans="1:3" x14ac:dyDescent="0.25">
      <c r="A119" s="10" t="s">
        <v>279</v>
      </c>
      <c r="B119" s="24" t="s">
        <v>607</v>
      </c>
      <c r="C119" s="24" t="s">
        <v>608</v>
      </c>
    </row>
    <row r="120" spans="1:3" x14ac:dyDescent="0.25">
      <c r="A120" s="10" t="s">
        <v>280</v>
      </c>
      <c r="B120" s="24" t="s">
        <v>609</v>
      </c>
      <c r="C120" s="24" t="s">
        <v>610</v>
      </c>
    </row>
    <row r="121" spans="1:3" x14ac:dyDescent="0.25">
      <c r="A121" s="10" t="s">
        <v>281</v>
      </c>
      <c r="B121" s="24" t="s">
        <v>611</v>
      </c>
      <c r="C121" s="24" t="s">
        <v>612</v>
      </c>
    </row>
    <row r="122" spans="1:3" x14ac:dyDescent="0.25">
      <c r="A122" s="10" t="s">
        <v>282</v>
      </c>
      <c r="B122" s="24" t="s">
        <v>613</v>
      </c>
      <c r="C122" s="24" t="s">
        <v>614</v>
      </c>
    </row>
    <row r="123" spans="1:3" x14ac:dyDescent="0.25">
      <c r="A123" s="10" t="s">
        <v>283</v>
      </c>
      <c r="B123" s="24" t="s">
        <v>615</v>
      </c>
      <c r="C123" s="24" t="s">
        <v>616</v>
      </c>
    </row>
    <row r="124" spans="1:3" x14ac:dyDescent="0.25">
      <c r="A124" s="10" t="s">
        <v>284</v>
      </c>
      <c r="B124" s="24" t="s">
        <v>617</v>
      </c>
      <c r="C124" s="24" t="s">
        <v>618</v>
      </c>
    </row>
    <row r="125" spans="1:3" x14ac:dyDescent="0.25">
      <c r="A125" s="10" t="s">
        <v>285</v>
      </c>
      <c r="B125" s="24" t="s">
        <v>619</v>
      </c>
      <c r="C125" s="24" t="s">
        <v>620</v>
      </c>
    </row>
    <row r="126" spans="1:3" x14ac:dyDescent="0.25">
      <c r="A126" s="10" t="s">
        <v>286</v>
      </c>
      <c r="B126" s="24" t="s">
        <v>621</v>
      </c>
      <c r="C126" s="24" t="s">
        <v>622</v>
      </c>
    </row>
    <row r="127" spans="1:3" x14ac:dyDescent="0.25">
      <c r="A127" s="10" t="s">
        <v>287</v>
      </c>
      <c r="B127" s="24" t="s">
        <v>623</v>
      </c>
      <c r="C127" s="24" t="s">
        <v>624</v>
      </c>
    </row>
    <row r="128" spans="1:3" x14ac:dyDescent="0.25">
      <c r="A128" s="10" t="s">
        <v>288</v>
      </c>
      <c r="B128" s="24" t="s">
        <v>625</v>
      </c>
      <c r="C128" s="24" t="s">
        <v>626</v>
      </c>
    </row>
    <row r="129" spans="1:3" x14ac:dyDescent="0.25">
      <c r="A129" s="10" t="s">
        <v>289</v>
      </c>
      <c r="B129" s="24" t="s">
        <v>627</v>
      </c>
      <c r="C129" s="24" t="s">
        <v>628</v>
      </c>
    </row>
    <row r="130" spans="1:3" x14ac:dyDescent="0.25">
      <c r="A130" s="10" t="s">
        <v>290</v>
      </c>
      <c r="B130" s="24" t="s">
        <v>629</v>
      </c>
      <c r="C130" s="24" t="s">
        <v>630</v>
      </c>
    </row>
    <row r="131" spans="1:3" x14ac:dyDescent="0.25">
      <c r="A131" s="10" t="s">
        <v>291</v>
      </c>
      <c r="B131" s="24" t="s">
        <v>631</v>
      </c>
      <c r="C131" s="24" t="s">
        <v>632</v>
      </c>
    </row>
    <row r="132" spans="1:3" x14ac:dyDescent="0.25">
      <c r="A132" s="10" t="s">
        <v>292</v>
      </c>
      <c r="B132" s="24" t="s">
        <v>633</v>
      </c>
      <c r="C132" s="24" t="s">
        <v>634</v>
      </c>
    </row>
    <row r="133" spans="1:3" x14ac:dyDescent="0.25">
      <c r="A133" s="10" t="s">
        <v>293</v>
      </c>
      <c r="B133" s="24" t="s">
        <v>635</v>
      </c>
      <c r="C133" s="24" t="s">
        <v>636</v>
      </c>
    </row>
    <row r="134" spans="1:3" x14ac:dyDescent="0.25">
      <c r="A134" s="10" t="s">
        <v>294</v>
      </c>
      <c r="B134" s="24" t="s">
        <v>637</v>
      </c>
      <c r="C134" s="24" t="s">
        <v>638</v>
      </c>
    </row>
    <row r="135" spans="1:3" x14ac:dyDescent="0.25">
      <c r="A135" s="10" t="s">
        <v>295</v>
      </c>
      <c r="B135" s="24" t="s">
        <v>639</v>
      </c>
      <c r="C135" s="24" t="s">
        <v>640</v>
      </c>
    </row>
    <row r="136" spans="1:3" x14ac:dyDescent="0.25">
      <c r="A136" s="10" t="s">
        <v>296</v>
      </c>
      <c r="B136" s="24" t="s">
        <v>641</v>
      </c>
      <c r="C136" s="24" t="s">
        <v>642</v>
      </c>
    </row>
    <row r="137" spans="1:3" x14ac:dyDescent="0.25">
      <c r="A137" s="10" t="s">
        <v>297</v>
      </c>
      <c r="B137" s="24" t="s">
        <v>643</v>
      </c>
      <c r="C137" s="24" t="s">
        <v>644</v>
      </c>
    </row>
    <row r="138" spans="1:3" x14ac:dyDescent="0.25">
      <c r="A138" s="10" t="s">
        <v>298</v>
      </c>
      <c r="B138" s="24" t="s">
        <v>645</v>
      </c>
      <c r="C138" s="24" t="s">
        <v>646</v>
      </c>
    </row>
    <row r="139" spans="1:3" x14ac:dyDescent="0.25">
      <c r="A139" s="10" t="s">
        <v>299</v>
      </c>
      <c r="B139" s="24" t="s">
        <v>647</v>
      </c>
      <c r="C139" s="24" t="s">
        <v>648</v>
      </c>
    </row>
    <row r="140" spans="1:3" x14ac:dyDescent="0.25">
      <c r="A140" s="10" t="s">
        <v>300</v>
      </c>
      <c r="B140" s="24" t="s">
        <v>649</v>
      </c>
      <c r="C140" s="24" t="s">
        <v>650</v>
      </c>
    </row>
    <row r="141" spans="1:3" x14ac:dyDescent="0.25">
      <c r="A141" s="10" t="s">
        <v>301</v>
      </c>
      <c r="B141" s="24" t="s">
        <v>651</v>
      </c>
      <c r="C141" s="24" t="s">
        <v>652</v>
      </c>
    </row>
    <row r="142" spans="1:3" x14ac:dyDescent="0.25">
      <c r="A142" s="10" t="s">
        <v>302</v>
      </c>
      <c r="B142" s="24" t="s">
        <v>653</v>
      </c>
      <c r="C142" s="24" t="s">
        <v>654</v>
      </c>
    </row>
    <row r="143" spans="1:3" x14ac:dyDescent="0.25">
      <c r="A143" s="10" t="s">
        <v>303</v>
      </c>
      <c r="B143" s="24" t="s">
        <v>655</v>
      </c>
      <c r="C143" s="24" t="s">
        <v>656</v>
      </c>
    </row>
    <row r="144" spans="1:3" x14ac:dyDescent="0.25">
      <c r="A144" s="10" t="s">
        <v>304</v>
      </c>
      <c r="B144" s="24" t="s">
        <v>657</v>
      </c>
      <c r="C144" s="24" t="s">
        <v>658</v>
      </c>
    </row>
    <row r="145" spans="1:3" x14ac:dyDescent="0.25">
      <c r="A145" s="10" t="s">
        <v>305</v>
      </c>
      <c r="B145" s="24" t="s">
        <v>659</v>
      </c>
      <c r="C145" s="24" t="s">
        <v>660</v>
      </c>
    </row>
    <row r="146" spans="1:3" x14ac:dyDescent="0.25">
      <c r="A146" s="10" t="s">
        <v>306</v>
      </c>
      <c r="B146" s="24" t="s">
        <v>661</v>
      </c>
      <c r="C146" s="24" t="s">
        <v>662</v>
      </c>
    </row>
    <row r="147" spans="1:3" x14ac:dyDescent="0.25">
      <c r="A147" s="10" t="s">
        <v>307</v>
      </c>
      <c r="B147" s="24" t="s">
        <v>663</v>
      </c>
      <c r="C147" s="24" t="s">
        <v>664</v>
      </c>
    </row>
    <row r="148" spans="1:3" x14ac:dyDescent="0.25">
      <c r="A148" s="10" t="s">
        <v>308</v>
      </c>
      <c r="B148" s="24" t="s">
        <v>665</v>
      </c>
      <c r="C148" s="24" t="s">
        <v>666</v>
      </c>
    </row>
    <row r="149" spans="1:3" x14ac:dyDescent="0.25">
      <c r="A149" s="10" t="s">
        <v>309</v>
      </c>
      <c r="B149" s="24" t="s">
        <v>667</v>
      </c>
      <c r="C149" s="24" t="s">
        <v>668</v>
      </c>
    </row>
    <row r="150" spans="1:3" x14ac:dyDescent="0.25">
      <c r="A150" s="10" t="s">
        <v>310</v>
      </c>
      <c r="B150" s="24" t="s">
        <v>669</v>
      </c>
      <c r="C150" s="24" t="s">
        <v>670</v>
      </c>
    </row>
    <row r="151" spans="1:3" x14ac:dyDescent="0.25">
      <c r="A151" s="10" t="s">
        <v>311</v>
      </c>
      <c r="B151" s="24" t="s">
        <v>671</v>
      </c>
      <c r="C151" s="24" t="s">
        <v>672</v>
      </c>
    </row>
    <row r="152" spans="1:3" x14ac:dyDescent="0.25">
      <c r="A152" s="10" t="s">
        <v>312</v>
      </c>
      <c r="B152" s="24" t="s">
        <v>673</v>
      </c>
      <c r="C152" s="24" t="s">
        <v>674</v>
      </c>
    </row>
    <row r="153" spans="1:3" x14ac:dyDescent="0.25">
      <c r="A153" s="10" t="s">
        <v>313</v>
      </c>
      <c r="B153" s="24" t="s">
        <v>675</v>
      </c>
      <c r="C153" s="24" t="s">
        <v>676</v>
      </c>
    </row>
    <row r="154" spans="1:3" x14ac:dyDescent="0.25">
      <c r="A154" s="10" t="s">
        <v>314</v>
      </c>
      <c r="B154" s="24" t="s">
        <v>677</v>
      </c>
      <c r="C154" s="24" t="s">
        <v>678</v>
      </c>
    </row>
    <row r="155" spans="1:3" x14ac:dyDescent="0.25">
      <c r="A155" s="10" t="s">
        <v>315</v>
      </c>
      <c r="B155" s="24" t="s">
        <v>679</v>
      </c>
      <c r="C155" s="24" t="s">
        <v>680</v>
      </c>
    </row>
    <row r="156" spans="1:3" x14ac:dyDescent="0.25">
      <c r="A156" s="10" t="s">
        <v>316</v>
      </c>
      <c r="B156" s="24" t="s">
        <v>681</v>
      </c>
      <c r="C156" s="24" t="s">
        <v>682</v>
      </c>
    </row>
    <row r="157" spans="1:3" x14ac:dyDescent="0.25">
      <c r="A157" s="10" t="s">
        <v>317</v>
      </c>
      <c r="B157" s="24" t="s">
        <v>683</v>
      </c>
      <c r="C157" s="24" t="s">
        <v>684</v>
      </c>
    </row>
    <row r="158" spans="1:3" x14ac:dyDescent="0.25">
      <c r="A158" s="10" t="s">
        <v>318</v>
      </c>
      <c r="B158" s="24" t="s">
        <v>685</v>
      </c>
      <c r="C158" s="24" t="s">
        <v>686</v>
      </c>
    </row>
    <row r="159" spans="1:3" x14ac:dyDescent="0.25">
      <c r="A159" s="10" t="s">
        <v>319</v>
      </c>
      <c r="B159" s="24" t="s">
        <v>687</v>
      </c>
      <c r="C159" s="24" t="s">
        <v>688</v>
      </c>
    </row>
    <row r="160" spans="1:3" x14ac:dyDescent="0.25">
      <c r="A160" s="10" t="s">
        <v>320</v>
      </c>
      <c r="B160" s="24" t="s">
        <v>689</v>
      </c>
      <c r="C160" s="24" t="s">
        <v>690</v>
      </c>
    </row>
    <row r="161" spans="1:3" x14ac:dyDescent="0.25">
      <c r="A161" s="10" t="s">
        <v>321</v>
      </c>
      <c r="B161" s="24" t="s">
        <v>691</v>
      </c>
      <c r="C161" s="24" t="s">
        <v>692</v>
      </c>
    </row>
    <row r="162" spans="1:3" x14ac:dyDescent="0.25">
      <c r="A162" s="10" t="s">
        <v>322</v>
      </c>
      <c r="B162" s="24" t="s">
        <v>693</v>
      </c>
      <c r="C162" s="24" t="s">
        <v>694</v>
      </c>
    </row>
    <row r="163" spans="1:3" x14ac:dyDescent="0.25">
      <c r="A163" s="10" t="s">
        <v>323</v>
      </c>
      <c r="B163" s="24" t="s">
        <v>695</v>
      </c>
      <c r="C163" s="24" t="s">
        <v>696</v>
      </c>
    </row>
    <row r="164" spans="1:3" x14ac:dyDescent="0.25">
      <c r="A164" s="10" t="s">
        <v>324</v>
      </c>
      <c r="B164" s="24" t="s">
        <v>697</v>
      </c>
      <c r="C164" s="24" t="s">
        <v>698</v>
      </c>
    </row>
    <row r="165" spans="1:3" x14ac:dyDescent="0.25">
      <c r="A165" s="10" t="s">
        <v>325</v>
      </c>
      <c r="B165" s="24" t="s">
        <v>699</v>
      </c>
      <c r="C165" s="24" t="s">
        <v>700</v>
      </c>
    </row>
    <row r="166" spans="1:3" x14ac:dyDescent="0.25">
      <c r="A166" s="10" t="s">
        <v>326</v>
      </c>
      <c r="B166" s="24" t="s">
        <v>701</v>
      </c>
      <c r="C166" s="24" t="s">
        <v>702</v>
      </c>
    </row>
    <row r="167" spans="1:3" x14ac:dyDescent="0.25">
      <c r="A167" s="10" t="s">
        <v>327</v>
      </c>
      <c r="B167" s="24" t="s">
        <v>703</v>
      </c>
      <c r="C167" s="24" t="s">
        <v>704</v>
      </c>
    </row>
    <row r="168" spans="1:3" x14ac:dyDescent="0.25">
      <c r="A168" s="10" t="s">
        <v>328</v>
      </c>
      <c r="B168" s="24" t="s">
        <v>705</v>
      </c>
      <c r="C168" s="24" t="s">
        <v>706</v>
      </c>
    </row>
    <row r="169" spans="1:3" x14ac:dyDescent="0.25">
      <c r="A169" s="10" t="s">
        <v>329</v>
      </c>
      <c r="B169" s="24" t="s">
        <v>705</v>
      </c>
      <c r="C169" s="24" t="s">
        <v>707</v>
      </c>
    </row>
    <row r="170" spans="1:3" x14ac:dyDescent="0.25">
      <c r="A170" s="10" t="s">
        <v>330</v>
      </c>
      <c r="B170" s="24" t="s">
        <v>703</v>
      </c>
      <c r="C170" s="24" t="s">
        <v>708</v>
      </c>
    </row>
    <row r="171" spans="1:3" x14ac:dyDescent="0.25">
      <c r="A171" s="10" t="s">
        <v>331</v>
      </c>
      <c r="B171" s="24" t="s">
        <v>709</v>
      </c>
      <c r="C171" s="24" t="s">
        <v>710</v>
      </c>
    </row>
    <row r="172" spans="1:3" x14ac:dyDescent="0.25">
      <c r="A172" s="10" t="s">
        <v>332</v>
      </c>
      <c r="B172" s="24" t="s">
        <v>711</v>
      </c>
      <c r="C172" s="24" t="s">
        <v>712</v>
      </c>
    </row>
    <row r="173" spans="1:3" x14ac:dyDescent="0.25">
      <c r="A173" s="10" t="s">
        <v>333</v>
      </c>
      <c r="B173" s="24" t="s">
        <v>713</v>
      </c>
      <c r="C173" s="24" t="s">
        <v>714</v>
      </c>
    </row>
    <row r="174" spans="1:3" x14ac:dyDescent="0.25">
      <c r="A174" s="10" t="s">
        <v>334</v>
      </c>
      <c r="B174" s="24" t="s">
        <v>715</v>
      </c>
      <c r="C174" s="24" t="s">
        <v>716</v>
      </c>
    </row>
    <row r="175" spans="1:3" x14ac:dyDescent="0.25">
      <c r="A175" s="10" t="s">
        <v>335</v>
      </c>
      <c r="B175" s="24" t="s">
        <v>717</v>
      </c>
      <c r="C175" s="24" t="s">
        <v>718</v>
      </c>
    </row>
    <row r="176" spans="1:3" x14ac:dyDescent="0.25">
      <c r="A176" s="10" t="s">
        <v>336</v>
      </c>
      <c r="B176" s="24" t="s">
        <v>719</v>
      </c>
      <c r="C176" s="24" t="s">
        <v>720</v>
      </c>
    </row>
    <row r="177" spans="1:3" x14ac:dyDescent="0.25">
      <c r="A177" s="10" t="s">
        <v>337</v>
      </c>
      <c r="B177" s="24" t="s">
        <v>721</v>
      </c>
      <c r="C177" s="24" t="s">
        <v>722</v>
      </c>
    </row>
    <row r="178" spans="1:3" x14ac:dyDescent="0.25">
      <c r="A178" s="10" t="s">
        <v>338</v>
      </c>
      <c r="B178" s="24" t="s">
        <v>723</v>
      </c>
      <c r="C178" s="24" t="s">
        <v>724</v>
      </c>
    </row>
    <row r="179" spans="1:3" x14ac:dyDescent="0.25">
      <c r="A179" s="10" t="s">
        <v>339</v>
      </c>
      <c r="B179" s="24" t="s">
        <v>725</v>
      </c>
      <c r="C179" s="24" t="s">
        <v>726</v>
      </c>
    </row>
    <row r="180" spans="1:3" x14ac:dyDescent="0.25">
      <c r="A180" s="10" t="s">
        <v>340</v>
      </c>
      <c r="B180" s="24" t="s">
        <v>727</v>
      </c>
      <c r="C180" s="24" t="s">
        <v>728</v>
      </c>
    </row>
    <row r="181" spans="1:3" x14ac:dyDescent="0.25">
      <c r="A181" s="10" t="s">
        <v>341</v>
      </c>
      <c r="B181" s="24" t="s">
        <v>729</v>
      </c>
      <c r="C181" s="24" t="s">
        <v>730</v>
      </c>
    </row>
    <row r="182" spans="1:3" x14ac:dyDescent="0.25">
      <c r="A182" s="10" t="s">
        <v>342</v>
      </c>
      <c r="B182" s="24" t="s">
        <v>731</v>
      </c>
      <c r="C182" s="24" t="s">
        <v>728</v>
      </c>
    </row>
    <row r="183" spans="1:3" x14ac:dyDescent="0.25">
      <c r="A183" s="10" t="s">
        <v>343</v>
      </c>
      <c r="B183" s="24" t="s">
        <v>732</v>
      </c>
      <c r="C183" s="24" t="s">
        <v>733</v>
      </c>
    </row>
    <row r="184" spans="1:3" x14ac:dyDescent="0.25">
      <c r="A184" s="10" t="s">
        <v>344</v>
      </c>
      <c r="B184" s="24" t="s">
        <v>734</v>
      </c>
      <c r="C184" s="24" t="s">
        <v>735</v>
      </c>
    </row>
    <row r="185" spans="1:3" x14ac:dyDescent="0.25">
      <c r="A185" s="10" t="s">
        <v>345</v>
      </c>
      <c r="B185" s="24" t="s">
        <v>736</v>
      </c>
      <c r="C185" s="24" t="s">
        <v>737</v>
      </c>
    </row>
    <row r="186" spans="1:3" x14ac:dyDescent="0.25">
      <c r="A186" s="10" t="s">
        <v>346</v>
      </c>
      <c r="B186" s="24" t="s">
        <v>738</v>
      </c>
      <c r="C186" s="24" t="s">
        <v>739</v>
      </c>
    </row>
    <row r="187" spans="1:3" x14ac:dyDescent="0.25">
      <c r="A187" s="10" t="s">
        <v>347</v>
      </c>
      <c r="B187" s="24" t="s">
        <v>740</v>
      </c>
      <c r="C187" s="24" t="s">
        <v>741</v>
      </c>
    </row>
    <row r="188" spans="1:3" x14ac:dyDescent="0.25">
      <c r="A188" s="10" t="s">
        <v>348</v>
      </c>
      <c r="B188" s="24" t="s">
        <v>742</v>
      </c>
      <c r="C188" s="24" t="s">
        <v>743</v>
      </c>
    </row>
    <row r="189" spans="1:3" x14ac:dyDescent="0.25">
      <c r="A189" s="10" t="s">
        <v>349</v>
      </c>
      <c r="B189" s="24" t="s">
        <v>667</v>
      </c>
      <c r="C189" s="24" t="s">
        <v>744</v>
      </c>
    </row>
    <row r="190" spans="1:3" x14ac:dyDescent="0.25">
      <c r="A190" s="10" t="s">
        <v>350</v>
      </c>
      <c r="B190" s="24" t="s">
        <v>745</v>
      </c>
      <c r="C190" s="24" t="s">
        <v>746</v>
      </c>
    </row>
    <row r="191" spans="1:3" x14ac:dyDescent="0.25">
      <c r="A191" s="10" t="s">
        <v>351</v>
      </c>
      <c r="B191" s="24" t="s">
        <v>747</v>
      </c>
      <c r="C191" s="24" t="s">
        <v>748</v>
      </c>
    </row>
    <row r="192" spans="1:3" x14ac:dyDescent="0.25">
      <c r="A192" s="10" t="s">
        <v>352</v>
      </c>
      <c r="B192" s="24" t="s">
        <v>749</v>
      </c>
      <c r="C192" s="24" t="s">
        <v>708</v>
      </c>
    </row>
    <row r="193" spans="1:3" x14ac:dyDescent="0.25">
      <c r="A193" s="10" t="s">
        <v>353</v>
      </c>
      <c r="B193" s="24" t="s">
        <v>750</v>
      </c>
      <c r="C193" s="24" t="s">
        <v>751</v>
      </c>
    </row>
    <row r="194" spans="1:3" x14ac:dyDescent="0.25">
      <c r="A194" s="10" t="s">
        <v>354</v>
      </c>
      <c r="B194" s="24" t="s">
        <v>752</v>
      </c>
      <c r="C194" s="24" t="s">
        <v>753</v>
      </c>
    </row>
    <row r="195" spans="1:3" x14ac:dyDescent="0.25">
      <c r="A195" s="10" t="s">
        <v>355</v>
      </c>
      <c r="B195" s="24" t="s">
        <v>754</v>
      </c>
      <c r="C195" s="24" t="s">
        <v>755</v>
      </c>
    </row>
    <row r="196" spans="1:3" x14ac:dyDescent="0.25">
      <c r="A196" s="10" t="s">
        <v>356</v>
      </c>
      <c r="B196" s="24" t="s">
        <v>756</v>
      </c>
      <c r="C196" s="24" t="s">
        <v>757</v>
      </c>
    </row>
    <row r="197" spans="1:3" x14ac:dyDescent="0.25">
      <c r="A197" s="10" t="s">
        <v>357</v>
      </c>
      <c r="B197" s="24" t="s">
        <v>758</v>
      </c>
      <c r="C197" s="24" t="s">
        <v>759</v>
      </c>
    </row>
    <row r="198" spans="1:3" x14ac:dyDescent="0.25">
      <c r="A198" s="10" t="s">
        <v>358</v>
      </c>
      <c r="B198" s="24" t="s">
        <v>760</v>
      </c>
      <c r="C198" s="24" t="s">
        <v>761</v>
      </c>
    </row>
    <row r="199" spans="1:3" x14ac:dyDescent="0.25">
      <c r="A199" s="10" t="s">
        <v>359</v>
      </c>
      <c r="B199" s="24" t="s">
        <v>762</v>
      </c>
      <c r="C199" s="24" t="s">
        <v>763</v>
      </c>
    </row>
    <row r="200" spans="1:3" x14ac:dyDescent="0.25">
      <c r="A200" s="10" t="s">
        <v>360</v>
      </c>
      <c r="B200" s="24" t="s">
        <v>764</v>
      </c>
      <c r="C200" s="24" t="s">
        <v>765</v>
      </c>
    </row>
    <row r="201" spans="1:3" x14ac:dyDescent="0.25">
      <c r="A201" s="10" t="s">
        <v>361</v>
      </c>
      <c r="B201" s="24" t="s">
        <v>766</v>
      </c>
      <c r="C201" s="24" t="s">
        <v>767</v>
      </c>
    </row>
    <row r="202" spans="1:3" x14ac:dyDescent="0.25">
      <c r="A202" s="10" t="s">
        <v>362</v>
      </c>
      <c r="B202" s="24" t="s">
        <v>768</v>
      </c>
      <c r="C202" s="24" t="s">
        <v>769</v>
      </c>
    </row>
    <row r="203" spans="1:3" x14ac:dyDescent="0.25">
      <c r="A203" s="10" t="s">
        <v>363</v>
      </c>
      <c r="B203" s="24" t="s">
        <v>770</v>
      </c>
      <c r="C203" s="24" t="s">
        <v>771</v>
      </c>
    </row>
    <row r="204" spans="1:3" x14ac:dyDescent="0.25">
      <c r="A204" s="10" t="s">
        <v>364</v>
      </c>
      <c r="B204" s="24" t="s">
        <v>772</v>
      </c>
      <c r="C204" s="24" t="s">
        <v>773</v>
      </c>
    </row>
    <row r="205" spans="1:3" x14ac:dyDescent="0.25">
      <c r="A205" s="10" t="s">
        <v>365</v>
      </c>
      <c r="B205" s="24" t="s">
        <v>774</v>
      </c>
      <c r="C205" s="24" t="s">
        <v>775</v>
      </c>
    </row>
    <row r="206" spans="1:3" x14ac:dyDescent="0.25">
      <c r="A206" s="10" t="s">
        <v>366</v>
      </c>
      <c r="B206" s="24" t="s">
        <v>776</v>
      </c>
      <c r="C206" s="24" t="s">
        <v>777</v>
      </c>
    </row>
    <row r="207" spans="1:3" x14ac:dyDescent="0.25">
      <c r="A207" s="10" t="s">
        <v>367</v>
      </c>
      <c r="B207" s="24" t="s">
        <v>778</v>
      </c>
      <c r="C207" s="24" t="s">
        <v>779</v>
      </c>
    </row>
    <row r="208" spans="1:3" x14ac:dyDescent="0.25">
      <c r="A208" s="10" t="s">
        <v>368</v>
      </c>
      <c r="B208" s="24" t="s">
        <v>780</v>
      </c>
      <c r="C208" s="24" t="s">
        <v>781</v>
      </c>
    </row>
    <row r="209" spans="1:3" x14ac:dyDescent="0.25">
      <c r="A209" s="10" t="s">
        <v>369</v>
      </c>
      <c r="B209" s="24" t="s">
        <v>782</v>
      </c>
      <c r="C209" s="24" t="s">
        <v>783</v>
      </c>
    </row>
    <row r="210" spans="1:3" x14ac:dyDescent="0.25">
      <c r="A210" s="10" t="s">
        <v>370</v>
      </c>
      <c r="B210" s="24" t="s">
        <v>784</v>
      </c>
      <c r="C210" s="24" t="s">
        <v>785</v>
      </c>
    </row>
    <row r="211" spans="1:3" x14ac:dyDescent="0.25">
      <c r="A211" s="10" t="s">
        <v>371</v>
      </c>
      <c r="B211" s="24" t="s">
        <v>786</v>
      </c>
      <c r="C211" s="24" t="s">
        <v>787</v>
      </c>
    </row>
    <row r="212" spans="1:3" x14ac:dyDescent="0.25">
      <c r="A212" s="10" t="s">
        <v>372</v>
      </c>
      <c r="B212" s="24" t="s">
        <v>788</v>
      </c>
      <c r="C212" s="24" t="s">
        <v>789</v>
      </c>
    </row>
    <row r="213" spans="1:3" x14ac:dyDescent="0.25">
      <c r="A213" s="10" t="s">
        <v>373</v>
      </c>
      <c r="B213" s="24" t="s">
        <v>790</v>
      </c>
      <c r="C213" s="24" t="s">
        <v>791</v>
      </c>
    </row>
    <row r="214" spans="1:3" x14ac:dyDescent="0.25">
      <c r="A214" s="10" t="s">
        <v>374</v>
      </c>
      <c r="B214" s="24" t="s">
        <v>792</v>
      </c>
      <c r="C214" s="24" t="s">
        <v>793</v>
      </c>
    </row>
    <row r="215" spans="1:3" x14ac:dyDescent="0.25">
      <c r="A215" s="10" t="s">
        <v>375</v>
      </c>
      <c r="B215" s="24" t="s">
        <v>794</v>
      </c>
      <c r="C215" s="24" t="s">
        <v>795</v>
      </c>
    </row>
    <row r="216" spans="1:3" x14ac:dyDescent="0.25">
      <c r="A216" s="10" t="s">
        <v>0</v>
      </c>
      <c r="B216" s="24" t="s">
        <v>621</v>
      </c>
      <c r="C216" s="24" t="s">
        <v>796</v>
      </c>
    </row>
    <row r="217" spans="1:3" x14ac:dyDescent="0.25">
      <c r="A217" s="10" t="s">
        <v>1</v>
      </c>
      <c r="B217" s="24" t="s">
        <v>797</v>
      </c>
      <c r="C217" s="24" t="s">
        <v>798</v>
      </c>
    </row>
    <row r="218" spans="1:3" x14ac:dyDescent="0.25">
      <c r="A218" s="10" t="s">
        <v>2</v>
      </c>
      <c r="B218" s="24" t="s">
        <v>799</v>
      </c>
      <c r="C218" s="24" t="s">
        <v>800</v>
      </c>
    </row>
    <row r="219" spans="1:3" x14ac:dyDescent="0.25">
      <c r="A219" s="10" t="s">
        <v>3</v>
      </c>
      <c r="B219" s="24" t="s">
        <v>801</v>
      </c>
      <c r="C219" s="24" t="s">
        <v>802</v>
      </c>
    </row>
    <row r="220" spans="1:3" x14ac:dyDescent="0.25">
      <c r="A220" s="10" t="s">
        <v>4</v>
      </c>
      <c r="B220" s="24" t="s">
        <v>803</v>
      </c>
      <c r="C220" s="24" t="s">
        <v>804</v>
      </c>
    </row>
    <row r="221" spans="1:3" x14ac:dyDescent="0.25">
      <c r="A221" s="10" t="s">
        <v>5</v>
      </c>
      <c r="B221" s="24" t="s">
        <v>805</v>
      </c>
      <c r="C221" s="24" t="s">
        <v>806</v>
      </c>
    </row>
    <row r="222" spans="1:3" x14ac:dyDescent="0.25">
      <c r="A222" s="10" t="s">
        <v>6</v>
      </c>
      <c r="B222" s="24" t="s">
        <v>807</v>
      </c>
      <c r="C222" s="24" t="s">
        <v>808</v>
      </c>
    </row>
    <row r="223" spans="1:3" x14ac:dyDescent="0.25">
      <c r="A223" s="10" t="s">
        <v>7</v>
      </c>
      <c r="B223" s="24" t="s">
        <v>809</v>
      </c>
      <c r="C223" s="24" t="s">
        <v>810</v>
      </c>
    </row>
    <row r="224" spans="1:3" x14ac:dyDescent="0.25">
      <c r="A224" s="10" t="s">
        <v>8</v>
      </c>
      <c r="B224" s="24" t="s">
        <v>811</v>
      </c>
      <c r="C224" s="24" t="s">
        <v>812</v>
      </c>
    </row>
    <row r="225" spans="1:3" x14ac:dyDescent="0.25">
      <c r="A225" s="10" t="s">
        <v>9</v>
      </c>
      <c r="B225" s="24" t="s">
        <v>813</v>
      </c>
      <c r="C225" s="24" t="s">
        <v>814</v>
      </c>
    </row>
    <row r="226" spans="1:3" x14ac:dyDescent="0.25">
      <c r="A226" s="10" t="s">
        <v>10</v>
      </c>
      <c r="B226" s="24" t="s">
        <v>815</v>
      </c>
      <c r="C226" s="24" t="s">
        <v>816</v>
      </c>
    </row>
    <row r="227" spans="1:3" x14ac:dyDescent="0.25">
      <c r="A227" s="10" t="s">
        <v>11</v>
      </c>
      <c r="B227" s="24" t="s">
        <v>817</v>
      </c>
      <c r="C227" s="24" t="s">
        <v>818</v>
      </c>
    </row>
    <row r="228" spans="1:3" x14ac:dyDescent="0.25">
      <c r="A228" s="10" t="s">
        <v>12</v>
      </c>
      <c r="B228" s="24" t="s">
        <v>819</v>
      </c>
      <c r="C228" s="24" t="s">
        <v>820</v>
      </c>
    </row>
    <row r="229" spans="1:3" x14ac:dyDescent="0.25">
      <c r="A229" s="10" t="s">
        <v>13</v>
      </c>
      <c r="B229" s="24" t="s">
        <v>821</v>
      </c>
      <c r="C229" s="24" t="s">
        <v>822</v>
      </c>
    </row>
    <row r="230" spans="1:3" x14ac:dyDescent="0.25">
      <c r="A230" s="10" t="s">
        <v>14</v>
      </c>
      <c r="B230" s="24" t="s">
        <v>823</v>
      </c>
      <c r="C230" s="24" t="s">
        <v>824</v>
      </c>
    </row>
    <row r="231" spans="1:3" x14ac:dyDescent="0.25">
      <c r="A231" s="10" t="s">
        <v>15</v>
      </c>
      <c r="B231" s="24" t="s">
        <v>825</v>
      </c>
      <c r="C231" s="24" t="s">
        <v>826</v>
      </c>
    </row>
    <row r="232" spans="1:3" x14ac:dyDescent="0.25">
      <c r="A232" s="10" t="s">
        <v>16</v>
      </c>
      <c r="B232" s="24" t="s">
        <v>827</v>
      </c>
      <c r="C232" s="24" t="s">
        <v>828</v>
      </c>
    </row>
    <row r="233" spans="1:3" x14ac:dyDescent="0.25">
      <c r="A233" s="10" t="s">
        <v>17</v>
      </c>
      <c r="B233" s="24" t="s">
        <v>829</v>
      </c>
      <c r="C233" s="24" t="s">
        <v>830</v>
      </c>
    </row>
    <row r="234" spans="1:3" x14ac:dyDescent="0.25">
      <c r="A234" s="10" t="s">
        <v>18</v>
      </c>
      <c r="B234" s="24" t="s">
        <v>831</v>
      </c>
      <c r="C234" s="24" t="s">
        <v>832</v>
      </c>
    </row>
    <row r="235" spans="1:3" x14ac:dyDescent="0.25">
      <c r="A235" s="10" t="s">
        <v>19</v>
      </c>
      <c r="B235" s="24" t="s">
        <v>833</v>
      </c>
      <c r="C235" s="24" t="s">
        <v>834</v>
      </c>
    </row>
    <row r="236" spans="1:3" x14ac:dyDescent="0.25">
      <c r="A236" s="10" t="s">
        <v>20</v>
      </c>
      <c r="B236" s="24" t="s">
        <v>835</v>
      </c>
      <c r="C236" s="24" t="s">
        <v>836</v>
      </c>
    </row>
    <row r="237" spans="1:3" x14ac:dyDescent="0.25">
      <c r="A237" s="10" t="s">
        <v>21</v>
      </c>
      <c r="B237" s="24" t="s">
        <v>837</v>
      </c>
      <c r="C237" s="24" t="s">
        <v>838</v>
      </c>
    </row>
    <row r="238" spans="1:3" x14ac:dyDescent="0.25">
      <c r="A238" s="10" t="s">
        <v>22</v>
      </c>
      <c r="B238" s="24" t="s">
        <v>839</v>
      </c>
      <c r="C238" s="24" t="s">
        <v>840</v>
      </c>
    </row>
    <row r="239" spans="1:3" x14ac:dyDescent="0.25">
      <c r="A239" s="10" t="s">
        <v>23</v>
      </c>
      <c r="B239" s="24" t="s">
        <v>841</v>
      </c>
      <c r="C239" s="24" t="s">
        <v>842</v>
      </c>
    </row>
    <row r="240" spans="1:3" x14ac:dyDescent="0.25">
      <c r="A240" s="10" t="s">
        <v>24</v>
      </c>
      <c r="B240" s="24" t="s">
        <v>843</v>
      </c>
      <c r="C240" s="24" t="s">
        <v>844</v>
      </c>
    </row>
    <row r="241" spans="1:3" x14ac:dyDescent="0.25">
      <c r="A241" s="10" t="s">
        <v>25</v>
      </c>
      <c r="B241" s="24" t="s">
        <v>845</v>
      </c>
      <c r="C241" s="24" t="s">
        <v>846</v>
      </c>
    </row>
    <row r="242" spans="1:3" x14ac:dyDescent="0.25">
      <c r="A242" s="10" t="s">
        <v>26</v>
      </c>
      <c r="B242" s="24" t="s">
        <v>847</v>
      </c>
      <c r="C242" s="24" t="s">
        <v>848</v>
      </c>
    </row>
    <row r="243" spans="1:3" x14ac:dyDescent="0.25">
      <c r="A243" s="10" t="s">
        <v>27</v>
      </c>
      <c r="B243" s="24" t="s">
        <v>849</v>
      </c>
      <c r="C243" s="24" t="s">
        <v>850</v>
      </c>
    </row>
    <row r="244" spans="1:3" x14ac:dyDescent="0.25">
      <c r="A244" s="10" t="s">
        <v>28</v>
      </c>
      <c r="B244" s="24" t="s">
        <v>851</v>
      </c>
      <c r="C244" s="24" t="s">
        <v>852</v>
      </c>
    </row>
    <row r="245" spans="1:3" x14ac:dyDescent="0.25">
      <c r="A245" s="10" t="s">
        <v>29</v>
      </c>
      <c r="B245" s="24" t="s">
        <v>853</v>
      </c>
      <c r="C245" s="24" t="s">
        <v>854</v>
      </c>
    </row>
    <row r="246" spans="1:3" x14ac:dyDescent="0.25">
      <c r="A246" s="10" t="s">
        <v>30</v>
      </c>
      <c r="B246" s="24" t="s">
        <v>855</v>
      </c>
      <c r="C246" s="24" t="s">
        <v>856</v>
      </c>
    </row>
    <row r="247" spans="1:3" x14ac:dyDescent="0.25">
      <c r="A247" s="10" t="s">
        <v>31</v>
      </c>
      <c r="B247" s="24" t="s">
        <v>857</v>
      </c>
      <c r="C247" s="24" t="s">
        <v>858</v>
      </c>
    </row>
    <row r="248" spans="1:3" x14ac:dyDescent="0.25">
      <c r="A248" s="10" t="s">
        <v>32</v>
      </c>
      <c r="B248" s="24" t="s">
        <v>859</v>
      </c>
      <c r="C248" s="24" t="s">
        <v>860</v>
      </c>
    </row>
    <row r="249" spans="1:3" x14ac:dyDescent="0.25">
      <c r="A249" s="10" t="s">
        <v>33</v>
      </c>
      <c r="B249" s="24" t="s">
        <v>861</v>
      </c>
      <c r="C249" s="24" t="s">
        <v>862</v>
      </c>
    </row>
    <row r="250" spans="1:3" x14ac:dyDescent="0.25">
      <c r="A250" s="10" t="s">
        <v>34</v>
      </c>
      <c r="B250" s="24" t="s">
        <v>863</v>
      </c>
      <c r="C250" s="24" t="s">
        <v>864</v>
      </c>
    </row>
    <row r="251" spans="1:3" x14ac:dyDescent="0.25">
      <c r="A251" s="10" t="s">
        <v>35</v>
      </c>
      <c r="B251" s="24" t="s">
        <v>865</v>
      </c>
      <c r="C251" s="24" t="s">
        <v>866</v>
      </c>
    </row>
    <row r="252" spans="1:3" x14ac:dyDescent="0.25">
      <c r="A252" s="10" t="s">
        <v>36</v>
      </c>
      <c r="B252" s="24" t="s">
        <v>571</v>
      </c>
      <c r="C252" s="24" t="s">
        <v>867</v>
      </c>
    </row>
    <row r="253" spans="1:3" x14ac:dyDescent="0.25">
      <c r="A253" s="10" t="s">
        <v>37</v>
      </c>
      <c r="B253" s="24" t="s">
        <v>868</v>
      </c>
      <c r="C253" s="24" t="s">
        <v>869</v>
      </c>
    </row>
    <row r="254" spans="1:3" x14ac:dyDescent="0.25">
      <c r="A254" s="10" t="s">
        <v>38</v>
      </c>
      <c r="B254" s="24" t="s">
        <v>870</v>
      </c>
      <c r="C254" s="24" t="s">
        <v>871</v>
      </c>
    </row>
    <row r="255" spans="1:3" x14ac:dyDescent="0.25">
      <c r="A255" s="10" t="s">
        <v>39</v>
      </c>
      <c r="B255" s="24" t="s">
        <v>872</v>
      </c>
      <c r="C255" s="24" t="s">
        <v>873</v>
      </c>
    </row>
    <row r="256" spans="1:3" x14ac:dyDescent="0.25">
      <c r="A256" s="10" t="s">
        <v>40</v>
      </c>
      <c r="B256" s="24" t="s">
        <v>874</v>
      </c>
      <c r="C256" s="24" t="s">
        <v>875</v>
      </c>
    </row>
    <row r="257" spans="1:3" x14ac:dyDescent="0.25">
      <c r="A257" s="10" t="s">
        <v>41</v>
      </c>
      <c r="B257" s="24" t="s">
        <v>876</v>
      </c>
      <c r="C257" s="24" t="s">
        <v>877</v>
      </c>
    </row>
    <row r="258" spans="1:3" x14ac:dyDescent="0.25">
      <c r="A258" s="10" t="s">
        <v>42</v>
      </c>
      <c r="B258" s="24" t="s">
        <v>878</v>
      </c>
      <c r="C258" s="24" t="s">
        <v>879</v>
      </c>
    </row>
    <row r="259" spans="1:3" x14ac:dyDescent="0.25">
      <c r="A259" t="s">
        <v>43</v>
      </c>
      <c r="B259" s="24" t="s">
        <v>880</v>
      </c>
      <c r="C259" s="24" t="s">
        <v>881</v>
      </c>
    </row>
    <row r="260" spans="1:3" x14ac:dyDescent="0.25">
      <c r="A260" t="s">
        <v>44</v>
      </c>
      <c r="B260" s="24" t="s">
        <v>561</v>
      </c>
      <c r="C260" s="24" t="s">
        <v>882</v>
      </c>
    </row>
    <row r="261" spans="1:3" x14ac:dyDescent="0.25">
      <c r="A261" t="s">
        <v>45</v>
      </c>
      <c r="B261" s="24" t="s">
        <v>883</v>
      </c>
      <c r="C261" s="24" t="s">
        <v>884</v>
      </c>
    </row>
    <row r="262" spans="1:3" x14ac:dyDescent="0.25">
      <c r="A262" t="s">
        <v>46</v>
      </c>
      <c r="B262" s="24" t="s">
        <v>885</v>
      </c>
      <c r="C262" s="24" t="s">
        <v>886</v>
      </c>
    </row>
    <row r="263" spans="1:3" x14ac:dyDescent="0.25">
      <c r="A263" t="s">
        <v>47</v>
      </c>
      <c r="B263" s="24" t="s">
        <v>887</v>
      </c>
      <c r="C263" s="24" t="s">
        <v>888</v>
      </c>
    </row>
    <row r="264" spans="1:3" x14ac:dyDescent="0.25">
      <c r="A264" t="s">
        <v>48</v>
      </c>
      <c r="B264" s="24" t="s">
        <v>889</v>
      </c>
      <c r="C264" s="24" t="s">
        <v>890</v>
      </c>
    </row>
    <row r="265" spans="1:3" x14ac:dyDescent="0.25">
      <c r="A265" t="s">
        <v>49</v>
      </c>
      <c r="B265" s="24" t="s">
        <v>891</v>
      </c>
      <c r="C265" s="24" t="s">
        <v>892</v>
      </c>
    </row>
    <row r="266" spans="1:3" x14ac:dyDescent="0.25">
      <c r="A266" t="s">
        <v>50</v>
      </c>
      <c r="B266" s="24" t="s">
        <v>893</v>
      </c>
      <c r="C266" s="24" t="s">
        <v>894</v>
      </c>
    </row>
    <row r="267" spans="1:3" x14ac:dyDescent="0.25">
      <c r="A267" t="s">
        <v>51</v>
      </c>
      <c r="B267" s="24" t="s">
        <v>895</v>
      </c>
      <c r="C267" s="24" t="s">
        <v>896</v>
      </c>
    </row>
    <row r="268" spans="1:3" x14ac:dyDescent="0.25">
      <c r="A268" t="s">
        <v>52</v>
      </c>
      <c r="B268" s="24" t="s">
        <v>897</v>
      </c>
      <c r="C268" s="24" t="s">
        <v>898</v>
      </c>
    </row>
    <row r="269" spans="1:3" x14ac:dyDescent="0.25">
      <c r="A269" t="s">
        <v>53</v>
      </c>
      <c r="B269" s="24" t="s">
        <v>899</v>
      </c>
      <c r="C269" s="24" t="s">
        <v>508</v>
      </c>
    </row>
    <row r="270" spans="1:3" x14ac:dyDescent="0.25">
      <c r="A270" t="s">
        <v>54</v>
      </c>
      <c r="B270" s="24" t="s">
        <v>900</v>
      </c>
      <c r="C270" s="24" t="s">
        <v>901</v>
      </c>
    </row>
    <row r="271" spans="1:3" x14ac:dyDescent="0.25">
      <c r="A271" t="s">
        <v>55</v>
      </c>
      <c r="B271" s="24" t="s">
        <v>902</v>
      </c>
      <c r="C271" s="24" t="s">
        <v>903</v>
      </c>
    </row>
    <row r="272" spans="1:3" x14ac:dyDescent="0.25">
      <c r="A272" t="s">
        <v>56</v>
      </c>
      <c r="B272" s="24" t="s">
        <v>904</v>
      </c>
      <c r="C272" s="24" t="s">
        <v>905</v>
      </c>
    </row>
    <row r="273" spans="1:3" x14ac:dyDescent="0.25">
      <c r="A273" t="s">
        <v>57</v>
      </c>
      <c r="B273" s="24" t="s">
        <v>906</v>
      </c>
      <c r="C273" s="24" t="s">
        <v>907</v>
      </c>
    </row>
    <row r="274" spans="1:3" x14ac:dyDescent="0.25">
      <c r="A274" t="s">
        <v>58</v>
      </c>
      <c r="B274" s="24" t="s">
        <v>908</v>
      </c>
      <c r="C274" s="24" t="s">
        <v>909</v>
      </c>
    </row>
    <row r="275" spans="1:3" x14ac:dyDescent="0.25">
      <c r="A275" t="s">
        <v>59</v>
      </c>
      <c r="B275" s="24" t="s">
        <v>910</v>
      </c>
      <c r="C275" s="24" t="s">
        <v>911</v>
      </c>
    </row>
    <row r="276" spans="1:3" x14ac:dyDescent="0.25">
      <c r="A276" t="s">
        <v>60</v>
      </c>
      <c r="B276" s="24" t="s">
        <v>912</v>
      </c>
      <c r="C276" s="24" t="s">
        <v>913</v>
      </c>
    </row>
    <row r="277" spans="1:3" x14ac:dyDescent="0.25">
      <c r="A277" t="s">
        <v>61</v>
      </c>
      <c r="B277" s="24" t="s">
        <v>914</v>
      </c>
      <c r="C277" s="24" t="s">
        <v>915</v>
      </c>
    </row>
    <row r="278" spans="1:3" x14ac:dyDescent="0.25">
      <c r="A278" t="s">
        <v>62</v>
      </c>
      <c r="B278" s="24" t="s">
        <v>916</v>
      </c>
      <c r="C278" s="24" t="s">
        <v>917</v>
      </c>
    </row>
    <row r="279" spans="1:3" x14ac:dyDescent="0.25">
      <c r="A279" t="s">
        <v>63</v>
      </c>
      <c r="B279" s="24" t="s">
        <v>918</v>
      </c>
      <c r="C279" s="24" t="s">
        <v>919</v>
      </c>
    </row>
    <row r="280" spans="1:3" x14ac:dyDescent="0.25">
      <c r="A280" t="s">
        <v>64</v>
      </c>
      <c r="B280" s="24" t="s">
        <v>920</v>
      </c>
      <c r="C280" s="24" t="s">
        <v>921</v>
      </c>
    </row>
    <row r="281" spans="1:3" x14ac:dyDescent="0.25">
      <c r="A281" t="s">
        <v>65</v>
      </c>
      <c r="B281" s="24" t="s">
        <v>922</v>
      </c>
      <c r="C281" s="24" t="s">
        <v>923</v>
      </c>
    </row>
    <row r="282" spans="1:3" x14ac:dyDescent="0.25">
      <c r="A282" t="s">
        <v>66</v>
      </c>
      <c r="B282" s="24" t="s">
        <v>924</v>
      </c>
      <c r="C282" s="24" t="s">
        <v>925</v>
      </c>
    </row>
    <row r="283" spans="1:3" x14ac:dyDescent="0.25">
      <c r="A283" t="s">
        <v>67</v>
      </c>
      <c r="B283" s="24" t="s">
        <v>926</v>
      </c>
      <c r="C283" s="24" t="s">
        <v>927</v>
      </c>
    </row>
    <row r="284" spans="1:3" x14ac:dyDescent="0.25">
      <c r="A284" t="s">
        <v>68</v>
      </c>
      <c r="B284" s="24" t="s">
        <v>928</v>
      </c>
      <c r="C284" s="24" t="s">
        <v>929</v>
      </c>
    </row>
    <row r="285" spans="1:3" x14ac:dyDescent="0.25">
      <c r="A285" t="s">
        <v>69</v>
      </c>
      <c r="B285" s="24" t="s">
        <v>930</v>
      </c>
      <c r="C285" s="24" t="s">
        <v>931</v>
      </c>
    </row>
    <row r="286" spans="1:3" x14ac:dyDescent="0.25">
      <c r="A286" t="s">
        <v>70</v>
      </c>
      <c r="B286" s="24" t="s">
        <v>932</v>
      </c>
      <c r="C286" s="24" t="s">
        <v>933</v>
      </c>
    </row>
    <row r="287" spans="1:3" x14ac:dyDescent="0.25">
      <c r="A287" t="s">
        <v>71</v>
      </c>
      <c r="B287" s="24" t="s">
        <v>934</v>
      </c>
      <c r="C287" s="24" t="s">
        <v>935</v>
      </c>
    </row>
    <row r="288" spans="1:3" x14ac:dyDescent="0.25">
      <c r="A288" t="s">
        <v>72</v>
      </c>
      <c r="B288" s="24" t="s">
        <v>936</v>
      </c>
      <c r="C288" s="24" t="s">
        <v>937</v>
      </c>
    </row>
    <row r="289" spans="1:3" x14ac:dyDescent="0.25">
      <c r="A289" t="s">
        <v>73</v>
      </c>
      <c r="B289" s="24" t="s">
        <v>938</v>
      </c>
      <c r="C289" s="24" t="s">
        <v>939</v>
      </c>
    </row>
    <row r="290" spans="1:3" x14ac:dyDescent="0.25">
      <c r="A290" t="s">
        <v>74</v>
      </c>
      <c r="B290" s="24" t="s">
        <v>940</v>
      </c>
      <c r="C290" s="24" t="s">
        <v>941</v>
      </c>
    </row>
    <row r="291" spans="1:3" x14ac:dyDescent="0.25">
      <c r="A291" t="s">
        <v>75</v>
      </c>
      <c r="B291" s="24" t="s">
        <v>942</v>
      </c>
      <c r="C291" s="24" t="s">
        <v>943</v>
      </c>
    </row>
    <row r="292" spans="1:3" x14ac:dyDescent="0.25">
      <c r="A292" t="s">
        <v>76</v>
      </c>
      <c r="B292" s="24" t="s">
        <v>944</v>
      </c>
      <c r="C292" s="24" t="s">
        <v>945</v>
      </c>
    </row>
    <row r="293" spans="1:3" x14ac:dyDescent="0.25">
      <c r="A293" t="s">
        <v>77</v>
      </c>
      <c r="B293" s="24" t="s">
        <v>946</v>
      </c>
      <c r="C293" s="24" t="s">
        <v>947</v>
      </c>
    </row>
    <row r="294" spans="1:3" x14ac:dyDescent="0.25">
      <c r="A294" t="s">
        <v>78</v>
      </c>
      <c r="B294" s="24" t="s">
        <v>948</v>
      </c>
      <c r="C294" s="24" t="s">
        <v>949</v>
      </c>
    </row>
    <row r="295" spans="1:3" x14ac:dyDescent="0.25">
      <c r="A295" t="s">
        <v>79</v>
      </c>
      <c r="B295" s="24" t="s">
        <v>950</v>
      </c>
      <c r="C295" s="24" t="s">
        <v>951</v>
      </c>
    </row>
    <row r="296" spans="1:3" x14ac:dyDescent="0.25">
      <c r="A296" t="s">
        <v>80</v>
      </c>
      <c r="B296" s="24" t="s">
        <v>952</v>
      </c>
      <c r="C296" s="24" t="s">
        <v>953</v>
      </c>
    </row>
    <row r="297" spans="1:3" x14ac:dyDescent="0.25">
      <c r="A297" t="s">
        <v>81</v>
      </c>
      <c r="B297" s="24" t="s">
        <v>954</v>
      </c>
      <c r="C297" s="24" t="s">
        <v>955</v>
      </c>
    </row>
    <row r="298" spans="1:3" x14ac:dyDescent="0.25">
      <c r="A298" t="s">
        <v>82</v>
      </c>
      <c r="B298" s="24" t="s">
        <v>956</v>
      </c>
      <c r="C298" s="24" t="s">
        <v>957</v>
      </c>
    </row>
    <row r="299" spans="1:3" x14ac:dyDescent="0.25">
      <c r="A299" t="s">
        <v>83</v>
      </c>
      <c r="B299" s="24" t="s">
        <v>958</v>
      </c>
      <c r="C299" s="24" t="s">
        <v>959</v>
      </c>
    </row>
    <row r="300" spans="1:3" x14ac:dyDescent="0.25">
      <c r="A300" t="s">
        <v>84</v>
      </c>
      <c r="B300" s="24" t="s">
        <v>960</v>
      </c>
      <c r="C300" s="24" t="s">
        <v>961</v>
      </c>
    </row>
    <row r="301" spans="1:3" x14ac:dyDescent="0.25">
      <c r="A301" t="s">
        <v>85</v>
      </c>
      <c r="B301" s="24" t="s">
        <v>962</v>
      </c>
      <c r="C301" s="24" t="s">
        <v>963</v>
      </c>
    </row>
    <row r="302" spans="1:3" x14ac:dyDescent="0.25">
      <c r="A302" t="s">
        <v>86</v>
      </c>
      <c r="B302" s="24" t="s">
        <v>964</v>
      </c>
      <c r="C302" s="24" t="s">
        <v>965</v>
      </c>
    </row>
    <row r="303" spans="1:3" x14ac:dyDescent="0.25">
      <c r="A303" t="s">
        <v>87</v>
      </c>
      <c r="B303" s="24" t="s">
        <v>966</v>
      </c>
      <c r="C303" s="24" t="s">
        <v>967</v>
      </c>
    </row>
    <row r="304" spans="1:3" x14ac:dyDescent="0.25">
      <c r="A304" t="s">
        <v>88</v>
      </c>
      <c r="B304" s="24" t="s">
        <v>968</v>
      </c>
      <c r="C304" s="24" t="s">
        <v>969</v>
      </c>
    </row>
    <row r="305" spans="1:3" x14ac:dyDescent="0.25">
      <c r="A305" t="s">
        <v>89</v>
      </c>
      <c r="B305" s="24" t="s">
        <v>970</v>
      </c>
      <c r="C305" s="24" t="s">
        <v>971</v>
      </c>
    </row>
    <row r="306" spans="1:3" x14ac:dyDescent="0.25">
      <c r="A306" s="20" t="s">
        <v>90</v>
      </c>
      <c r="B306" s="24" t="s">
        <v>972</v>
      </c>
      <c r="C306" s="24" t="s">
        <v>973</v>
      </c>
    </row>
    <row r="307" spans="1:3" x14ac:dyDescent="0.25">
      <c r="A307" t="s">
        <v>91</v>
      </c>
      <c r="B307" s="24" t="s">
        <v>974</v>
      </c>
      <c r="C307" s="24" t="s">
        <v>975</v>
      </c>
    </row>
    <row r="308" spans="1:3" x14ac:dyDescent="0.25">
      <c r="A308" t="s">
        <v>92</v>
      </c>
      <c r="B308" s="24" t="s">
        <v>976</v>
      </c>
      <c r="C308" s="24" t="s">
        <v>977</v>
      </c>
    </row>
    <row r="309" spans="1:3" x14ac:dyDescent="0.25">
      <c r="A309" t="s">
        <v>93</v>
      </c>
      <c r="B309" s="24" t="s">
        <v>978</v>
      </c>
      <c r="C309" s="24" t="s">
        <v>979</v>
      </c>
    </row>
    <row r="310" spans="1:3" x14ac:dyDescent="0.25">
      <c r="A310" t="s">
        <v>94</v>
      </c>
      <c r="B310" s="24" t="s">
        <v>980</v>
      </c>
      <c r="C310" s="24" t="s">
        <v>981</v>
      </c>
    </row>
    <row r="311" spans="1:3" x14ac:dyDescent="0.25">
      <c r="A311" t="s">
        <v>95</v>
      </c>
      <c r="B311" s="24" t="s">
        <v>982</v>
      </c>
      <c r="C311" s="24" t="s">
        <v>983</v>
      </c>
    </row>
    <row r="312" spans="1:3" x14ac:dyDescent="0.25">
      <c r="A312" t="s">
        <v>96</v>
      </c>
      <c r="B312" s="24" t="s">
        <v>984</v>
      </c>
      <c r="C312" s="24" t="s">
        <v>985</v>
      </c>
    </row>
    <row r="313" spans="1:3" x14ac:dyDescent="0.25">
      <c r="A313" t="s">
        <v>97</v>
      </c>
      <c r="B313" s="24" t="s">
        <v>986</v>
      </c>
      <c r="C313" s="24" t="s">
        <v>987</v>
      </c>
    </row>
    <row r="314" spans="1:3" x14ac:dyDescent="0.25">
      <c r="A314" t="s">
        <v>98</v>
      </c>
      <c r="B314" s="24" t="s">
        <v>988</v>
      </c>
      <c r="C314" s="24" t="s">
        <v>989</v>
      </c>
    </row>
    <row r="315" spans="1:3" x14ac:dyDescent="0.25">
      <c r="A315" t="s">
        <v>99</v>
      </c>
      <c r="B315" s="24" t="s">
        <v>990</v>
      </c>
      <c r="C315" s="24" t="s">
        <v>991</v>
      </c>
    </row>
    <row r="316" spans="1:3" x14ac:dyDescent="0.25">
      <c r="A316" t="s">
        <v>100</v>
      </c>
      <c r="B316" s="24" t="s">
        <v>992</v>
      </c>
      <c r="C316" s="24" t="s">
        <v>993</v>
      </c>
    </row>
    <row r="317" spans="1:3" x14ac:dyDescent="0.25">
      <c r="A317" t="s">
        <v>101</v>
      </c>
      <c r="B317" s="24" t="s">
        <v>994</v>
      </c>
      <c r="C317" s="24" t="s">
        <v>995</v>
      </c>
    </row>
    <row r="318" spans="1:3" x14ac:dyDescent="0.25">
      <c r="A318" t="s">
        <v>102</v>
      </c>
      <c r="B318" s="24" t="s">
        <v>996</v>
      </c>
      <c r="C318" s="24" t="s">
        <v>997</v>
      </c>
    </row>
    <row r="319" spans="1:3" x14ac:dyDescent="0.25">
      <c r="A319" t="s">
        <v>103</v>
      </c>
      <c r="B319" s="24" t="s">
        <v>998</v>
      </c>
      <c r="C319" s="24" t="s">
        <v>999</v>
      </c>
    </row>
    <row r="320" spans="1:3" x14ac:dyDescent="0.25">
      <c r="A320" t="s">
        <v>104</v>
      </c>
      <c r="B320" s="24" t="s">
        <v>1000</v>
      </c>
      <c r="C320" s="24" t="s">
        <v>1001</v>
      </c>
    </row>
    <row r="321" spans="1:3" x14ac:dyDescent="0.25">
      <c r="A321" t="s">
        <v>105</v>
      </c>
      <c r="B321" s="24" t="s">
        <v>1002</v>
      </c>
      <c r="C321" s="24" t="s">
        <v>1003</v>
      </c>
    </row>
    <row r="322" spans="1:3" x14ac:dyDescent="0.25">
      <c r="A322" t="s">
        <v>106</v>
      </c>
      <c r="B322" s="24" t="s">
        <v>1004</v>
      </c>
      <c r="C322" s="24" t="s">
        <v>1005</v>
      </c>
    </row>
    <row r="323" spans="1:3" x14ac:dyDescent="0.25">
      <c r="A323" t="s">
        <v>107</v>
      </c>
      <c r="B323" s="24" t="s">
        <v>1006</v>
      </c>
      <c r="C323" s="24" t="s">
        <v>1007</v>
      </c>
    </row>
    <row r="324" spans="1:3" x14ac:dyDescent="0.25">
      <c r="A324" t="s">
        <v>108</v>
      </c>
      <c r="B324" s="24" t="s">
        <v>1008</v>
      </c>
      <c r="C324" s="24" t="s">
        <v>1009</v>
      </c>
    </row>
    <row r="325" spans="1:3" x14ac:dyDescent="0.25">
      <c r="A325" t="s">
        <v>109</v>
      </c>
      <c r="B325" s="24" t="s">
        <v>1010</v>
      </c>
      <c r="C325" s="24" t="s">
        <v>1011</v>
      </c>
    </row>
    <row r="326" spans="1:3" x14ac:dyDescent="0.25">
      <c r="A326" t="s">
        <v>110</v>
      </c>
      <c r="B326" s="24" t="s">
        <v>1012</v>
      </c>
      <c r="C326" s="24" t="s">
        <v>1013</v>
      </c>
    </row>
    <row r="327" spans="1:3" x14ac:dyDescent="0.25">
      <c r="A327" t="s">
        <v>111</v>
      </c>
      <c r="B327" s="24" t="s">
        <v>1014</v>
      </c>
      <c r="C327" s="24" t="s">
        <v>1015</v>
      </c>
    </row>
    <row r="328" spans="1:3" x14ac:dyDescent="0.25">
      <c r="A328" t="s">
        <v>112</v>
      </c>
      <c r="B328" s="24" t="s">
        <v>1016</v>
      </c>
      <c r="C328" s="24" t="s">
        <v>1017</v>
      </c>
    </row>
    <row r="329" spans="1:3" x14ac:dyDescent="0.25">
      <c r="A329" t="s">
        <v>113</v>
      </c>
      <c r="B329" s="24" t="s">
        <v>1018</v>
      </c>
      <c r="C329" s="24" t="s">
        <v>1019</v>
      </c>
    </row>
    <row r="330" spans="1:3" x14ac:dyDescent="0.25">
      <c r="A330" t="s">
        <v>114</v>
      </c>
      <c r="B330" s="24" t="s">
        <v>1020</v>
      </c>
      <c r="C330" s="24" t="s">
        <v>1021</v>
      </c>
    </row>
    <row r="331" spans="1:3" x14ac:dyDescent="0.25">
      <c r="A331" t="s">
        <v>115</v>
      </c>
      <c r="B331" s="24" t="s">
        <v>1022</v>
      </c>
      <c r="C331" s="24" t="s">
        <v>1023</v>
      </c>
    </row>
    <row r="332" spans="1:3" x14ac:dyDescent="0.25">
      <c r="A332" t="s">
        <v>116</v>
      </c>
      <c r="B332" s="24" t="s">
        <v>1024</v>
      </c>
      <c r="C332" s="24" t="s">
        <v>1025</v>
      </c>
    </row>
    <row r="333" spans="1:3" x14ac:dyDescent="0.25">
      <c r="A333" t="s">
        <v>117</v>
      </c>
      <c r="B333" s="24" t="s">
        <v>1026</v>
      </c>
      <c r="C333" s="24" t="s">
        <v>1027</v>
      </c>
    </row>
    <row r="334" spans="1:3" x14ac:dyDescent="0.25">
      <c r="A334" t="s">
        <v>118</v>
      </c>
      <c r="B334" s="24" t="s">
        <v>1028</v>
      </c>
      <c r="C334" s="24" t="s">
        <v>1029</v>
      </c>
    </row>
    <row r="335" spans="1:3" x14ac:dyDescent="0.25">
      <c r="A335" t="s">
        <v>119</v>
      </c>
      <c r="B335" s="24" t="s">
        <v>1030</v>
      </c>
      <c r="C335" s="24" t="s">
        <v>1031</v>
      </c>
    </row>
    <row r="336" spans="1:3" x14ac:dyDescent="0.25">
      <c r="A336" t="s">
        <v>120</v>
      </c>
      <c r="B336" s="24" t="s">
        <v>1032</v>
      </c>
      <c r="C336" s="24" t="s">
        <v>1033</v>
      </c>
    </row>
    <row r="337" spans="1:3" x14ac:dyDescent="0.25">
      <c r="A337" t="s">
        <v>121</v>
      </c>
      <c r="B337" s="24" t="s">
        <v>1034</v>
      </c>
      <c r="C337" s="24" t="s">
        <v>1035</v>
      </c>
    </row>
    <row r="338" spans="1:3" x14ac:dyDescent="0.25">
      <c r="A338" t="s">
        <v>122</v>
      </c>
      <c r="B338" s="24" t="s">
        <v>1036</v>
      </c>
      <c r="C338" s="24" t="s">
        <v>1037</v>
      </c>
    </row>
    <row r="339" spans="1:3" x14ac:dyDescent="0.25">
      <c r="A339" t="s">
        <v>123</v>
      </c>
      <c r="B339" s="24" t="s">
        <v>1038</v>
      </c>
      <c r="C339" s="24" t="s">
        <v>1039</v>
      </c>
    </row>
    <row r="340" spans="1:3" x14ac:dyDescent="0.25">
      <c r="A340" t="s">
        <v>124</v>
      </c>
      <c r="B340" s="24" t="s">
        <v>1040</v>
      </c>
      <c r="C340" s="24" t="s">
        <v>1041</v>
      </c>
    </row>
    <row r="341" spans="1:3" x14ac:dyDescent="0.25">
      <c r="A341" t="s">
        <v>125</v>
      </c>
      <c r="B341" s="24" t="s">
        <v>1042</v>
      </c>
      <c r="C341" s="24" t="s">
        <v>1043</v>
      </c>
    </row>
    <row r="342" spans="1:3" x14ac:dyDescent="0.25">
      <c r="A342" t="s">
        <v>126</v>
      </c>
      <c r="B342" s="24" t="s">
        <v>1044</v>
      </c>
      <c r="C342" s="24" t="s">
        <v>1045</v>
      </c>
    </row>
    <row r="343" spans="1:3" x14ac:dyDescent="0.25">
      <c r="A343" t="s">
        <v>127</v>
      </c>
      <c r="B343" s="24" t="s">
        <v>1046</v>
      </c>
      <c r="C343" s="24" t="s">
        <v>1047</v>
      </c>
    </row>
    <row r="344" spans="1:3" x14ac:dyDescent="0.25">
      <c r="A344" t="s">
        <v>128</v>
      </c>
      <c r="B344" s="24" t="s">
        <v>1048</v>
      </c>
      <c r="C344" s="24" t="s">
        <v>1049</v>
      </c>
    </row>
    <row r="345" spans="1:3" x14ac:dyDescent="0.25">
      <c r="A345" t="s">
        <v>129</v>
      </c>
      <c r="B345" s="24" t="s">
        <v>1050</v>
      </c>
      <c r="C345" s="24" t="s">
        <v>1051</v>
      </c>
    </row>
    <row r="346" spans="1:3" x14ac:dyDescent="0.25">
      <c r="A346" t="s">
        <v>130</v>
      </c>
      <c r="B346" s="24" t="s">
        <v>431</v>
      </c>
      <c r="C346" s="24" t="s">
        <v>1052</v>
      </c>
    </row>
    <row r="347" spans="1:3" x14ac:dyDescent="0.25">
      <c r="A347" t="s">
        <v>131</v>
      </c>
      <c r="B347" s="24" t="s">
        <v>1053</v>
      </c>
      <c r="C347" s="24" t="s">
        <v>1051</v>
      </c>
    </row>
    <row r="348" spans="1:3" x14ac:dyDescent="0.25">
      <c r="A348" t="s">
        <v>132</v>
      </c>
      <c r="B348" s="24" t="s">
        <v>1054</v>
      </c>
      <c r="C348" s="24" t="s">
        <v>1055</v>
      </c>
    </row>
    <row r="349" spans="1:3" x14ac:dyDescent="0.25">
      <c r="A349" t="s">
        <v>133</v>
      </c>
      <c r="B349" s="24" t="s">
        <v>1056</v>
      </c>
      <c r="C349" s="24" t="s">
        <v>1057</v>
      </c>
    </row>
    <row r="350" spans="1:3" x14ac:dyDescent="0.25">
      <c r="A350" t="s">
        <v>134</v>
      </c>
      <c r="B350" s="24" t="s">
        <v>1058</v>
      </c>
      <c r="C350" s="24" t="s">
        <v>1059</v>
      </c>
    </row>
    <row r="351" spans="1:3" x14ac:dyDescent="0.25">
      <c r="A351" t="s">
        <v>135</v>
      </c>
      <c r="B351" s="24" t="s">
        <v>1060</v>
      </c>
      <c r="C351" s="24" t="s">
        <v>1061</v>
      </c>
    </row>
    <row r="352" spans="1:3" x14ac:dyDescent="0.25">
      <c r="A352" t="s">
        <v>136</v>
      </c>
      <c r="B352" s="24" t="s">
        <v>1062</v>
      </c>
      <c r="C352" s="24" t="s">
        <v>1063</v>
      </c>
    </row>
    <row r="353" spans="1:3" x14ac:dyDescent="0.25">
      <c r="A353" t="s">
        <v>137</v>
      </c>
      <c r="B353" s="24" t="s">
        <v>1064</v>
      </c>
      <c r="C353" s="24" t="s">
        <v>1065</v>
      </c>
    </row>
    <row r="354" spans="1:3" x14ac:dyDescent="0.25">
      <c r="A354" t="s">
        <v>138</v>
      </c>
      <c r="B354" s="24" t="s">
        <v>1066</v>
      </c>
      <c r="C354" s="24" t="s">
        <v>1067</v>
      </c>
    </row>
    <row r="355" spans="1:3" x14ac:dyDescent="0.25">
      <c r="A355" t="s">
        <v>139</v>
      </c>
      <c r="B355" s="24" t="s">
        <v>1068</v>
      </c>
      <c r="C355" s="24" t="s">
        <v>1069</v>
      </c>
    </row>
    <row r="356" spans="1:3" x14ac:dyDescent="0.25">
      <c r="A356" t="s">
        <v>140</v>
      </c>
      <c r="B356" s="24" t="s">
        <v>1070</v>
      </c>
      <c r="C356" s="24" t="s">
        <v>1071</v>
      </c>
    </row>
    <row r="357" spans="1:3" x14ac:dyDescent="0.25">
      <c r="A357" t="s">
        <v>141</v>
      </c>
      <c r="B357" s="24" t="s">
        <v>1072</v>
      </c>
      <c r="C357" s="24" t="s">
        <v>1073</v>
      </c>
    </row>
    <row r="358" spans="1:3" x14ac:dyDescent="0.25">
      <c r="A358" t="s">
        <v>142</v>
      </c>
      <c r="B358" s="24" t="s">
        <v>1074</v>
      </c>
      <c r="C358" s="24" t="s">
        <v>1075</v>
      </c>
    </row>
    <row r="359" spans="1:3" x14ac:dyDescent="0.25">
      <c r="A359" t="s">
        <v>143</v>
      </c>
      <c r="B359" s="24" t="s">
        <v>1076</v>
      </c>
      <c r="C359" s="24" t="s">
        <v>1077</v>
      </c>
    </row>
    <row r="360" spans="1:3" x14ac:dyDescent="0.25">
      <c r="A360" t="s">
        <v>144</v>
      </c>
      <c r="B360" s="24" t="s">
        <v>1078</v>
      </c>
      <c r="C360" s="24" t="s">
        <v>1079</v>
      </c>
    </row>
    <row r="361" spans="1:3" x14ac:dyDescent="0.25">
      <c r="A361" t="s">
        <v>145</v>
      </c>
      <c r="B361" s="24" t="s">
        <v>1080</v>
      </c>
      <c r="C361" s="24" t="s">
        <v>1081</v>
      </c>
    </row>
    <row r="362" spans="1:3" x14ac:dyDescent="0.25">
      <c r="A362" t="s">
        <v>146</v>
      </c>
      <c r="B362" s="24" t="s">
        <v>1082</v>
      </c>
      <c r="C362" s="24" t="s">
        <v>1083</v>
      </c>
    </row>
    <row r="363" spans="1:3" x14ac:dyDescent="0.25">
      <c r="A363" t="s">
        <v>147</v>
      </c>
      <c r="B363" s="24" t="s">
        <v>1084</v>
      </c>
      <c r="C363" s="24" t="s">
        <v>1085</v>
      </c>
    </row>
    <row r="364" spans="1:3" x14ac:dyDescent="0.25">
      <c r="A364" t="s">
        <v>148</v>
      </c>
      <c r="B364" s="24" t="s">
        <v>1086</v>
      </c>
      <c r="C364" s="24" t="s">
        <v>1087</v>
      </c>
    </row>
    <row r="365" spans="1:3" x14ac:dyDescent="0.25">
      <c r="A365" t="s">
        <v>149</v>
      </c>
      <c r="B365" s="24" t="s">
        <v>1088</v>
      </c>
      <c r="C365" s="24" t="s">
        <v>1089</v>
      </c>
    </row>
    <row r="366" spans="1:3" x14ac:dyDescent="0.25">
      <c r="A366" t="s">
        <v>150</v>
      </c>
      <c r="B366" s="24" t="s">
        <v>1090</v>
      </c>
      <c r="C366" s="24" t="s">
        <v>1091</v>
      </c>
    </row>
    <row r="367" spans="1:3" x14ac:dyDescent="0.25">
      <c r="A367" t="s">
        <v>151</v>
      </c>
      <c r="B367" s="24" t="s">
        <v>1092</v>
      </c>
      <c r="C367" s="24" t="s">
        <v>1093</v>
      </c>
    </row>
    <row r="368" spans="1:3" x14ac:dyDescent="0.25">
      <c r="A368" t="s">
        <v>152</v>
      </c>
      <c r="B368" s="24" t="s">
        <v>1094</v>
      </c>
      <c r="C368" s="24" t="s">
        <v>1009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B0702-5186-4FC0-8C5C-47996DD97BFF}">
  <dimension ref="A1:G31"/>
  <sheetViews>
    <sheetView workbookViewId="0">
      <selection activeCell="E28" sqref="E28"/>
    </sheetView>
  </sheetViews>
  <sheetFormatPr defaultRowHeight="15" x14ac:dyDescent="0.25"/>
  <sheetData>
    <row r="1" spans="1:7" x14ac:dyDescent="0.25">
      <c r="B1" t="s">
        <v>1103</v>
      </c>
      <c r="C1" t="s">
        <v>1102</v>
      </c>
      <c r="E1" t="s">
        <v>1101</v>
      </c>
      <c r="F1" t="s">
        <v>1100</v>
      </c>
    </row>
    <row r="3" spans="1:7" x14ac:dyDescent="0.25">
      <c r="A3" t="s">
        <v>1099</v>
      </c>
      <c r="B3" s="36" t="s">
        <v>1098</v>
      </c>
      <c r="C3" s="36" t="s">
        <v>1097</v>
      </c>
      <c r="D3" s="36" t="s">
        <v>1096</v>
      </c>
      <c r="E3" s="36" t="s">
        <v>1095</v>
      </c>
      <c r="F3" s="36" t="s">
        <v>1110</v>
      </c>
      <c r="G3" s="36" t="s">
        <v>1111</v>
      </c>
    </row>
    <row r="4" spans="1:7" x14ac:dyDescent="0.25">
      <c r="A4">
        <v>0</v>
      </c>
      <c r="B4">
        <v>0.48</v>
      </c>
      <c r="C4">
        <v>0.48</v>
      </c>
      <c r="D4">
        <v>0.48</v>
      </c>
      <c r="E4">
        <v>0.54</v>
      </c>
      <c r="F4">
        <v>0.54</v>
      </c>
      <c r="G4">
        <v>0.54</v>
      </c>
    </row>
    <row r="5" spans="1:7" x14ac:dyDescent="0.25">
      <c r="A5">
        <v>1</v>
      </c>
      <c r="B5">
        <v>1.29</v>
      </c>
      <c r="C5">
        <v>1.27</v>
      </c>
      <c r="D5">
        <v>1.32</v>
      </c>
      <c r="E5">
        <v>0.96</v>
      </c>
      <c r="F5">
        <v>0.95</v>
      </c>
      <c r="G5">
        <v>0.94</v>
      </c>
    </row>
    <row r="6" spans="1:7" x14ac:dyDescent="0.25">
      <c r="A6">
        <v>2</v>
      </c>
      <c r="B6">
        <v>2</v>
      </c>
      <c r="C6">
        <v>1.97</v>
      </c>
      <c r="D6">
        <v>2.04</v>
      </c>
      <c r="E6">
        <v>1.34</v>
      </c>
      <c r="F6">
        <v>1.34</v>
      </c>
      <c r="G6">
        <v>1.35</v>
      </c>
    </row>
    <row r="7" spans="1:7" x14ac:dyDescent="0.25">
      <c r="A7">
        <v>3</v>
      </c>
      <c r="B7">
        <v>2.68</v>
      </c>
      <c r="C7">
        <v>2.75</v>
      </c>
      <c r="D7">
        <v>2.72</v>
      </c>
      <c r="E7">
        <v>1.74</v>
      </c>
      <c r="F7">
        <v>1.72</v>
      </c>
      <c r="G7">
        <v>1.74</v>
      </c>
    </row>
    <row r="8" spans="1:7" x14ac:dyDescent="0.25">
      <c r="A8">
        <v>4</v>
      </c>
      <c r="B8">
        <v>3.48</v>
      </c>
      <c r="C8">
        <v>3.49</v>
      </c>
      <c r="D8">
        <v>3.43</v>
      </c>
      <c r="E8">
        <v>2.11</v>
      </c>
      <c r="F8">
        <v>2.11</v>
      </c>
      <c r="G8">
        <v>2.11</v>
      </c>
    </row>
    <row r="9" spans="1:7" x14ac:dyDescent="0.25">
      <c r="A9">
        <v>5</v>
      </c>
      <c r="B9">
        <v>4.2</v>
      </c>
      <c r="C9">
        <v>4.18</v>
      </c>
      <c r="D9">
        <v>4.2</v>
      </c>
      <c r="E9">
        <v>2.52</v>
      </c>
      <c r="F9">
        <v>2.48</v>
      </c>
      <c r="G9">
        <v>2.5</v>
      </c>
    </row>
    <row r="14" spans="1:7" x14ac:dyDescent="0.25">
      <c r="A14" t="s">
        <v>1107</v>
      </c>
      <c r="B14">
        <f>(B5-B$4)/$A5</f>
        <v>0.81</v>
      </c>
      <c r="C14">
        <f>(C5-C$4)/$A5</f>
        <v>0.79</v>
      </c>
      <c r="D14">
        <f>(D5-D$4)/$A5</f>
        <v>0.84000000000000008</v>
      </c>
      <c r="E14">
        <f>(E5-E$4)/$A5</f>
        <v>0.41999999999999993</v>
      </c>
      <c r="F14">
        <f t="shared" ref="F14:G14" si="0">(F5-F$4)/$A5</f>
        <v>0.40999999999999992</v>
      </c>
      <c r="G14">
        <f t="shared" si="0"/>
        <v>0.39999999999999991</v>
      </c>
    </row>
    <row r="15" spans="1:7" x14ac:dyDescent="0.25">
      <c r="A15" t="s">
        <v>1107</v>
      </c>
      <c r="B15">
        <f t="shared" ref="B15:B18" si="1">(B6-B$4)/A6</f>
        <v>0.76</v>
      </c>
      <c r="C15">
        <f t="shared" ref="C15:G18" si="2">(C6-C$4)/$A6</f>
        <v>0.745</v>
      </c>
      <c r="D15">
        <f t="shared" si="2"/>
        <v>0.78</v>
      </c>
      <c r="E15">
        <f t="shared" si="2"/>
        <v>0.4</v>
      </c>
      <c r="F15">
        <f t="shared" si="2"/>
        <v>0.4</v>
      </c>
      <c r="G15">
        <f t="shared" si="2"/>
        <v>0.40500000000000003</v>
      </c>
    </row>
    <row r="16" spans="1:7" x14ac:dyDescent="0.25">
      <c r="A16" t="s">
        <v>1107</v>
      </c>
      <c r="B16">
        <f t="shared" si="1"/>
        <v>0.73333333333333339</v>
      </c>
      <c r="C16">
        <f t="shared" si="2"/>
        <v>0.75666666666666671</v>
      </c>
      <c r="D16">
        <f t="shared" si="2"/>
        <v>0.7466666666666667</v>
      </c>
      <c r="E16">
        <f t="shared" si="2"/>
        <v>0.39999999999999997</v>
      </c>
      <c r="F16">
        <f t="shared" si="2"/>
        <v>0.39333333333333331</v>
      </c>
      <c r="G16">
        <f t="shared" si="2"/>
        <v>0.39999999999999997</v>
      </c>
    </row>
    <row r="17" spans="1:7" x14ac:dyDescent="0.25">
      <c r="A17" t="s">
        <v>1107</v>
      </c>
      <c r="B17">
        <f t="shared" si="1"/>
        <v>0.75</v>
      </c>
      <c r="C17">
        <f t="shared" si="2"/>
        <v>0.75250000000000006</v>
      </c>
      <c r="D17">
        <f t="shared" si="2"/>
        <v>0.73750000000000004</v>
      </c>
      <c r="E17">
        <f t="shared" ref="E17:G17" si="3">(E8-E$4)/$A8</f>
        <v>0.39249999999999996</v>
      </c>
      <c r="F17">
        <f t="shared" si="3"/>
        <v>0.39249999999999996</v>
      </c>
      <c r="G17">
        <f t="shared" si="3"/>
        <v>0.39249999999999996</v>
      </c>
    </row>
    <row r="18" spans="1:7" x14ac:dyDescent="0.25">
      <c r="A18" t="s">
        <v>1107</v>
      </c>
      <c r="B18">
        <f t="shared" si="1"/>
        <v>0.74399999999999999</v>
      </c>
      <c r="C18">
        <f t="shared" si="2"/>
        <v>0.74</v>
      </c>
      <c r="D18">
        <f t="shared" si="2"/>
        <v>0.74399999999999999</v>
      </c>
      <c r="E18">
        <f t="shared" ref="E18:G18" si="4">(E9-E$4)/$A9</f>
        <v>0.39600000000000002</v>
      </c>
      <c r="F18">
        <f t="shared" si="4"/>
        <v>0.38800000000000001</v>
      </c>
      <c r="G18">
        <f t="shared" si="4"/>
        <v>0.39200000000000002</v>
      </c>
    </row>
    <row r="19" spans="1:7" x14ac:dyDescent="0.25">
      <c r="A19" s="8" t="s">
        <v>1108</v>
      </c>
      <c r="B19">
        <f>AVERAGE(B14:B18)</f>
        <v>0.75946666666666673</v>
      </c>
      <c r="C19" s="8">
        <f t="shared" ref="C19:G19" si="5">AVERAGE(C14:C18)</f>
        <v>0.75683333333333336</v>
      </c>
      <c r="D19">
        <f t="shared" si="5"/>
        <v>0.76963333333333339</v>
      </c>
      <c r="E19">
        <f t="shared" si="5"/>
        <v>0.40169999999999995</v>
      </c>
      <c r="F19">
        <f t="shared" si="5"/>
        <v>0.3967666666666666</v>
      </c>
      <c r="G19">
        <f t="shared" si="5"/>
        <v>0.39789999999999992</v>
      </c>
    </row>
    <row r="21" spans="1:7" x14ac:dyDescent="0.25">
      <c r="A21" t="s">
        <v>1106</v>
      </c>
      <c r="B21">
        <f>B$4+$A4*B$19</f>
        <v>0.48</v>
      </c>
      <c r="C21">
        <f t="shared" ref="C21:G21" si="6">C$4+$A4*C$19</f>
        <v>0.48</v>
      </c>
      <c r="D21">
        <f t="shared" si="6"/>
        <v>0.48</v>
      </c>
      <c r="E21">
        <f t="shared" si="6"/>
        <v>0.54</v>
      </c>
      <c r="F21">
        <f t="shared" si="6"/>
        <v>0.54</v>
      </c>
      <c r="G21">
        <f t="shared" si="6"/>
        <v>0.54</v>
      </c>
    </row>
    <row r="22" spans="1:7" x14ac:dyDescent="0.25">
      <c r="A22" t="s">
        <v>1106</v>
      </c>
      <c r="B22">
        <f t="shared" ref="B22:G26" si="7">B$4+$A5*B$19</f>
        <v>1.2394666666666667</v>
      </c>
      <c r="C22">
        <f t="shared" si="7"/>
        <v>1.2368333333333332</v>
      </c>
      <c r="D22">
        <f t="shared" si="7"/>
        <v>1.2496333333333334</v>
      </c>
      <c r="E22">
        <f t="shared" si="7"/>
        <v>0.94169999999999998</v>
      </c>
      <c r="F22">
        <f t="shared" si="7"/>
        <v>0.93676666666666664</v>
      </c>
      <c r="G22">
        <f t="shared" si="7"/>
        <v>0.93789999999999996</v>
      </c>
    </row>
    <row r="23" spans="1:7" x14ac:dyDescent="0.25">
      <c r="A23" t="s">
        <v>1106</v>
      </c>
      <c r="B23">
        <f t="shared" si="7"/>
        <v>1.9989333333333335</v>
      </c>
      <c r="C23">
        <f t="shared" si="7"/>
        <v>1.9936666666666667</v>
      </c>
      <c r="D23">
        <f t="shared" si="7"/>
        <v>2.0192666666666668</v>
      </c>
      <c r="E23">
        <f t="shared" si="7"/>
        <v>1.3433999999999999</v>
      </c>
      <c r="F23">
        <f t="shared" si="7"/>
        <v>1.3335333333333332</v>
      </c>
      <c r="G23">
        <f t="shared" si="7"/>
        <v>1.3357999999999999</v>
      </c>
    </row>
    <row r="24" spans="1:7" x14ac:dyDescent="0.25">
      <c r="A24" t="s">
        <v>1106</v>
      </c>
      <c r="B24">
        <f t="shared" si="7"/>
        <v>2.7584000000000004</v>
      </c>
      <c r="C24">
        <f t="shared" si="7"/>
        <v>2.7505000000000002</v>
      </c>
      <c r="D24">
        <f t="shared" si="7"/>
        <v>2.7889000000000004</v>
      </c>
      <c r="E24">
        <f t="shared" si="7"/>
        <v>1.7450999999999999</v>
      </c>
      <c r="F24">
        <f t="shared" si="7"/>
        <v>1.7302999999999997</v>
      </c>
      <c r="G24">
        <f t="shared" si="7"/>
        <v>1.7336999999999998</v>
      </c>
    </row>
    <row r="25" spans="1:7" x14ac:dyDescent="0.25">
      <c r="A25" t="s">
        <v>1106</v>
      </c>
      <c r="B25">
        <f t="shared" si="7"/>
        <v>3.5178666666666669</v>
      </c>
      <c r="C25">
        <f t="shared" si="7"/>
        <v>3.5073333333333334</v>
      </c>
      <c r="D25">
        <f t="shared" si="7"/>
        <v>3.5585333333333335</v>
      </c>
      <c r="E25">
        <f t="shared" si="7"/>
        <v>2.1467999999999998</v>
      </c>
      <c r="F25">
        <f t="shared" si="7"/>
        <v>2.1270666666666664</v>
      </c>
      <c r="G25">
        <f t="shared" si="7"/>
        <v>2.1315999999999997</v>
      </c>
    </row>
    <row r="26" spans="1:7" x14ac:dyDescent="0.25">
      <c r="A26" t="s">
        <v>1106</v>
      </c>
      <c r="B26">
        <f t="shared" si="7"/>
        <v>4.277333333333333</v>
      </c>
      <c r="C26">
        <f t="shared" si="7"/>
        <v>4.2641666666666662</v>
      </c>
      <c r="D26">
        <f t="shared" si="7"/>
        <v>4.3281666666666663</v>
      </c>
      <c r="E26">
        <f t="shared" si="7"/>
        <v>2.5484999999999998</v>
      </c>
      <c r="F26">
        <f t="shared" si="7"/>
        <v>2.5238333333333332</v>
      </c>
      <c r="G26">
        <f t="shared" si="7"/>
        <v>2.5294999999999996</v>
      </c>
    </row>
    <row r="28" spans="1:7" x14ac:dyDescent="0.25">
      <c r="A28" t="s">
        <v>1109</v>
      </c>
      <c r="B28" t="s">
        <v>1113</v>
      </c>
      <c r="C28" t="s">
        <v>1112</v>
      </c>
      <c r="E28" t="s">
        <v>1114</v>
      </c>
    </row>
    <row r="30" spans="1:7" x14ac:dyDescent="0.25">
      <c r="A30" t="s">
        <v>1104</v>
      </c>
      <c r="B30">
        <v>0.75683333333333336</v>
      </c>
      <c r="E30">
        <v>0.3967666666666666</v>
      </c>
    </row>
    <row r="31" spans="1:7" x14ac:dyDescent="0.25">
      <c r="A31" t="s">
        <v>1105</v>
      </c>
      <c r="B31">
        <v>0.48</v>
      </c>
      <c r="E31">
        <v>0.54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Timer schedule</vt:lpstr>
      <vt:lpstr>Sun Data Raw</vt:lpstr>
      <vt:lpstr>Sun Data</vt:lpstr>
      <vt:lpstr>Presure Sensors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Andrey</dc:creator>
  <cp:lastModifiedBy>Andrey</cp:lastModifiedBy>
  <cp:lastPrinted>2022-08-06T19:57:49Z</cp:lastPrinted>
  <dcterms:created xsi:type="dcterms:W3CDTF">2022-08-06T19:50:56Z</dcterms:created>
  <dcterms:modified xsi:type="dcterms:W3CDTF">2022-09-09T19:46:11Z</dcterms:modified>
</cp:coreProperties>
</file>