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8A0FCD14-C304-441D-9EBE-E4000BA7D9A2}" xr6:coauthVersionLast="47" xr6:coauthVersionMax="47" xr10:uidLastSave="{00000000-0000-0000-0000-000000000000}"/>
  <bookViews>
    <workbookView xWindow="-108" yWindow="-108" windowWidth="23256" windowHeight="12252" activeTab="3" xr2:uid="{BC55A6CB-6D2E-44AC-924D-E6CB2B85EFF9}"/>
  </bookViews>
  <sheets>
    <sheet name="Timer schedule" sheetId="1" r:id="rId1"/>
    <sheet name="Sun Data Raw" sheetId="2" r:id="rId2"/>
    <sheet name="Sun Data" sheetId="3" r:id="rId3"/>
    <sheet name="Presure Senso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5" l="1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45" i="5"/>
  <c r="B14" i="5"/>
  <c r="J30" i="5"/>
  <c r="J9" i="5" s="1"/>
  <c r="E30" i="5"/>
  <c r="E8" i="5" s="1"/>
  <c r="P90" i="2"/>
  <c r="Q90" i="2"/>
  <c r="P91" i="2"/>
  <c r="Q91" i="2"/>
  <c r="P92" i="2"/>
  <c r="Q92" i="2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P127" i="2"/>
  <c r="Q127" i="2"/>
  <c r="P128" i="2"/>
  <c r="Q128" i="2"/>
  <c r="P129" i="2"/>
  <c r="Q129" i="2"/>
  <c r="P130" i="2"/>
  <c r="Q130" i="2"/>
  <c r="P131" i="2"/>
  <c r="Q131" i="2"/>
  <c r="P132" i="2"/>
  <c r="Q132" i="2"/>
  <c r="P133" i="2"/>
  <c r="Q133" i="2"/>
  <c r="P134" i="2"/>
  <c r="Q134" i="2"/>
  <c r="P135" i="2"/>
  <c r="Q135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45" i="2"/>
  <c r="Q145" i="2"/>
  <c r="P146" i="2"/>
  <c r="Q146" i="2"/>
  <c r="P147" i="2"/>
  <c r="Q147" i="2"/>
  <c r="P148" i="2"/>
  <c r="Q148" i="2"/>
  <c r="P149" i="2"/>
  <c r="Q149" i="2"/>
  <c r="P150" i="2"/>
  <c r="Q150" i="2"/>
  <c r="P151" i="2"/>
  <c r="Q151" i="2"/>
  <c r="P152" i="2"/>
  <c r="Q152" i="2"/>
  <c r="P153" i="2"/>
  <c r="Q153" i="2"/>
  <c r="P154" i="2"/>
  <c r="Q154" i="2"/>
  <c r="P155" i="2"/>
  <c r="Q155" i="2"/>
  <c r="P156" i="2"/>
  <c r="Q156" i="2"/>
  <c r="P157" i="2"/>
  <c r="Q157" i="2"/>
  <c r="P158" i="2"/>
  <c r="Q158" i="2"/>
  <c r="P159" i="2"/>
  <c r="Q159" i="2"/>
  <c r="P160" i="2"/>
  <c r="Q160" i="2"/>
  <c r="P161" i="2"/>
  <c r="Q161" i="2"/>
  <c r="P162" i="2"/>
  <c r="Q162" i="2"/>
  <c r="P163" i="2"/>
  <c r="Q163" i="2"/>
  <c r="P164" i="2"/>
  <c r="Q164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81" i="2"/>
  <c r="Q181" i="2"/>
  <c r="P182" i="2"/>
  <c r="Q182" i="2"/>
  <c r="P183" i="2"/>
  <c r="Q183" i="2"/>
  <c r="P184" i="2"/>
  <c r="Q184" i="2"/>
  <c r="P185" i="2"/>
  <c r="Q185" i="2"/>
  <c r="P186" i="2"/>
  <c r="Q186" i="2"/>
  <c r="P187" i="2"/>
  <c r="Q187" i="2"/>
  <c r="P188" i="2"/>
  <c r="Q188" i="2"/>
  <c r="P189" i="2"/>
  <c r="Q189" i="2"/>
  <c r="P190" i="2"/>
  <c r="Q190" i="2"/>
  <c r="P191" i="2"/>
  <c r="Q191" i="2"/>
  <c r="P192" i="2"/>
  <c r="Q192" i="2"/>
  <c r="P193" i="2"/>
  <c r="Q193" i="2"/>
  <c r="P194" i="2"/>
  <c r="Q194" i="2"/>
  <c r="P195" i="2"/>
  <c r="Q195" i="2"/>
  <c r="P196" i="2"/>
  <c r="Q196" i="2"/>
  <c r="P197" i="2"/>
  <c r="Q197" i="2"/>
  <c r="P198" i="2"/>
  <c r="Q198" i="2"/>
  <c r="P199" i="2"/>
  <c r="Q199" i="2"/>
  <c r="P200" i="2"/>
  <c r="Q200" i="2"/>
  <c r="P201" i="2"/>
  <c r="Q201" i="2"/>
  <c r="P202" i="2"/>
  <c r="Q202" i="2"/>
  <c r="P203" i="2"/>
  <c r="Q203" i="2"/>
  <c r="P204" i="2"/>
  <c r="Q204" i="2"/>
  <c r="P205" i="2"/>
  <c r="Q205" i="2"/>
  <c r="P206" i="2"/>
  <c r="Q206" i="2"/>
  <c r="P207" i="2"/>
  <c r="Q207" i="2"/>
  <c r="P208" i="2"/>
  <c r="Q208" i="2"/>
  <c r="P209" i="2"/>
  <c r="Q209" i="2"/>
  <c r="P210" i="2"/>
  <c r="Q210" i="2"/>
  <c r="P211" i="2"/>
  <c r="Q211" i="2"/>
  <c r="P212" i="2"/>
  <c r="Q212" i="2"/>
  <c r="P213" i="2"/>
  <c r="Q213" i="2"/>
  <c r="P214" i="2"/>
  <c r="Q214" i="2"/>
  <c r="P215" i="2"/>
  <c r="Q215" i="2"/>
  <c r="P216" i="2"/>
  <c r="Q216" i="2"/>
  <c r="P217" i="2"/>
  <c r="Q217" i="2"/>
  <c r="P218" i="2"/>
  <c r="Q218" i="2"/>
  <c r="P219" i="2"/>
  <c r="Q219" i="2"/>
  <c r="P220" i="2"/>
  <c r="Q220" i="2"/>
  <c r="P221" i="2"/>
  <c r="Q221" i="2"/>
  <c r="P222" i="2"/>
  <c r="Q222" i="2"/>
  <c r="P223" i="2"/>
  <c r="Q223" i="2"/>
  <c r="P224" i="2"/>
  <c r="Q224" i="2"/>
  <c r="P225" i="2"/>
  <c r="Q225" i="2"/>
  <c r="P226" i="2"/>
  <c r="Q226" i="2"/>
  <c r="P227" i="2"/>
  <c r="Q227" i="2"/>
  <c r="P228" i="2"/>
  <c r="Q228" i="2"/>
  <c r="P229" i="2"/>
  <c r="Q229" i="2"/>
  <c r="P230" i="2"/>
  <c r="Q230" i="2"/>
  <c r="P231" i="2"/>
  <c r="Q231" i="2"/>
  <c r="P232" i="2"/>
  <c r="Q232" i="2"/>
  <c r="P233" i="2"/>
  <c r="Q233" i="2"/>
  <c r="P234" i="2"/>
  <c r="Q234" i="2"/>
  <c r="P235" i="2"/>
  <c r="Q235" i="2"/>
  <c r="P236" i="2"/>
  <c r="Q236" i="2"/>
  <c r="P237" i="2"/>
  <c r="Q237" i="2"/>
  <c r="P238" i="2"/>
  <c r="Q238" i="2"/>
  <c r="P239" i="2"/>
  <c r="Q239" i="2"/>
  <c r="P240" i="2"/>
  <c r="Q240" i="2"/>
  <c r="P241" i="2"/>
  <c r="Q241" i="2"/>
  <c r="P242" i="2"/>
  <c r="Q242" i="2"/>
  <c r="P243" i="2"/>
  <c r="Q243" i="2"/>
  <c r="P244" i="2"/>
  <c r="Q244" i="2"/>
  <c r="P245" i="2"/>
  <c r="Q245" i="2"/>
  <c r="P246" i="2"/>
  <c r="Q246" i="2"/>
  <c r="P247" i="2"/>
  <c r="Q247" i="2"/>
  <c r="P248" i="2"/>
  <c r="Q248" i="2"/>
  <c r="P249" i="2"/>
  <c r="Q249" i="2"/>
  <c r="P250" i="2"/>
  <c r="Q250" i="2"/>
  <c r="P251" i="2"/>
  <c r="Q251" i="2"/>
  <c r="P252" i="2"/>
  <c r="Q252" i="2"/>
  <c r="P253" i="2"/>
  <c r="Q253" i="2"/>
  <c r="P254" i="2"/>
  <c r="Q254" i="2"/>
  <c r="P255" i="2"/>
  <c r="Q255" i="2"/>
  <c r="P256" i="2"/>
  <c r="Q256" i="2"/>
  <c r="P257" i="2"/>
  <c r="Q257" i="2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P278" i="2"/>
  <c r="Q278" i="2"/>
  <c r="P279" i="2"/>
  <c r="Q279" i="2"/>
  <c r="P280" i="2"/>
  <c r="Q280" i="2"/>
  <c r="P281" i="2"/>
  <c r="Q281" i="2"/>
  <c r="P282" i="2"/>
  <c r="Q282" i="2"/>
  <c r="P283" i="2"/>
  <c r="Q283" i="2"/>
  <c r="P284" i="2"/>
  <c r="Q284" i="2"/>
  <c r="P285" i="2"/>
  <c r="Q285" i="2"/>
  <c r="P286" i="2"/>
  <c r="Q286" i="2"/>
  <c r="P287" i="2"/>
  <c r="Q287" i="2"/>
  <c r="P288" i="2"/>
  <c r="Q288" i="2"/>
  <c r="P289" i="2"/>
  <c r="Q289" i="2"/>
  <c r="P290" i="2"/>
  <c r="Q290" i="2"/>
  <c r="P291" i="2"/>
  <c r="Q291" i="2"/>
  <c r="P292" i="2"/>
  <c r="Q292" i="2"/>
  <c r="P293" i="2"/>
  <c r="Q293" i="2"/>
  <c r="P294" i="2"/>
  <c r="Q294" i="2"/>
  <c r="P295" i="2"/>
  <c r="Q295" i="2"/>
  <c r="P296" i="2"/>
  <c r="Q296" i="2"/>
  <c r="P297" i="2"/>
  <c r="Q297" i="2"/>
  <c r="P298" i="2"/>
  <c r="Q298" i="2"/>
  <c r="P299" i="2"/>
  <c r="Q299" i="2"/>
  <c r="P300" i="2"/>
  <c r="Q300" i="2"/>
  <c r="P301" i="2"/>
  <c r="Q301" i="2"/>
  <c r="P302" i="2"/>
  <c r="Q302" i="2"/>
  <c r="P303" i="2"/>
  <c r="Q303" i="2"/>
  <c r="P304" i="2"/>
  <c r="Q304" i="2"/>
  <c r="P305" i="2"/>
  <c r="Q305" i="2"/>
  <c r="Q89" i="2"/>
  <c r="P89" i="2"/>
  <c r="H15" i="5"/>
  <c r="I15" i="5"/>
  <c r="H16" i="5"/>
  <c r="I16" i="5"/>
  <c r="H17" i="5"/>
  <c r="I17" i="5"/>
  <c r="H18" i="5"/>
  <c r="I18" i="5"/>
  <c r="H14" i="5"/>
  <c r="I14" i="5"/>
  <c r="G17" i="5"/>
  <c r="G18" i="5"/>
  <c r="E9" i="5" l="1"/>
  <c r="E7" i="5"/>
  <c r="E6" i="5"/>
  <c r="E5" i="5"/>
  <c r="E4" i="5"/>
  <c r="J4" i="5"/>
  <c r="J5" i="5"/>
  <c r="J6" i="5"/>
  <c r="J7" i="5"/>
  <c r="J8" i="5"/>
  <c r="H19" i="5"/>
  <c r="H21" i="5" s="1"/>
  <c r="I19" i="5"/>
  <c r="I22" i="5" s="1"/>
  <c r="I21" i="5"/>
  <c r="I23" i="5"/>
  <c r="G15" i="5"/>
  <c r="G16" i="5"/>
  <c r="G14" i="5"/>
  <c r="D15" i="5"/>
  <c r="D16" i="5"/>
  <c r="D17" i="5"/>
  <c r="D18" i="5"/>
  <c r="D14" i="5"/>
  <c r="C15" i="5"/>
  <c r="C16" i="5"/>
  <c r="C17" i="5"/>
  <c r="C18" i="5"/>
  <c r="C14" i="5"/>
  <c r="B15" i="5"/>
  <c r="B16" i="5"/>
  <c r="B17" i="5"/>
  <c r="B18" i="5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06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89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26" i="5" l="1"/>
  <c r="I24" i="5"/>
  <c r="H26" i="5"/>
  <c r="H24" i="5"/>
  <c r="H25" i="5"/>
  <c r="H23" i="5"/>
  <c r="H22" i="5"/>
  <c r="I25" i="5"/>
  <c r="G19" i="5"/>
  <c r="D19" i="5"/>
  <c r="B19" i="5"/>
  <c r="C19" i="5"/>
  <c r="I3" i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  <c r="C26" i="5" l="1"/>
  <c r="C22" i="5"/>
  <c r="C23" i="5"/>
  <c r="C25" i="5"/>
  <c r="C24" i="5"/>
  <c r="C21" i="5"/>
  <c r="D25" i="5"/>
  <c r="D26" i="5"/>
  <c r="D21" i="5"/>
  <c r="D22" i="5"/>
  <c r="D24" i="5"/>
  <c r="D23" i="5"/>
  <c r="B25" i="5"/>
  <c r="B26" i="5"/>
  <c r="B21" i="5"/>
  <c r="B24" i="5"/>
  <c r="B22" i="5"/>
  <c r="B23" i="5"/>
  <c r="G22" i="5"/>
  <c r="G21" i="5"/>
  <c r="G23" i="5"/>
  <c r="G24" i="5"/>
  <c r="G25" i="5"/>
  <c r="G26" i="5"/>
</calcChain>
</file>

<file path=xl/sharedStrings.xml><?xml version="1.0" encoding="utf-8"?>
<sst xmlns="http://schemas.openxmlformats.org/spreadsheetml/2006/main" count="1514" uniqueCount="1119">
  <si>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</si>
  <si>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</si>
  <si>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</si>
  <si>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</si>
  <si>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</si>
  <si>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</si>
  <si>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</si>
  <si>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</si>
  <si>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</si>
  <si>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</si>
  <si>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</si>
  <si>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</si>
  <si>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</si>
  <si>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</si>
  <si>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</si>
  <si>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</si>
  <si>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</si>
  <si>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</si>
  <si>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</si>
  <si>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</si>
  <si>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</si>
  <si>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</si>
  <si>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</si>
  <si>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</si>
  <si>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</si>
  <si>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</si>
  <si>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</si>
  <si>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</si>
  <si>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</si>
  <si>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</si>
  <si>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</si>
  <si>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</si>
  <si>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</si>
  <si>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</si>
  <si>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</si>
  <si>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</si>
  <si>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</si>
  <si>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</si>
  <si>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</si>
  <si>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</si>
  <si>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</si>
  <si>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</si>
  <si>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</si>
  <si>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</si>
  <si>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</si>
  <si>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</si>
  <si>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</si>
  <si>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</si>
  <si>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</si>
  <si>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</si>
  <si>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</si>
  <si>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</si>
  <si>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</si>
  <si>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</si>
  <si>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</si>
  <si>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</si>
  <si>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</si>
  <si>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</si>
  <si>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</si>
  <si>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</si>
  <si>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</si>
  <si>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</si>
  <si>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</si>
  <si>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</si>
  <si>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</si>
  <si>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</si>
  <si>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</si>
  <si>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</si>
  <si>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</si>
  <si>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</si>
  <si>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</si>
  <si>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</si>
  <si>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</si>
  <si>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</si>
  <si>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</si>
  <si>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</si>
  <si>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</si>
  <si>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</si>
  <si>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</si>
  <si>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</si>
  <si>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</si>
  <si>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</si>
  <si>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</si>
  <si>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</si>
  <si>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</si>
  <si>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</si>
  <si>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</si>
  <si>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</si>
  <si>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</si>
  <si>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</si>
  <si>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</si>
  <si>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</si>
  <si>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</si>
  <si>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</si>
  <si>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</si>
  <si>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</si>
  <si>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</si>
  <si>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</si>
  <si>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</si>
  <si>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</si>
  <si>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</si>
  <si>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</si>
  <si>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</si>
  <si>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</si>
  <si>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</si>
  <si>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</si>
  <si>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</si>
  <si>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</si>
  <si>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</si>
  <si>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</si>
  <si>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</si>
  <si>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</si>
  <si>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</si>
  <si>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</si>
  <si>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</si>
  <si>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</si>
  <si>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</si>
  <si>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</si>
  <si>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</si>
  <si>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</si>
  <si>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</si>
  <si>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</si>
  <si>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</si>
  <si>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</si>
  <si>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</si>
  <si>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</si>
  <si>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</si>
  <si>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</si>
  <si>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</si>
  <si>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</si>
  <si>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</si>
  <si>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</si>
  <si>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</si>
  <si>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</si>
  <si>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</si>
  <si>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</si>
  <si>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</si>
  <si>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</si>
  <si>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</si>
  <si>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</si>
  <si>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</si>
  <si>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</si>
  <si>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</si>
  <si>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</si>
  <si>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</si>
  <si>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</si>
  <si>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</si>
  <si>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</si>
  <si>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</si>
  <si>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</si>
  <si>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</si>
  <si>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</si>
  <si>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</si>
  <si>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</si>
  <si>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</si>
  <si>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</si>
  <si>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</si>
  <si>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</si>
  <si>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</si>
  <si>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</si>
  <si>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</si>
  <si>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</si>
  <si>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</si>
  <si>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</si>
  <si>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</si>
  <si>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</si>
  <si>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</si>
  <si>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</si>
  <si>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</si>
  <si>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</si>
  <si>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</si>
  <si>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</si>
  <si>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</si>
  <si>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</si>
  <si>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</si>
  <si>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</si>
  <si>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</si>
  <si>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</si>
  <si>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</si>
  <si>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</si>
  <si>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</si>
  <si>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</si>
  <si>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</si>
  <si>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</si>
  <si>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</si>
  <si>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</si>
  <si>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</si>
  <si>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</si>
  <si>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</si>
  <si>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</si>
  <si>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</si>
  <si>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</si>
  <si>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</si>
  <si>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</si>
  <si>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</si>
  <si>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</si>
  <si>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</si>
  <si>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</si>
  <si>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</si>
  <si>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</si>
  <si>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</si>
  <si>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</si>
  <si>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</si>
  <si>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</si>
  <si>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</si>
  <si>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</si>
  <si>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</si>
  <si>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</si>
  <si>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</si>
  <si>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</si>
  <si>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</si>
  <si>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</si>
  <si>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</si>
  <si>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</si>
  <si>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</si>
  <si>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</si>
  <si>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</si>
  <si>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</si>
  <si>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</si>
  <si>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</si>
  <si>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</si>
  <si>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</si>
  <si>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</si>
  <si>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</si>
  <si>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</si>
  <si>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</si>
  <si>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</si>
  <si>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</si>
  <si>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</si>
  <si>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</si>
  <si>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</si>
  <si>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</si>
  <si>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</si>
  <si>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</si>
  <si>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</si>
  <si>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</si>
  <si>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</si>
  <si>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</si>
  <si>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</si>
  <si>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</si>
  <si>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</si>
  <si>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</si>
  <si>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</si>
  <si>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</si>
  <si>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</si>
  <si>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</si>
  <si>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</si>
  <si>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</si>
  <si>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</si>
  <si>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</si>
  <si>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</si>
  <si>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</si>
  <si>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</si>
  <si>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</si>
  <si>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</si>
  <si>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</si>
  <si>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</si>
  <si>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</si>
  <si>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</si>
  <si>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</si>
  <si>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</si>
  <si>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</si>
  <si>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</si>
  <si>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</si>
  <si>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</si>
  <si>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</si>
  <si>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</si>
  <si>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</si>
  <si>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</si>
  <si>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</si>
  <si>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</si>
  <si>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</si>
  <si>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</si>
  <si>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</si>
  <si>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</si>
  <si>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</si>
  <si>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</si>
  <si>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</si>
  <si>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</si>
  <si>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</si>
  <si>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</si>
  <si>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</si>
  <si>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</si>
  <si>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</si>
  <si>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</si>
  <si>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</si>
  <si>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</si>
  <si>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</si>
  <si>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</si>
  <si>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</si>
  <si>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</si>
  <si>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</si>
  <si>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</si>
  <si>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</si>
  <si>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</si>
  <si>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</si>
  <si>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</si>
  <si>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</si>
  <si>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</si>
  <si>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</si>
  <si>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</si>
  <si>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</si>
  <si>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</si>
  <si>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</si>
  <si>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</si>
  <si>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</si>
  <si>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</si>
  <si>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</si>
  <si>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</si>
  <si>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</si>
  <si>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</si>
  <si>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</si>
  <si>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</si>
  <si>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</si>
  <si>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</si>
  <si>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</si>
  <si>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</si>
  <si>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</si>
  <si>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</si>
  <si>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</si>
  <si>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</si>
  <si>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</si>
  <si>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</si>
  <si>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</si>
  <si>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</si>
  <si>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</si>
  <si>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</si>
  <si>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</si>
  <si>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</si>
  <si>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</si>
  <si>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</si>
  <si>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</si>
  <si>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</si>
  <si>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</si>
  <si>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</si>
  <si>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</si>
  <si>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</si>
  <si>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</si>
  <si>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</si>
  <si>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</si>
  <si>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</si>
  <si>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</si>
  <si>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</si>
  <si>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</si>
  <si>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</si>
  <si>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</si>
  <si>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</si>
  <si>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</si>
  <si>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</si>
  <si>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</si>
  <si>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</si>
  <si>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</si>
  <si>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</si>
  <si>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</si>
  <si>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</si>
  <si>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</si>
  <si>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</si>
  <si>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</si>
  <si>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</si>
  <si>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</si>
  <si>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</si>
  <si>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</si>
  <si>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</si>
  <si>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</si>
  <si>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</si>
  <si>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</si>
  <si>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</si>
  <si>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</si>
  <si>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</si>
  <si>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</si>
  <si>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</si>
  <si>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</si>
  <si>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</si>
  <si>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</si>
  <si>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</si>
  <si>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</si>
  <si>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</si>
  <si>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</si>
  <si>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</si>
  <si>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</si>
  <si>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</si>
  <si>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</si>
  <si>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</si>
  <si>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</si>
  <si>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</si>
  <si>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</si>
  <si>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</si>
  <si>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</si>
  <si>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</si>
  <si>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</si>
  <si>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</si>
  <si>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</si>
  <si>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</si>
  <si>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</si>
  <si>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</si>
  <si>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</si>
  <si>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</si>
  <si>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</si>
  <si>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</si>
  <si>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</si>
  <si>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</si>
  <si>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</si>
  <si>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</si>
  <si>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</si>
  <si>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</si>
  <si>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</si>
  <si>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</si>
  <si>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</si>
  <si>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</si>
  <si>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</si>
  <si>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</si>
  <si>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</si>
  <si>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</si>
  <si>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</si>
  <si>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</si>
  <si>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</si>
  <si>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</si>
  <si>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</si>
  <si>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</si>
  <si>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</si>
  <si>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</si>
  <si>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</si>
  <si>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</si>
  <si>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</si>
  <si>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</si>
  <si>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</si>
  <si>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</si>
  <si>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</si>
  <si>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</si>
  <si>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</si>
  <si>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</si>
  <si>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</si>
  <si>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</si>
  <si>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</si>
  <si>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</si>
  <si>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</si>
  <si>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</si>
  <si>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</si>
  <si>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</si>
  <si>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</si>
  <si>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</si>
  <si>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</si>
  <si>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</si>
  <si>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</si>
  <si>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</si>
  <si>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</si>
  <si>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</si>
  <si>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</si>
  <si>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</si>
  <si>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</si>
  <si>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</si>
  <si>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</si>
  <si>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</si>
  <si>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</si>
  <si>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</si>
  <si>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</si>
  <si>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</si>
  <si>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</si>
  <si>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</si>
  <si>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</si>
  <si>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</si>
  <si>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</si>
  <si>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</si>
  <si>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</si>
  <si>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</si>
  <si>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</si>
  <si>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</si>
  <si>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</si>
  <si>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</si>
  <si>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</si>
  <si>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</si>
  <si>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</si>
  <si>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</si>
  <si>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</si>
  <si>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</si>
  <si>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</si>
  <si>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</si>
  <si>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</si>
  <si>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</si>
  <si>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</si>
  <si>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</si>
  <si>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</si>
  <si>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</si>
  <si>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</si>
  <si>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</si>
  <si>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</si>
  <si>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</si>
  <si>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</si>
  <si>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</si>
  <si>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</si>
  <si>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</si>
  <si>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</si>
  <si>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</si>
  <si>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</si>
  <si>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</si>
  <si>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</si>
  <si>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</si>
  <si>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</si>
  <si>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</si>
  <si>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</si>
  <si>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</si>
  <si>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</si>
  <si>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</si>
  <si>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</si>
  <si>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</si>
  <si>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</si>
  <si>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</si>
  <si>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</si>
  <si>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</si>
  <si>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</si>
  <si>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</si>
  <si>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</si>
  <si>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</si>
  <si>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</si>
  <si>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</si>
  <si>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</si>
  <si>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</si>
  <si>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</si>
  <si>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</si>
  <si>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</si>
  <si>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</si>
  <si>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</si>
  <si>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</si>
  <si>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</si>
  <si>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</si>
  <si>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</si>
  <si>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</si>
  <si>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</si>
  <si>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</si>
  <si>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</si>
  <si>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</si>
  <si>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</si>
  <si>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</si>
  <si>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</si>
  <si>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</si>
  <si>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</si>
  <si>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</si>
  <si>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</si>
  <si>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</si>
  <si>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</si>
  <si>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</si>
  <si>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</si>
  <si>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</si>
  <si>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</si>
  <si>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</si>
  <si>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</si>
  <si>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</si>
  <si>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</si>
  <si>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</si>
  <si>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</si>
  <si>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</si>
  <si>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</si>
  <si>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</si>
  <si>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</si>
  <si>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</si>
  <si>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</si>
  <si>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</si>
  <si>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</si>
  <si>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</si>
  <si>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</si>
  <si>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</si>
  <si>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</si>
  <si>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</si>
  <si>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</si>
  <si>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</si>
  <si>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</si>
  <si>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</si>
  <si>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</si>
  <si>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</si>
  <si>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</si>
  <si>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</si>
  <si>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</si>
  <si>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</si>
  <si>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</si>
  <si>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</si>
  <si>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</si>
  <si>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</si>
  <si>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</si>
  <si>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</si>
  <si>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</si>
  <si>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</si>
  <si>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</si>
  <si>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</si>
  <si>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</si>
  <si>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</si>
  <si>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</si>
  <si>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</si>
  <si>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</si>
  <si>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</si>
  <si>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</si>
  <si>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</si>
  <si>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</si>
  <si>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</si>
  <si>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</si>
  <si>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</si>
  <si>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</si>
  <si>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</si>
  <si>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</si>
  <si>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</si>
  <si>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</si>
  <si>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</si>
  <si>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</si>
  <si>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</si>
  <si>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</si>
  <si>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</si>
  <si>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</si>
  <si>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</si>
  <si>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</si>
  <si>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</si>
  <si>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</si>
  <si>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</si>
  <si>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</si>
  <si>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</si>
  <si>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</si>
  <si>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</si>
  <si>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</si>
  <si>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</si>
  <si>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</si>
  <si>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</si>
  <si>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</si>
  <si>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</si>
  <si>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</si>
  <si>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</si>
  <si>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</si>
  <si>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</si>
  <si>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</si>
  <si>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</si>
  <si>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</si>
  <si>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</si>
  <si>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</si>
  <si>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</si>
  <si>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</si>
  <si>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</si>
  <si>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</si>
  <si>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</si>
  <si>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</si>
  <si>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</si>
  <si>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</si>
  <si>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</si>
  <si>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</si>
  <si>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</si>
  <si>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</si>
  <si>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</si>
  <si>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</si>
  <si>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</si>
  <si>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</si>
  <si>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</si>
  <si>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</si>
  <si>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</si>
  <si>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</si>
  <si>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</si>
  <si>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</si>
  <si>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</si>
  <si>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</si>
  <si>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</si>
  <si>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</si>
  <si>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</si>
  <si>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</si>
  <si>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</si>
  <si>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</si>
  <si>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</si>
  <si>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</si>
  <si>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</si>
  <si>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</si>
  <si>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</si>
  <si>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</si>
  <si>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</si>
  <si>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</si>
  <si>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</si>
  <si>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</si>
  <si>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</si>
  <si>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</si>
  <si>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</si>
  <si>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</si>
  <si>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</si>
  <si>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</si>
  <si>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</si>
  <si>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</si>
  <si>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</si>
  <si>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</si>
  <si>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</si>
  <si>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</si>
  <si>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</si>
  <si>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</si>
  <si>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</si>
  <si>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</si>
  <si>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</si>
  <si>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</si>
  <si>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</si>
  <si>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</si>
  <si>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</si>
  <si>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</si>
  <si>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</si>
  <si>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</si>
  <si>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</si>
  <si>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</si>
  <si>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</si>
  <si>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</si>
  <si>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</si>
  <si>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</si>
  <si>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</si>
  <si>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</si>
  <si>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</si>
  <si>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</si>
  <si>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</si>
  <si>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</si>
  <si>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</si>
  <si>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</si>
  <si>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</si>
  <si>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</si>
  <si>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</si>
  <si>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</si>
  <si>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</si>
  <si>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</si>
  <si>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</si>
  <si>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</si>
  <si>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</si>
  <si>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</si>
  <si>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</si>
  <si>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</si>
  <si>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</si>
  <si>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</si>
  <si>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</si>
  <si>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</si>
  <si>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</si>
  <si>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</si>
  <si>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</si>
  <si>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</si>
  <si>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</si>
  <si>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</si>
  <si>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</si>
  <si>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</si>
  <si>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</si>
  <si>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</si>
  <si>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</si>
  <si>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</si>
  <si>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</si>
  <si>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</si>
  <si>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</si>
  <si>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</si>
  <si>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</si>
  <si>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</si>
  <si>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</si>
  <si>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</si>
  <si>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</si>
  <si>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</si>
  <si>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</si>
  <si>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</si>
  <si>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</si>
  <si>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</si>
  <si>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</si>
  <si>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</si>
  <si>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</si>
  <si>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</si>
  <si>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</si>
  <si>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</si>
  <si>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</si>
  <si>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</si>
  <si>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</si>
  <si>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</si>
  <si>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</si>
  <si>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</si>
  <si>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</si>
  <si>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</si>
  <si>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</si>
  <si>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</si>
  <si>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</si>
  <si>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</si>
  <si>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</si>
  <si>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</si>
  <si>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</si>
  <si>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</si>
  <si>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</si>
  <si>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</si>
  <si>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</si>
  <si>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</si>
  <si>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</si>
  <si>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</si>
  <si>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</si>
  <si>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</si>
  <si>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</si>
  <si>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</si>
  <si>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</si>
  <si>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</si>
  <si>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</si>
  <si>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</si>
  <si>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</si>
  <si>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</si>
  <si>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</si>
  <si>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</si>
  <si>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</si>
  <si>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</si>
  <si>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</si>
  <si>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</si>
  <si>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</si>
  <si>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</si>
  <si>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</si>
  <si>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</si>
  <si>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</si>
  <si>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</si>
  <si>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</si>
  <si>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</si>
  <si>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</si>
  <si>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</si>
  <si>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</si>
  <si>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</si>
  <si>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</si>
  <si>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</si>
  <si>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</si>
  <si>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</si>
  <si>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</si>
  <si>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</si>
  <si>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</si>
  <si>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</si>
  <si>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</si>
  <si>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</si>
  <si>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</si>
  <si>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</si>
  <si>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</si>
  <si>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</si>
  <si>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</si>
  <si>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</si>
  <si>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</si>
  <si>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</si>
  <si>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</si>
  <si>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</si>
  <si>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</si>
  <si>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</si>
  <si>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</si>
  <si>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</si>
  <si>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</si>
  <si>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</si>
  <si>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</si>
  <si>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</si>
  <si>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</si>
  <si>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</si>
  <si>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</si>
  <si>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</si>
  <si>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</si>
  <si>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</si>
  <si>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</si>
  <si>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</si>
  <si>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</si>
  <si>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</si>
  <si>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</si>
  <si>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</si>
  <si>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</si>
  <si>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</si>
  <si>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</si>
  <si>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</si>
  <si>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</si>
  <si>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</si>
  <si>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</si>
  <si>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</si>
  <si>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</si>
  <si>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</si>
  <si>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</si>
  <si>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</si>
  <si>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</si>
  <si>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</si>
  <si>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</si>
  <si>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</si>
  <si>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</si>
  <si>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</si>
  <si>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</si>
  <si>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</si>
  <si>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</si>
  <si>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</si>
  <si>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</si>
  <si>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</si>
  <si>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</si>
  <si>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</si>
  <si>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</si>
  <si>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</si>
  <si>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</si>
  <si>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</si>
  <si>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</si>
  <si>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</si>
  <si>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</si>
  <si>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</si>
  <si>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</si>
  <si>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</si>
  <si>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</si>
  <si>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</si>
  <si>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</si>
  <si>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</si>
  <si>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</si>
  <si>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</si>
  <si>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</si>
  <si>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</si>
  <si>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</si>
  <si>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</si>
  <si>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</si>
  <si>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</si>
  <si>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</si>
  <si>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</si>
  <si>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</si>
  <si>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</si>
  <si>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</si>
  <si>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</si>
  <si>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</si>
  <si>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</si>
  <si>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</si>
  <si>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</si>
  <si>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</si>
  <si>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</si>
  <si>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</si>
  <si>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</si>
  <si>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</si>
  <si>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</si>
  <si>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</si>
  <si>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</si>
  <si>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</si>
  <si>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</si>
  <si>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</si>
  <si>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</si>
  <si>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</si>
  <si>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</si>
  <si>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</si>
  <si>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</si>
  <si>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</si>
  <si>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</si>
  <si>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</si>
  <si>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</si>
  <si>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</si>
  <si>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</si>
  <si>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</si>
  <si>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</si>
  <si>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</si>
  <si>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</si>
  <si>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</si>
  <si>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</si>
  <si>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</si>
  <si>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</si>
  <si>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</si>
  <si>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</si>
  <si>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</si>
  <si>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</si>
  <si>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</si>
  <si>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</si>
  <si>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</si>
  <si>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</si>
  <si>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</si>
  <si>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</si>
  <si>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</si>
  <si>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</si>
  <si>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</si>
  <si>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</si>
  <si>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</si>
  <si>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</si>
  <si>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</si>
  <si>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</si>
  <si>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</si>
  <si>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</si>
  <si>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</si>
  <si>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</si>
  <si>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</si>
  <si>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</si>
  <si>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</si>
  <si>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</si>
  <si>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</si>
  <si>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</si>
  <si>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</si>
  <si>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</si>
  <si>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</si>
  <si>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</si>
  <si>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</si>
  <si>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</si>
  <si>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</si>
  <si>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</si>
  <si>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</si>
  <si>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</si>
  <si>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</si>
  <si>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</si>
  <si>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</si>
  <si>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</si>
  <si>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</si>
  <si>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</si>
  <si>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</si>
  <si>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</si>
  <si>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</si>
  <si>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</si>
  <si>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</si>
  <si>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</si>
  <si>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</si>
  <si>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</si>
  <si>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</si>
  <si>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</si>
  <si>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</si>
  <si>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</si>
  <si>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</si>
  <si>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</si>
  <si>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</si>
  <si>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</si>
  <si>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</si>
  <si>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</si>
  <si>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</si>
  <si>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</si>
  <si>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</si>
  <si>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</si>
  <si>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</si>
  <si>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</si>
  <si>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</si>
  <si>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</si>
  <si>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</si>
  <si>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</si>
  <si>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</si>
  <si>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</si>
  <si>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</si>
  <si>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</si>
  <si>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</si>
  <si>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</si>
  <si>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</si>
  <si>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</si>
  <si>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</si>
  <si>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</si>
  <si>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</si>
  <si>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</si>
  <si>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</si>
  <si>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</si>
  <si>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</si>
  <si>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</si>
  <si>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</si>
  <si>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</si>
  <si>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</si>
  <si>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</si>
  <si>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</si>
  <si>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</si>
  <si>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</si>
  <si>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</si>
  <si>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</si>
  <si>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</si>
  <si>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</si>
  <si>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</si>
  <si>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</si>
  <si>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</si>
  <si>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</si>
  <si>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</si>
  <si>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</si>
  <si>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</si>
  <si>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</si>
  <si>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</si>
  <si>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</si>
  <si>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</si>
  <si>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</si>
  <si>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</si>
  <si>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</si>
  <si>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</si>
  <si>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</si>
  <si>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</si>
  <si>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</si>
  <si>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</si>
  <si>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</si>
  <si>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</si>
  <si>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</si>
  <si>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</si>
  <si>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</si>
  <si>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</si>
  <si>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</si>
  <si>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</si>
  <si>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</si>
  <si>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</si>
  <si>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</si>
  <si>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</si>
  <si>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</si>
  <si>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</si>
  <si>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</si>
  <si>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</si>
  <si>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</si>
  <si>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</si>
  <si>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</si>
  <si>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</si>
  <si>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</si>
  <si>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</si>
  <si>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</si>
  <si>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</si>
  <si>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</si>
  <si>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</si>
  <si>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</si>
  <si>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</si>
  <si>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</si>
  <si>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</si>
  <si>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</si>
  <si>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</si>
  <si>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</si>
  <si>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</si>
  <si>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</si>
  <si>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</si>
  <si>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</si>
  <si>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</si>
  <si>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</si>
  <si>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</si>
  <si>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</si>
  <si>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</si>
  <si>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</si>
  <si>
    <t>150 - 1</t>
  </si>
  <si>
    <t>80 - 3</t>
  </si>
  <si>
    <t>80 - 2</t>
  </si>
  <si>
    <t>80 - 1</t>
  </si>
  <si>
    <t>bar</t>
  </si>
  <si>
    <t>10.3 bar</t>
  </si>
  <si>
    <t>150 psi</t>
  </si>
  <si>
    <t>5.5 bar</t>
  </si>
  <si>
    <t>80 psi</t>
  </si>
  <si>
    <t>a</t>
  </si>
  <si>
    <t>b</t>
  </si>
  <si>
    <t>calc(y)</t>
  </si>
  <si>
    <t>calc(a)</t>
  </si>
  <si>
    <t>avg(a)</t>
  </si>
  <si>
    <t>y = a x + b</t>
  </si>
  <si>
    <t>150 - 2</t>
  </si>
  <si>
    <t>150 - 3</t>
  </si>
  <si>
    <t>x (bar)</t>
  </si>
  <si>
    <t>y (V)</t>
  </si>
  <si>
    <t>x = (y - b) / a</t>
  </si>
  <si>
    <t>Factory</t>
  </si>
  <si>
    <t>waterflow</t>
  </si>
  <si>
    <t>f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</si>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</sst>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46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center"/>
    </xf>
    <xf numFmtId="164" fontId="1" fillId="0" borderId="0" xfId="0" applyNumberFormat="1" applyFont="1"/>
    <xf numFmtId="164" fontId="4" fillId="3" borderId="0" xfId="1" applyNumberFormat="1"/>
    <xf numFmtId="164" fontId="0" fillId="2" borderId="0" xfId="0" applyNumberFormat="1" applyFont="1" applyFill="1"/>
    <xf numFmtId="164" fontId="0" fillId="2" borderId="0" xfId="0" applyNumberFormat="1" applyFill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'Presure Sensors'!$B$3</c:f>
              <c:strCache>
                <c:ptCount val="1"/>
                <c:pt idx="0">
                  <c:v>80 - 1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Sensors'!$B$4:$B$9</c:f>
              <c:numCache>
                <c:formatCode>General</c:formatCode>
                <c:ptCount val="6"/>
                <c:pt idx="0">
                  <c:v>0.48</c:v>
                </c:pt>
                <c:pt idx="1">
                  <c:v>1.29</c:v>
                </c:pt>
                <c:pt idx="2">
                  <c:v>2</c:v>
                </c:pt>
                <c:pt idx="3">
                  <c:v>2.68</c:v>
                </c:pt>
                <c:pt idx="4">
                  <c:v>3.48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5CF-B70E-6A7E684BE299}"/>
            </c:ext>
          </c:extLst>
        </c:ser>
        <c:ser>
          <c:idx val="1"/>
          <c:order val="1"/>
          <c:tx>
            <c:strRef>
              <c:f>'Presure Sensors'!$C$3</c:f>
              <c:strCache>
                <c:ptCount val="1"/>
                <c:pt idx="0">
                  <c:v>80 - 2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Sensors'!$C$4:$C$9</c:f>
              <c:numCache>
                <c:formatCode>General</c:formatCode>
                <c:ptCount val="6"/>
                <c:pt idx="0">
                  <c:v>0.48</c:v>
                </c:pt>
                <c:pt idx="1">
                  <c:v>1.27</c:v>
                </c:pt>
                <c:pt idx="2">
                  <c:v>1.97</c:v>
                </c:pt>
                <c:pt idx="3">
                  <c:v>2.75</c:v>
                </c:pt>
                <c:pt idx="4">
                  <c:v>3.49</c:v>
                </c:pt>
                <c:pt idx="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5CF-B70E-6A7E684BE299}"/>
            </c:ext>
          </c:extLst>
        </c:ser>
        <c:ser>
          <c:idx val="2"/>
          <c:order val="2"/>
          <c:tx>
            <c:strRef>
              <c:f>'Presure Sensors'!$D$3</c:f>
              <c:strCache>
                <c:ptCount val="1"/>
                <c:pt idx="0">
                  <c:v>80 - 3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Sensors'!$D$4:$D$9</c:f>
              <c:numCache>
                <c:formatCode>General</c:formatCode>
                <c:ptCount val="6"/>
                <c:pt idx="0">
                  <c:v>0.48</c:v>
                </c:pt>
                <c:pt idx="1">
                  <c:v>1.32</c:v>
                </c:pt>
                <c:pt idx="2">
                  <c:v>2.04</c:v>
                </c:pt>
                <c:pt idx="3">
                  <c:v>2.72</c:v>
                </c:pt>
                <c:pt idx="4">
                  <c:v>3.43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5CF-B70E-6A7E684BE299}"/>
            </c:ext>
          </c:extLst>
        </c:ser>
        <c:ser>
          <c:idx val="3"/>
          <c:order val="3"/>
          <c:tx>
            <c:strRef>
              <c:f>'Presure Sensors'!$G$3</c:f>
              <c:strCache>
                <c:ptCount val="1"/>
                <c:pt idx="0">
                  <c:v>150 - 1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'Presure Sensors'!$G$4:$G$9</c:f>
              <c:numCache>
                <c:formatCode>General</c:formatCode>
                <c:ptCount val="6"/>
                <c:pt idx="0">
                  <c:v>0.54</c:v>
                </c:pt>
                <c:pt idx="1">
                  <c:v>0.96</c:v>
                </c:pt>
                <c:pt idx="2">
                  <c:v>1.34</c:v>
                </c:pt>
                <c:pt idx="3">
                  <c:v>1.74</c:v>
                </c:pt>
                <c:pt idx="4">
                  <c:v>2.11</c:v>
                </c:pt>
                <c:pt idx="5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B-45CF-B70E-6A7E684BE299}"/>
            </c:ext>
          </c:extLst>
        </c:ser>
        <c:ser>
          <c:idx val="4"/>
          <c:order val="4"/>
          <c:tx>
            <c:strRef>
              <c:f>'Presure Sensors'!$H$3</c:f>
              <c:strCache>
                <c:ptCount val="1"/>
                <c:pt idx="0">
                  <c:v>150 - 2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'Presure Sensors'!$H$4:$H$9</c:f>
              <c:numCache>
                <c:formatCode>General</c:formatCode>
                <c:ptCount val="6"/>
                <c:pt idx="0">
                  <c:v>0.54</c:v>
                </c:pt>
                <c:pt idx="1">
                  <c:v>0.95</c:v>
                </c:pt>
                <c:pt idx="2">
                  <c:v>1.34</c:v>
                </c:pt>
                <c:pt idx="3">
                  <c:v>1.72</c:v>
                </c:pt>
                <c:pt idx="4">
                  <c:v>2.11</c:v>
                </c:pt>
                <c:pt idx="5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4-43A9-B6C3-D0EC7D7BEC36}"/>
            </c:ext>
          </c:extLst>
        </c:ser>
        <c:ser>
          <c:idx val="5"/>
          <c:order val="5"/>
          <c:tx>
            <c:strRef>
              <c:f>'Presure Sensors'!$I$3</c:f>
              <c:strCache>
                <c:ptCount val="1"/>
                <c:pt idx="0">
                  <c:v>150 - 3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'Presure Sensors'!$I$4:$I$9</c:f>
              <c:numCache>
                <c:formatCode>General</c:formatCode>
                <c:ptCount val="6"/>
                <c:pt idx="0">
                  <c:v>0.54</c:v>
                </c:pt>
                <c:pt idx="1">
                  <c:v>0.94</c:v>
                </c:pt>
                <c:pt idx="2">
                  <c:v>1.35</c:v>
                </c:pt>
                <c:pt idx="3">
                  <c:v>1.74</c:v>
                </c:pt>
                <c:pt idx="4">
                  <c:v>2.11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4-43A9-B6C3-D0EC7D7BEC36}"/>
            </c:ext>
          </c:extLst>
        </c:ser>
        <c:ser>
          <c:idx val="6"/>
          <c:order val="6"/>
          <c:tx>
            <c:strRef>
              <c:f>'Presure Sensors'!$E$3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'Presure Sensors'!$E$4:$E$10</c:f>
              <c:numCache>
                <c:formatCode>General</c:formatCode>
                <c:ptCount val="7"/>
                <c:pt idx="0">
                  <c:v>0.5</c:v>
                </c:pt>
                <c:pt idx="1">
                  <c:v>1.2272727272727273</c:v>
                </c:pt>
                <c:pt idx="2">
                  <c:v>1.9545454545454546</c:v>
                </c:pt>
                <c:pt idx="3">
                  <c:v>2.6818181818181817</c:v>
                </c:pt>
                <c:pt idx="4">
                  <c:v>3.4090909090909092</c:v>
                </c:pt>
                <c:pt idx="5">
                  <c:v>4.1363636363636367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9-4770-9026-6DCF1D0F913C}"/>
            </c:ext>
          </c:extLst>
        </c:ser>
        <c:ser>
          <c:idx val="7"/>
          <c:order val="7"/>
          <c:tx>
            <c:strRef>
              <c:f>'Presure Sensors'!$J$3</c:f>
              <c:strCache>
                <c:ptCount val="1"/>
                <c:pt idx="0">
                  <c:v>Factory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'Presure Sensors'!$J$4:$J$9</c:f>
              <c:numCache>
                <c:formatCode>General</c:formatCode>
                <c:ptCount val="6"/>
                <c:pt idx="0">
                  <c:v>0.5</c:v>
                </c:pt>
                <c:pt idx="1">
                  <c:v>0.88834951456310685</c:v>
                </c:pt>
                <c:pt idx="2">
                  <c:v>1.2766990291262137</c:v>
                </c:pt>
                <c:pt idx="3">
                  <c:v>1.6650485436893203</c:v>
                </c:pt>
                <c:pt idx="4">
                  <c:v>2.0533980582524274</c:v>
                </c:pt>
                <c:pt idx="5">
                  <c:v>2.441747572815534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9-4770-9026-6DCF1D0F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2552"/>
        <c:axId val="613302384"/>
      </c:lineChart>
      <c:catAx>
        <c:axId val="6133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384"/>
        <c:crosses val="autoZero"/>
        <c:auto val="1"/>
        <c:lblAlgn val="ctr"/>
        <c:lblOffset val="100"/>
        <c:noMultiLvlLbl val="0"/>
      </c:catAx>
      <c:valAx>
        <c:axId val="613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'Presure Sensors'!$E$44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'Presure Sensors'!$D$45:$D$225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'Presure Sensors'!$E$45:$E$225</c:f>
              <c:numCache>
                <c:formatCode>General</c:formatCode>
                <c:ptCount val="181"/>
                <c:pt idx="0">
                  <c:v>0</c:v>
                </c:pt>
                <c:pt idx="58">
                  <c:v>2350</c:v>
                </c:pt>
                <c:pt idx="64">
                  <c:v>2568</c:v>
                </c:pt>
                <c:pt idx="81">
                  <c:v>3260</c:v>
                </c:pt>
                <c:pt idx="92">
                  <c:v>3800</c:v>
                </c:pt>
                <c:pt idx="98">
                  <c:v>4061</c:v>
                </c:pt>
                <c:pt idx="112">
                  <c:v>4800</c:v>
                </c:pt>
                <c:pt idx="135">
                  <c:v>5850</c:v>
                </c:pt>
                <c:pt idx="145">
                  <c:v>6300</c:v>
                </c:pt>
                <c:pt idx="161">
                  <c:v>7300</c:v>
                </c:pt>
                <c:pt idx="177">
                  <c:v>8180</c:v>
                </c:pt>
                <c:pt idx="180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1-48EB-8139-A1079D55D838}"/>
            </c:ext>
          </c:extLst>
        </c:ser>
        <c:ser>
          <c:idx val="1"/>
          <c:order val="1"/>
          <c:tx>
            <c:strRef>
              <c:f>'Presure Sensors'!$F$44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'Presure Sensors'!$D$45:$D$225</c:f>
              <c:numCache>
                <c:formatCode>General</c:formatCode>
                <c:ptCount val="1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</c:numCache>
            </c:numRef>
          </c:xVal>
          <c:yVal>
            <c:numRef>
              <c:f>'Presure Sensors'!$F$45:$F$225</c:f>
              <c:numCache>
                <c:formatCode>General</c:formatCode>
                <c:ptCount val="181"/>
                <c:pt idx="0">
                  <c:v>0</c:v>
                </c:pt>
                <c:pt idx="1">
                  <c:v>44</c:v>
                </c:pt>
                <c:pt idx="2">
                  <c:v>88</c:v>
                </c:pt>
                <c:pt idx="3">
                  <c:v>132</c:v>
                </c:pt>
                <c:pt idx="4">
                  <c:v>176</c:v>
                </c:pt>
                <c:pt idx="5">
                  <c:v>220</c:v>
                </c:pt>
                <c:pt idx="6">
                  <c:v>264</c:v>
                </c:pt>
                <c:pt idx="7">
                  <c:v>308</c:v>
                </c:pt>
                <c:pt idx="8">
                  <c:v>352</c:v>
                </c:pt>
                <c:pt idx="9">
                  <c:v>396</c:v>
                </c:pt>
                <c:pt idx="10">
                  <c:v>440</c:v>
                </c:pt>
                <c:pt idx="11">
                  <c:v>484.00000000000006</c:v>
                </c:pt>
                <c:pt idx="12">
                  <c:v>528</c:v>
                </c:pt>
                <c:pt idx="13">
                  <c:v>572</c:v>
                </c:pt>
                <c:pt idx="14">
                  <c:v>616</c:v>
                </c:pt>
                <c:pt idx="15">
                  <c:v>660</c:v>
                </c:pt>
                <c:pt idx="16">
                  <c:v>704</c:v>
                </c:pt>
                <c:pt idx="17">
                  <c:v>748</c:v>
                </c:pt>
                <c:pt idx="18">
                  <c:v>792</c:v>
                </c:pt>
                <c:pt idx="19">
                  <c:v>836</c:v>
                </c:pt>
                <c:pt idx="20">
                  <c:v>880</c:v>
                </c:pt>
                <c:pt idx="21">
                  <c:v>924</c:v>
                </c:pt>
                <c:pt idx="22">
                  <c:v>968.00000000000011</c:v>
                </c:pt>
                <c:pt idx="23">
                  <c:v>1011.9999999999999</c:v>
                </c:pt>
                <c:pt idx="24">
                  <c:v>1056</c:v>
                </c:pt>
                <c:pt idx="25">
                  <c:v>1100</c:v>
                </c:pt>
                <c:pt idx="26">
                  <c:v>1144</c:v>
                </c:pt>
                <c:pt idx="27">
                  <c:v>1188</c:v>
                </c:pt>
                <c:pt idx="28">
                  <c:v>1232</c:v>
                </c:pt>
                <c:pt idx="29">
                  <c:v>1276</c:v>
                </c:pt>
                <c:pt idx="30">
                  <c:v>1320</c:v>
                </c:pt>
                <c:pt idx="31">
                  <c:v>1364</c:v>
                </c:pt>
                <c:pt idx="32">
                  <c:v>1408</c:v>
                </c:pt>
                <c:pt idx="33">
                  <c:v>1452</c:v>
                </c:pt>
                <c:pt idx="34">
                  <c:v>1496</c:v>
                </c:pt>
                <c:pt idx="35">
                  <c:v>1540</c:v>
                </c:pt>
                <c:pt idx="36">
                  <c:v>1584</c:v>
                </c:pt>
                <c:pt idx="37">
                  <c:v>1628</c:v>
                </c:pt>
                <c:pt idx="38">
                  <c:v>1672</c:v>
                </c:pt>
                <c:pt idx="39">
                  <c:v>1716</c:v>
                </c:pt>
                <c:pt idx="40">
                  <c:v>1760</c:v>
                </c:pt>
                <c:pt idx="41">
                  <c:v>1803.9999999999998</c:v>
                </c:pt>
                <c:pt idx="42">
                  <c:v>1848</c:v>
                </c:pt>
                <c:pt idx="43">
                  <c:v>1892</c:v>
                </c:pt>
                <c:pt idx="44">
                  <c:v>1936.0000000000002</c:v>
                </c:pt>
                <c:pt idx="45">
                  <c:v>1980</c:v>
                </c:pt>
                <c:pt idx="46">
                  <c:v>2023.9999999999998</c:v>
                </c:pt>
                <c:pt idx="47">
                  <c:v>2068</c:v>
                </c:pt>
                <c:pt idx="48">
                  <c:v>2112</c:v>
                </c:pt>
                <c:pt idx="49">
                  <c:v>2156</c:v>
                </c:pt>
                <c:pt idx="50">
                  <c:v>2200</c:v>
                </c:pt>
                <c:pt idx="51">
                  <c:v>2244</c:v>
                </c:pt>
                <c:pt idx="52">
                  <c:v>2288</c:v>
                </c:pt>
                <c:pt idx="53">
                  <c:v>2332</c:v>
                </c:pt>
                <c:pt idx="54">
                  <c:v>2376</c:v>
                </c:pt>
                <c:pt idx="55">
                  <c:v>2420</c:v>
                </c:pt>
                <c:pt idx="56">
                  <c:v>2464</c:v>
                </c:pt>
                <c:pt idx="57">
                  <c:v>2508</c:v>
                </c:pt>
                <c:pt idx="58">
                  <c:v>2552</c:v>
                </c:pt>
                <c:pt idx="59">
                  <c:v>2596</c:v>
                </c:pt>
                <c:pt idx="60">
                  <c:v>2640</c:v>
                </c:pt>
                <c:pt idx="61">
                  <c:v>2684</c:v>
                </c:pt>
                <c:pt idx="62">
                  <c:v>2728</c:v>
                </c:pt>
                <c:pt idx="63">
                  <c:v>2772</c:v>
                </c:pt>
                <c:pt idx="64">
                  <c:v>2816</c:v>
                </c:pt>
                <c:pt idx="65">
                  <c:v>2860</c:v>
                </c:pt>
                <c:pt idx="66">
                  <c:v>2904</c:v>
                </c:pt>
                <c:pt idx="67">
                  <c:v>2948</c:v>
                </c:pt>
                <c:pt idx="68">
                  <c:v>2992</c:v>
                </c:pt>
                <c:pt idx="69">
                  <c:v>3036</c:v>
                </c:pt>
                <c:pt idx="70">
                  <c:v>3080</c:v>
                </c:pt>
                <c:pt idx="71">
                  <c:v>3124</c:v>
                </c:pt>
                <c:pt idx="72">
                  <c:v>3168</c:v>
                </c:pt>
                <c:pt idx="73">
                  <c:v>3212</c:v>
                </c:pt>
                <c:pt idx="74">
                  <c:v>3256</c:v>
                </c:pt>
                <c:pt idx="75">
                  <c:v>3300</c:v>
                </c:pt>
                <c:pt idx="76">
                  <c:v>3344</c:v>
                </c:pt>
                <c:pt idx="77">
                  <c:v>3388</c:v>
                </c:pt>
                <c:pt idx="78">
                  <c:v>3432</c:v>
                </c:pt>
                <c:pt idx="79">
                  <c:v>3476</c:v>
                </c:pt>
                <c:pt idx="80">
                  <c:v>3520</c:v>
                </c:pt>
                <c:pt idx="81">
                  <c:v>3564</c:v>
                </c:pt>
                <c:pt idx="82">
                  <c:v>3607.9999999999995</c:v>
                </c:pt>
                <c:pt idx="83">
                  <c:v>3652.0000000000005</c:v>
                </c:pt>
                <c:pt idx="84">
                  <c:v>3696</c:v>
                </c:pt>
                <c:pt idx="85">
                  <c:v>3740</c:v>
                </c:pt>
                <c:pt idx="86">
                  <c:v>3784</c:v>
                </c:pt>
                <c:pt idx="87">
                  <c:v>3827.9999999999995</c:v>
                </c:pt>
                <c:pt idx="88">
                  <c:v>3872.0000000000005</c:v>
                </c:pt>
                <c:pt idx="89">
                  <c:v>3916</c:v>
                </c:pt>
                <c:pt idx="90">
                  <c:v>3960</c:v>
                </c:pt>
                <c:pt idx="91">
                  <c:v>4004</c:v>
                </c:pt>
                <c:pt idx="92">
                  <c:v>4047.9999999999995</c:v>
                </c:pt>
                <c:pt idx="93">
                  <c:v>4092.0000000000005</c:v>
                </c:pt>
                <c:pt idx="94">
                  <c:v>4136</c:v>
                </c:pt>
                <c:pt idx="95">
                  <c:v>4180</c:v>
                </c:pt>
                <c:pt idx="96">
                  <c:v>4224</c:v>
                </c:pt>
                <c:pt idx="97">
                  <c:v>4268</c:v>
                </c:pt>
                <c:pt idx="98">
                  <c:v>4312</c:v>
                </c:pt>
                <c:pt idx="99">
                  <c:v>4356</c:v>
                </c:pt>
                <c:pt idx="100">
                  <c:v>4400</c:v>
                </c:pt>
                <c:pt idx="101">
                  <c:v>4444</c:v>
                </c:pt>
                <c:pt idx="102">
                  <c:v>4488</c:v>
                </c:pt>
                <c:pt idx="103">
                  <c:v>4532</c:v>
                </c:pt>
                <c:pt idx="104">
                  <c:v>4576</c:v>
                </c:pt>
                <c:pt idx="105">
                  <c:v>4620</c:v>
                </c:pt>
                <c:pt idx="106">
                  <c:v>4664</c:v>
                </c:pt>
                <c:pt idx="107">
                  <c:v>4708</c:v>
                </c:pt>
                <c:pt idx="108">
                  <c:v>4752</c:v>
                </c:pt>
                <c:pt idx="109">
                  <c:v>4796</c:v>
                </c:pt>
                <c:pt idx="110">
                  <c:v>4840</c:v>
                </c:pt>
                <c:pt idx="111">
                  <c:v>4884</c:v>
                </c:pt>
                <c:pt idx="112">
                  <c:v>4928</c:v>
                </c:pt>
                <c:pt idx="113">
                  <c:v>4972</c:v>
                </c:pt>
                <c:pt idx="114">
                  <c:v>5016</c:v>
                </c:pt>
                <c:pt idx="115">
                  <c:v>5060</c:v>
                </c:pt>
                <c:pt idx="116">
                  <c:v>5104</c:v>
                </c:pt>
                <c:pt idx="117">
                  <c:v>5148</c:v>
                </c:pt>
                <c:pt idx="118">
                  <c:v>5192</c:v>
                </c:pt>
                <c:pt idx="119">
                  <c:v>5236</c:v>
                </c:pt>
                <c:pt idx="120">
                  <c:v>5280</c:v>
                </c:pt>
                <c:pt idx="121">
                  <c:v>5324</c:v>
                </c:pt>
                <c:pt idx="122">
                  <c:v>5368</c:v>
                </c:pt>
                <c:pt idx="123">
                  <c:v>5412</c:v>
                </c:pt>
                <c:pt idx="124">
                  <c:v>5456</c:v>
                </c:pt>
                <c:pt idx="125">
                  <c:v>5500</c:v>
                </c:pt>
                <c:pt idx="126">
                  <c:v>5544</c:v>
                </c:pt>
                <c:pt idx="127">
                  <c:v>5588</c:v>
                </c:pt>
                <c:pt idx="128">
                  <c:v>5632</c:v>
                </c:pt>
                <c:pt idx="129">
                  <c:v>5676</c:v>
                </c:pt>
                <c:pt idx="130">
                  <c:v>5720</c:v>
                </c:pt>
                <c:pt idx="131">
                  <c:v>5764</c:v>
                </c:pt>
                <c:pt idx="132">
                  <c:v>5808</c:v>
                </c:pt>
                <c:pt idx="133">
                  <c:v>5852</c:v>
                </c:pt>
                <c:pt idx="134">
                  <c:v>5896</c:v>
                </c:pt>
                <c:pt idx="135">
                  <c:v>5940</c:v>
                </c:pt>
                <c:pt idx="136">
                  <c:v>5984</c:v>
                </c:pt>
                <c:pt idx="137">
                  <c:v>6028</c:v>
                </c:pt>
                <c:pt idx="138">
                  <c:v>6072</c:v>
                </c:pt>
                <c:pt idx="139">
                  <c:v>6116</c:v>
                </c:pt>
                <c:pt idx="140">
                  <c:v>6160</c:v>
                </c:pt>
                <c:pt idx="141">
                  <c:v>6204</c:v>
                </c:pt>
                <c:pt idx="142">
                  <c:v>6248</c:v>
                </c:pt>
                <c:pt idx="143">
                  <c:v>6292</c:v>
                </c:pt>
                <c:pt idx="144">
                  <c:v>6336</c:v>
                </c:pt>
                <c:pt idx="145">
                  <c:v>6380</c:v>
                </c:pt>
                <c:pt idx="146">
                  <c:v>6424</c:v>
                </c:pt>
                <c:pt idx="147">
                  <c:v>6468</c:v>
                </c:pt>
                <c:pt idx="148">
                  <c:v>6512</c:v>
                </c:pt>
                <c:pt idx="149">
                  <c:v>6556</c:v>
                </c:pt>
                <c:pt idx="150">
                  <c:v>6600</c:v>
                </c:pt>
                <c:pt idx="151">
                  <c:v>6644</c:v>
                </c:pt>
                <c:pt idx="152">
                  <c:v>6688</c:v>
                </c:pt>
                <c:pt idx="153">
                  <c:v>6732</c:v>
                </c:pt>
                <c:pt idx="154">
                  <c:v>6776</c:v>
                </c:pt>
                <c:pt idx="155">
                  <c:v>6820</c:v>
                </c:pt>
                <c:pt idx="156">
                  <c:v>6864</c:v>
                </c:pt>
                <c:pt idx="157">
                  <c:v>6908</c:v>
                </c:pt>
                <c:pt idx="158">
                  <c:v>6952</c:v>
                </c:pt>
                <c:pt idx="159">
                  <c:v>6996</c:v>
                </c:pt>
                <c:pt idx="160">
                  <c:v>7040</c:v>
                </c:pt>
                <c:pt idx="161">
                  <c:v>7084.0000000000009</c:v>
                </c:pt>
                <c:pt idx="162">
                  <c:v>7128</c:v>
                </c:pt>
                <c:pt idx="163">
                  <c:v>7172</c:v>
                </c:pt>
                <c:pt idx="164">
                  <c:v>7215.9999999999991</c:v>
                </c:pt>
                <c:pt idx="165">
                  <c:v>7260</c:v>
                </c:pt>
                <c:pt idx="166">
                  <c:v>7304.0000000000009</c:v>
                </c:pt>
                <c:pt idx="167">
                  <c:v>7348</c:v>
                </c:pt>
                <c:pt idx="168">
                  <c:v>7392</c:v>
                </c:pt>
                <c:pt idx="169">
                  <c:v>7435.9999999999991</c:v>
                </c:pt>
                <c:pt idx="170">
                  <c:v>7480</c:v>
                </c:pt>
                <c:pt idx="171">
                  <c:v>7524.0000000000009</c:v>
                </c:pt>
                <c:pt idx="172">
                  <c:v>7568</c:v>
                </c:pt>
                <c:pt idx="173">
                  <c:v>7612</c:v>
                </c:pt>
                <c:pt idx="174">
                  <c:v>7655.9999999999991</c:v>
                </c:pt>
                <c:pt idx="175">
                  <c:v>7700</c:v>
                </c:pt>
                <c:pt idx="176">
                  <c:v>7744.0000000000009</c:v>
                </c:pt>
                <c:pt idx="177">
                  <c:v>7788</c:v>
                </c:pt>
                <c:pt idx="178">
                  <c:v>7832</c:v>
                </c:pt>
                <c:pt idx="179">
                  <c:v>7875.9999999999991</c:v>
                </c:pt>
                <c:pt idx="180">
                  <c:v>7920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1-48EB-8139-A1079D55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9256"/>
        <c:axId val="161719584"/>
      </c:scatterChart>
      <c:valAx>
        <c:axId val="16171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9584"/>
        <c:crosses val="autoZero"/>
        <c:crossBetween val="midCat"/>
      </c:valAx>
      <c:valAx>
        <c:axId val="1617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38101</xdr:rowOff>
    </xdr:from>
    <xdr:to>
      <xdr:col>26</xdr:col>
      <xdr:colOff>561975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685-457F-44F7-9655-279C1DE3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38</xdr:row>
      <xdr:rowOff>121920</xdr:rowOff>
    </xdr:from>
    <xdr:to>
      <xdr:col>22</xdr:col>
      <xdr:colOff>403860</xdr:colOff>
      <xdr:row>63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226F7-9270-29F1-DB5B-714940172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4.4" x14ac:dyDescent="0.3"/>
  <cols>
    <col min="1" max="16" width="6.33203125" bestFit="1" customWidth="1"/>
  </cols>
  <sheetData>
    <row r="1" spans="1:16" x14ac:dyDescent="0.3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3">
      <c r="A2" s="44">
        <v>1</v>
      </c>
      <c r="B2" s="44"/>
      <c r="C2" s="44">
        <v>2</v>
      </c>
      <c r="D2" s="44"/>
      <c r="E2" s="44">
        <v>3</v>
      </c>
      <c r="F2" s="44"/>
      <c r="G2" s="44">
        <v>4</v>
      </c>
      <c r="H2" s="44"/>
      <c r="I2" s="44">
        <v>1</v>
      </c>
      <c r="J2" s="44"/>
      <c r="K2" s="44">
        <v>2</v>
      </c>
      <c r="L2" s="44"/>
      <c r="M2" s="44">
        <v>3</v>
      </c>
      <c r="N2" s="44"/>
      <c r="O2" s="44">
        <v>4</v>
      </c>
      <c r="P2" s="44"/>
    </row>
    <row r="3" spans="1:16" ht="18" x14ac:dyDescent="0.35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3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V383"/>
  <sheetViews>
    <sheetView topLeftCell="C1" workbookViewId="0">
      <pane ySplit="2" topLeftCell="A341" activePane="bottomLeft" state="frozen"/>
      <selection pane="bottomLeft" activeCell="O338" sqref="O338:Q368"/>
    </sheetView>
  </sheetViews>
  <sheetFormatPr defaultRowHeight="14.4" x14ac:dyDescent="0.3"/>
  <cols>
    <col min="1" max="1" width="9.109375" style="6"/>
    <col min="2" max="2" width="19.109375" customWidth="1"/>
    <col min="3" max="3" width="18.6640625" customWidth="1"/>
    <col min="4" max="4" width="10.5546875" bestFit="1" customWidth="1"/>
    <col min="5" max="5" width="10.44140625" bestFit="1" customWidth="1"/>
    <col min="6" max="6" width="12" bestFit="1" customWidth="1"/>
    <col min="8" max="8" width="11.5546875" bestFit="1" customWidth="1"/>
    <col min="13" max="13" width="20.5546875" customWidth="1"/>
    <col min="14" max="14" width="20.5546875" style="6" customWidth="1"/>
    <col min="15" max="15" width="19.109375" style="43" customWidth="1"/>
    <col min="16" max="16" width="10.5546875" style="24" bestFit="1" customWidth="1"/>
    <col min="17" max="17" width="10.44140625" style="24" bestFit="1" customWidth="1"/>
    <col min="18" max="20" width="19.109375" customWidth="1"/>
    <col min="21" max="21" width="10.6640625" bestFit="1" customWidth="1"/>
    <col min="22" max="22" width="10.44140625" bestFit="1" customWidth="1"/>
  </cols>
  <sheetData>
    <row r="1" spans="1:22" s="8" customFormat="1" ht="15" customHeight="1" x14ac:dyDescent="0.3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44" t="s">
        <v>160</v>
      </c>
      <c r="J1" s="44"/>
      <c r="K1" s="44" t="s">
        <v>161</v>
      </c>
      <c r="L1" s="44"/>
      <c r="N1" s="7"/>
      <c r="O1" s="41"/>
      <c r="P1" s="37" t="s">
        <v>155</v>
      </c>
      <c r="Q1" s="37" t="s">
        <v>156</v>
      </c>
    </row>
    <row r="2" spans="1:22" s="8" customFormat="1" ht="15" customHeight="1" x14ac:dyDescent="0.3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  <c r="O2" s="41"/>
      <c r="P2" s="37"/>
      <c r="Q2" s="37"/>
    </row>
    <row r="3" spans="1:22" s="8" customFormat="1" ht="15" customHeight="1" x14ac:dyDescent="0.3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5"/>
      <c r="O3" s="42">
        <v>1</v>
      </c>
      <c r="P3" s="33">
        <v>0.3300925925925926</v>
      </c>
      <c r="Q3" s="33">
        <v>0.71189814814814811</v>
      </c>
      <c r="R3" s="34"/>
      <c r="S3" s="34">
        <v>1</v>
      </c>
      <c r="T3" s="34">
        <v>1</v>
      </c>
      <c r="U3" s="32">
        <f t="shared" ref="U3:V66" si="1">D3+"1:0"</f>
        <v>0.37175925925925929</v>
      </c>
      <c r="V3" s="32">
        <f t="shared" si="1"/>
        <v>0.75356481481481474</v>
      </c>
    </row>
    <row r="4" spans="1:22" s="8" customFormat="1" ht="15" customHeight="1" x14ac:dyDescent="0.3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5"/>
      <c r="O4" s="42">
        <v>2</v>
      </c>
      <c r="P4" s="33">
        <v>0.33013888888888893</v>
      </c>
      <c r="Q4" s="33">
        <v>0.71251157407407406</v>
      </c>
      <c r="R4" s="34"/>
      <c r="S4" s="34">
        <v>2</v>
      </c>
      <c r="T4" s="34">
        <v>1</v>
      </c>
      <c r="U4" s="32">
        <f t="shared" si="1"/>
        <v>0.37180555555555561</v>
      </c>
      <c r="V4" s="32">
        <f t="shared" si="1"/>
        <v>0.75417824074074069</v>
      </c>
    </row>
    <row r="5" spans="1:22" s="8" customFormat="1" ht="15" customHeight="1" x14ac:dyDescent="0.3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5"/>
      <c r="O5" s="42">
        <v>3</v>
      </c>
      <c r="P5" s="33">
        <v>0.33015046296296297</v>
      </c>
      <c r="Q5" s="33">
        <v>0.71313657407407405</v>
      </c>
      <c r="R5" s="34"/>
      <c r="S5" s="34">
        <v>3</v>
      </c>
      <c r="T5" s="34">
        <v>1</v>
      </c>
      <c r="U5" s="32">
        <f t="shared" si="1"/>
        <v>0.37181712962962965</v>
      </c>
      <c r="V5" s="32">
        <f t="shared" si="1"/>
        <v>0.75480324074074068</v>
      </c>
    </row>
    <row r="6" spans="1:22" s="8" customFormat="1" ht="15" customHeight="1" x14ac:dyDescent="0.3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5"/>
      <c r="O6" s="42">
        <v>4</v>
      </c>
      <c r="P6" s="33">
        <v>0.33013888888888893</v>
      </c>
      <c r="Q6" s="33">
        <v>0.71378472222222211</v>
      </c>
      <c r="R6" s="34"/>
      <c r="S6" s="34">
        <v>4</v>
      </c>
      <c r="T6" s="34">
        <v>1</v>
      </c>
      <c r="U6" s="32">
        <f t="shared" si="1"/>
        <v>0.37180555555555561</v>
      </c>
      <c r="V6" s="32">
        <f t="shared" si="1"/>
        <v>0.75545138888888874</v>
      </c>
    </row>
    <row r="7" spans="1:22" s="8" customFormat="1" ht="15" customHeight="1" x14ac:dyDescent="0.3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5"/>
      <c r="O7" s="42">
        <v>5</v>
      </c>
      <c r="P7" s="33">
        <v>0.3301041666666667</v>
      </c>
      <c r="Q7" s="33">
        <v>0.71444444444444455</v>
      </c>
      <c r="R7" s="34"/>
      <c r="S7" s="34">
        <v>5</v>
      </c>
      <c r="T7" s="34">
        <v>1</v>
      </c>
      <c r="U7" s="32">
        <f t="shared" si="1"/>
        <v>0.37177083333333338</v>
      </c>
      <c r="V7" s="32">
        <f t="shared" si="1"/>
        <v>0.75611111111111118</v>
      </c>
    </row>
    <row r="8" spans="1:22" s="8" customFormat="1" ht="15" customHeight="1" x14ac:dyDescent="0.3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5"/>
      <c r="O8" s="42">
        <v>6</v>
      </c>
      <c r="P8" s="33">
        <v>0.33003472222222224</v>
      </c>
      <c r="Q8" s="33">
        <v>0.71512731481481484</v>
      </c>
      <c r="R8" s="34"/>
      <c r="S8" s="34">
        <v>6</v>
      </c>
      <c r="T8" s="34">
        <v>1</v>
      </c>
      <c r="U8" s="32">
        <f t="shared" si="1"/>
        <v>0.37170138888888893</v>
      </c>
      <c r="V8" s="32">
        <f t="shared" si="1"/>
        <v>0.75679398148148147</v>
      </c>
    </row>
    <row r="9" spans="1:22" s="8" customFormat="1" ht="15" customHeight="1" x14ac:dyDescent="0.3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5"/>
      <c r="O9" s="42">
        <v>7</v>
      </c>
      <c r="P9" s="33">
        <v>0.3299421296296296</v>
      </c>
      <c r="Q9" s="33">
        <v>0.71582175925925917</v>
      </c>
      <c r="R9" s="34"/>
      <c r="S9" s="34">
        <v>7</v>
      </c>
      <c r="T9" s="34">
        <v>1</v>
      </c>
      <c r="U9" s="32">
        <f t="shared" si="1"/>
        <v>0.37160879629629628</v>
      </c>
      <c r="V9" s="32">
        <f t="shared" si="1"/>
        <v>0.7574884259259258</v>
      </c>
    </row>
    <row r="10" spans="1:22" s="8" customFormat="1" ht="15" customHeight="1" x14ac:dyDescent="0.3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5"/>
      <c r="O10" s="42">
        <v>8</v>
      </c>
      <c r="P10" s="33">
        <v>0.32981481481481484</v>
      </c>
      <c r="Q10" s="33">
        <v>0.7165393518518518</v>
      </c>
      <c r="R10" s="34"/>
      <c r="S10" s="34">
        <v>8</v>
      </c>
      <c r="T10" s="34">
        <v>1</v>
      </c>
      <c r="U10" s="32">
        <f t="shared" si="1"/>
        <v>0.37148148148148152</v>
      </c>
      <c r="V10" s="32">
        <f t="shared" si="1"/>
        <v>0.75820601851851843</v>
      </c>
    </row>
    <row r="11" spans="1:22" s="8" customFormat="1" ht="15" customHeight="1" x14ac:dyDescent="0.3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5"/>
      <c r="O11" s="42">
        <v>9</v>
      </c>
      <c r="P11" s="33">
        <v>0.32966435185185183</v>
      </c>
      <c r="Q11" s="33">
        <v>0.71726851851851858</v>
      </c>
      <c r="R11" s="34"/>
      <c r="S11" s="34">
        <v>9</v>
      </c>
      <c r="T11" s="34">
        <v>1</v>
      </c>
      <c r="U11" s="32">
        <f t="shared" si="1"/>
        <v>0.37133101851851852</v>
      </c>
      <c r="V11" s="32">
        <f t="shared" si="1"/>
        <v>0.75893518518518521</v>
      </c>
    </row>
    <row r="12" spans="1:22" s="8" customFormat="1" ht="15" customHeight="1" x14ac:dyDescent="0.3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5"/>
      <c r="O12" s="42">
        <v>10</v>
      </c>
      <c r="P12" s="33">
        <v>0.32949074074074075</v>
      </c>
      <c r="Q12" s="33">
        <v>0.71800925925925929</v>
      </c>
      <c r="R12" s="34"/>
      <c r="S12" s="34">
        <v>10</v>
      </c>
      <c r="T12" s="34">
        <v>1</v>
      </c>
      <c r="U12" s="32">
        <f t="shared" si="1"/>
        <v>0.37115740740740744</v>
      </c>
      <c r="V12" s="32">
        <f t="shared" si="1"/>
        <v>0.75967592592592592</v>
      </c>
    </row>
    <row r="13" spans="1:22" s="8" customFormat="1" ht="15" customHeight="1" x14ac:dyDescent="0.3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5"/>
      <c r="O13" s="42">
        <v>11</v>
      </c>
      <c r="P13" s="33">
        <v>0.32928240740740738</v>
      </c>
      <c r="Q13" s="33">
        <v>0.71877314814814808</v>
      </c>
      <c r="R13" s="34"/>
      <c r="S13" s="34">
        <v>11</v>
      </c>
      <c r="T13" s="34">
        <v>1</v>
      </c>
      <c r="U13" s="32">
        <f t="shared" si="1"/>
        <v>0.37094907407407407</v>
      </c>
      <c r="V13" s="32">
        <f t="shared" si="1"/>
        <v>0.76043981481481471</v>
      </c>
    </row>
    <row r="14" spans="1:22" s="8" customFormat="1" ht="15" customHeight="1" x14ac:dyDescent="0.3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5"/>
      <c r="O14" s="42">
        <v>12</v>
      </c>
      <c r="P14" s="33">
        <v>0.32905092592592594</v>
      </c>
      <c r="Q14" s="33">
        <v>0.71954861111111112</v>
      </c>
      <c r="R14" s="34"/>
      <c r="S14" s="34">
        <v>12</v>
      </c>
      <c r="T14" s="34">
        <v>1</v>
      </c>
      <c r="U14" s="32">
        <f t="shared" si="1"/>
        <v>0.37071759259259263</v>
      </c>
      <c r="V14" s="32">
        <f t="shared" si="1"/>
        <v>0.76121527777777775</v>
      </c>
    </row>
    <row r="15" spans="1:22" s="8" customFormat="1" ht="15" customHeight="1" x14ac:dyDescent="0.3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5"/>
      <c r="O15" s="42">
        <v>13</v>
      </c>
      <c r="P15" s="33">
        <v>0.32878472222222221</v>
      </c>
      <c r="Q15" s="33">
        <v>0.72032407407407406</v>
      </c>
      <c r="R15" s="34"/>
      <c r="S15" s="34">
        <v>13</v>
      </c>
      <c r="T15" s="34">
        <v>1</v>
      </c>
      <c r="U15" s="32">
        <f t="shared" si="1"/>
        <v>0.3704513888888889</v>
      </c>
      <c r="V15" s="32">
        <f t="shared" si="1"/>
        <v>0.76199074074074069</v>
      </c>
    </row>
    <row r="16" spans="1:22" s="8" customFormat="1" ht="15" customHeight="1" x14ac:dyDescent="0.3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5"/>
      <c r="O16" s="42">
        <v>14</v>
      </c>
      <c r="P16" s="33">
        <v>0.32849537037037035</v>
      </c>
      <c r="Q16" s="33">
        <v>0.72112268518518519</v>
      </c>
      <c r="R16" s="34"/>
      <c r="S16" s="34">
        <v>14</v>
      </c>
      <c r="T16" s="34">
        <v>1</v>
      </c>
      <c r="U16" s="32">
        <f t="shared" si="1"/>
        <v>0.37016203703703704</v>
      </c>
      <c r="V16" s="32">
        <f t="shared" si="1"/>
        <v>0.76278935185185182</v>
      </c>
    </row>
    <row r="17" spans="1:22" s="8" customFormat="1" ht="15" customHeight="1" x14ac:dyDescent="0.3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5"/>
      <c r="O17" s="42">
        <v>15</v>
      </c>
      <c r="P17" s="33">
        <v>0.32818287037037036</v>
      </c>
      <c r="Q17" s="33">
        <v>0.72193287037037035</v>
      </c>
      <c r="R17" s="34"/>
      <c r="S17" s="34">
        <v>15</v>
      </c>
      <c r="T17" s="34">
        <v>1</v>
      </c>
      <c r="U17" s="32">
        <f t="shared" si="1"/>
        <v>0.36984953703703705</v>
      </c>
      <c r="V17" s="32">
        <f t="shared" si="1"/>
        <v>0.76359953703703698</v>
      </c>
    </row>
    <row r="18" spans="1:22" s="8" customFormat="1" ht="15" customHeight="1" x14ac:dyDescent="0.3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5"/>
      <c r="O18" s="42">
        <v>16</v>
      </c>
      <c r="P18" s="33">
        <v>0.32784722222222223</v>
      </c>
      <c r="Q18" s="33">
        <v>0.72275462962962955</v>
      </c>
      <c r="R18" s="34"/>
      <c r="S18" s="34">
        <v>16</v>
      </c>
      <c r="T18" s="34">
        <v>1</v>
      </c>
      <c r="U18" s="32">
        <f t="shared" si="1"/>
        <v>0.36951388888888892</v>
      </c>
      <c r="V18" s="32">
        <f t="shared" si="1"/>
        <v>0.76442129629629618</v>
      </c>
    </row>
    <row r="19" spans="1:22" s="8" customFormat="1" ht="15" customHeight="1" x14ac:dyDescent="0.3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5"/>
      <c r="O19" s="42">
        <v>17</v>
      </c>
      <c r="P19" s="33">
        <v>0.32747685185185188</v>
      </c>
      <c r="Q19" s="33">
        <v>0.72358796296296291</v>
      </c>
      <c r="R19" s="34"/>
      <c r="S19" s="34">
        <v>17</v>
      </c>
      <c r="T19" s="34">
        <v>1</v>
      </c>
      <c r="U19" s="32">
        <f t="shared" si="1"/>
        <v>0.36914351851851857</v>
      </c>
      <c r="V19" s="32">
        <f t="shared" si="1"/>
        <v>0.76525462962962953</v>
      </c>
    </row>
    <row r="20" spans="1:22" s="8" customFormat="1" ht="15" customHeight="1" x14ac:dyDescent="0.3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5"/>
      <c r="O20" s="42">
        <v>18</v>
      </c>
      <c r="P20" s="33">
        <v>0.32708333333333334</v>
      </c>
      <c r="Q20" s="33">
        <v>0.7244328703703703</v>
      </c>
      <c r="R20" s="34"/>
      <c r="S20" s="34">
        <v>18</v>
      </c>
      <c r="T20" s="34">
        <v>1</v>
      </c>
      <c r="U20" s="32">
        <f t="shared" si="1"/>
        <v>0.36875000000000002</v>
      </c>
      <c r="V20" s="32">
        <f t="shared" si="1"/>
        <v>0.76609953703703693</v>
      </c>
    </row>
    <row r="21" spans="1:22" s="8" customFormat="1" ht="15" customHeight="1" x14ac:dyDescent="0.3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5"/>
      <c r="O21" s="42">
        <v>19</v>
      </c>
      <c r="P21" s="33">
        <v>0.32666666666666666</v>
      </c>
      <c r="Q21" s="33">
        <v>0.7252777777777778</v>
      </c>
      <c r="R21" s="34"/>
      <c r="S21" s="34">
        <v>19</v>
      </c>
      <c r="T21" s="34">
        <v>1</v>
      </c>
      <c r="U21" s="32">
        <f t="shared" si="1"/>
        <v>0.36833333333333335</v>
      </c>
      <c r="V21" s="32">
        <f t="shared" si="1"/>
        <v>0.76694444444444443</v>
      </c>
    </row>
    <row r="22" spans="1:22" s="8" customFormat="1" ht="15" customHeight="1" x14ac:dyDescent="0.3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5"/>
      <c r="O22" s="42">
        <v>20</v>
      </c>
      <c r="P22" s="33">
        <v>0.32622685185185185</v>
      </c>
      <c r="Q22" s="33">
        <v>0.72613425925925934</v>
      </c>
      <c r="R22" s="34"/>
      <c r="S22" s="34">
        <v>20</v>
      </c>
      <c r="T22" s="34">
        <v>1</v>
      </c>
      <c r="U22" s="32">
        <f t="shared" si="1"/>
        <v>0.36789351851851854</v>
      </c>
      <c r="V22" s="32">
        <f t="shared" si="1"/>
        <v>0.76780092592592597</v>
      </c>
    </row>
    <row r="23" spans="1:22" s="8" customFormat="1" ht="15" customHeight="1" x14ac:dyDescent="0.3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5"/>
      <c r="O23" s="42">
        <v>21</v>
      </c>
      <c r="P23" s="33">
        <v>0.32575231481481481</v>
      </c>
      <c r="Q23" s="33">
        <v>0.72700231481481481</v>
      </c>
      <c r="R23" s="34"/>
      <c r="S23" s="34">
        <v>21</v>
      </c>
      <c r="T23" s="34">
        <v>1</v>
      </c>
      <c r="U23" s="32">
        <f t="shared" si="1"/>
        <v>0.3674189814814815</v>
      </c>
      <c r="V23" s="32">
        <f t="shared" si="1"/>
        <v>0.76866898148148144</v>
      </c>
    </row>
    <row r="24" spans="1:22" s="8" customFormat="1" ht="15" customHeight="1" x14ac:dyDescent="0.3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5"/>
      <c r="O24" s="42">
        <v>22</v>
      </c>
      <c r="P24" s="33">
        <v>0.32525462962962964</v>
      </c>
      <c r="Q24" s="33">
        <v>0.72787037037037028</v>
      </c>
      <c r="R24" s="34"/>
      <c r="S24" s="34">
        <v>22</v>
      </c>
      <c r="T24" s="34">
        <v>1</v>
      </c>
      <c r="U24" s="32">
        <f t="shared" si="1"/>
        <v>0.36692129629629633</v>
      </c>
      <c r="V24" s="32">
        <f t="shared" si="1"/>
        <v>0.76953703703703691</v>
      </c>
    </row>
    <row r="25" spans="1:22" s="8" customFormat="1" ht="15" customHeight="1" x14ac:dyDescent="0.3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5"/>
      <c r="O25" s="42">
        <v>23</v>
      </c>
      <c r="P25" s="33">
        <v>0.32474537037037038</v>
      </c>
      <c r="Q25" s="33">
        <v>0.7287499999999999</v>
      </c>
      <c r="R25" s="34"/>
      <c r="S25" s="34">
        <v>23</v>
      </c>
      <c r="T25" s="34">
        <v>1</v>
      </c>
      <c r="U25" s="32">
        <f t="shared" si="1"/>
        <v>0.36641203703703706</v>
      </c>
      <c r="V25" s="32">
        <f t="shared" si="1"/>
        <v>0.77041666666666653</v>
      </c>
    </row>
    <row r="26" spans="1:22" s="8" customFormat="1" ht="15" customHeight="1" x14ac:dyDescent="0.3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5"/>
      <c r="O26" s="42">
        <v>24</v>
      </c>
      <c r="P26" s="33">
        <v>0.32420138888888889</v>
      </c>
      <c r="Q26" s="33">
        <v>0.72962962962962974</v>
      </c>
      <c r="R26" s="34"/>
      <c r="S26" s="34">
        <v>24</v>
      </c>
      <c r="T26" s="34">
        <v>1</v>
      </c>
      <c r="U26" s="32">
        <f t="shared" si="1"/>
        <v>0.36586805555555557</v>
      </c>
      <c r="V26" s="32">
        <f t="shared" si="1"/>
        <v>0.77129629629629637</v>
      </c>
    </row>
    <row r="27" spans="1:22" s="8" customFormat="1" ht="15" customHeight="1" x14ac:dyDescent="0.3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5"/>
      <c r="O27" s="42">
        <v>25</v>
      </c>
      <c r="P27" s="33">
        <v>0.32363425925925926</v>
      </c>
      <c r="Q27" s="33">
        <v>0.73052083333333329</v>
      </c>
      <c r="R27" s="34"/>
      <c r="S27" s="34">
        <v>25</v>
      </c>
      <c r="T27" s="34">
        <v>1</v>
      </c>
      <c r="U27" s="32">
        <f t="shared" si="1"/>
        <v>0.36530092592592595</v>
      </c>
      <c r="V27" s="32">
        <f t="shared" si="1"/>
        <v>0.77218749999999992</v>
      </c>
    </row>
    <row r="28" spans="1:22" s="8" customFormat="1" ht="15" customHeight="1" x14ac:dyDescent="0.3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5"/>
      <c r="O28" s="42">
        <v>26</v>
      </c>
      <c r="P28" s="33">
        <v>0.32304398148148145</v>
      </c>
      <c r="Q28" s="33">
        <v>0.73141203703703705</v>
      </c>
      <c r="R28" s="34"/>
      <c r="S28" s="34">
        <v>26</v>
      </c>
      <c r="T28" s="34">
        <v>1</v>
      </c>
      <c r="U28" s="32">
        <f t="shared" si="1"/>
        <v>0.36471064814814813</v>
      </c>
      <c r="V28" s="32">
        <f t="shared" si="1"/>
        <v>0.77307870370370368</v>
      </c>
    </row>
    <row r="29" spans="1:22" s="8" customFormat="1" ht="15" customHeight="1" x14ac:dyDescent="0.3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5"/>
      <c r="O29" s="42">
        <v>27</v>
      </c>
      <c r="P29" s="33">
        <v>0.32244212962962965</v>
      </c>
      <c r="Q29" s="33">
        <v>0.73231481481481486</v>
      </c>
      <c r="R29" s="34"/>
      <c r="S29" s="34">
        <v>27</v>
      </c>
      <c r="T29" s="34">
        <v>1</v>
      </c>
      <c r="U29" s="32">
        <f t="shared" si="1"/>
        <v>0.36410879629629633</v>
      </c>
      <c r="V29" s="32">
        <f t="shared" si="1"/>
        <v>0.77398148148148149</v>
      </c>
    </row>
    <row r="30" spans="1:22" s="8" customFormat="1" ht="15" customHeight="1" x14ac:dyDescent="0.3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5"/>
      <c r="O30" s="42">
        <v>28</v>
      </c>
      <c r="P30" s="33">
        <v>0.32180555555555557</v>
      </c>
      <c r="Q30" s="33">
        <v>0.73321759259259256</v>
      </c>
      <c r="R30" s="34"/>
      <c r="S30" s="34">
        <v>28</v>
      </c>
      <c r="T30" s="34">
        <v>1</v>
      </c>
      <c r="U30" s="32">
        <f t="shared" si="1"/>
        <v>0.36347222222222225</v>
      </c>
      <c r="V30" s="32">
        <f t="shared" si="1"/>
        <v>0.77488425925925919</v>
      </c>
    </row>
    <row r="31" spans="1:22" s="8" customFormat="1" ht="15" customHeight="1" x14ac:dyDescent="0.3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5"/>
      <c r="O31" s="42">
        <v>29</v>
      </c>
      <c r="P31" s="33">
        <v>0.3211458333333333</v>
      </c>
      <c r="Q31" s="33">
        <v>0.73412037037037037</v>
      </c>
      <c r="R31" s="34"/>
      <c r="S31" s="34">
        <v>29</v>
      </c>
      <c r="T31" s="34">
        <v>1</v>
      </c>
      <c r="U31" s="32">
        <f t="shared" si="1"/>
        <v>0.36281249999999998</v>
      </c>
      <c r="V31" s="32">
        <f t="shared" si="1"/>
        <v>0.775787037037037</v>
      </c>
    </row>
    <row r="32" spans="1:22" s="8" customFormat="1" ht="15" customHeight="1" x14ac:dyDescent="0.3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5"/>
      <c r="O32" s="42">
        <v>30</v>
      </c>
      <c r="P32" s="33">
        <v>0.32047453703703704</v>
      </c>
      <c r="Q32" s="33">
        <v>0.73503472222222221</v>
      </c>
      <c r="R32" s="34"/>
      <c r="S32" s="34">
        <v>30</v>
      </c>
      <c r="T32" s="34">
        <v>1</v>
      </c>
      <c r="U32" s="32">
        <f t="shared" si="1"/>
        <v>0.36214120370370373</v>
      </c>
      <c r="V32" s="32">
        <f t="shared" si="1"/>
        <v>0.77670138888888884</v>
      </c>
    </row>
    <row r="33" spans="1:22" s="8" customFormat="1" ht="15" customHeight="1" x14ac:dyDescent="0.3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5"/>
      <c r="O33" s="42">
        <v>31</v>
      </c>
      <c r="P33" s="33">
        <v>0.31976851851851851</v>
      </c>
      <c r="Q33" s="33">
        <v>0.73593750000000002</v>
      </c>
      <c r="R33" s="34"/>
      <c r="S33" s="34">
        <v>31</v>
      </c>
      <c r="T33" s="34">
        <v>1</v>
      </c>
      <c r="U33" s="32">
        <f t="shared" si="1"/>
        <v>0.36143518518518519</v>
      </c>
      <c r="V33" s="32">
        <f t="shared" si="1"/>
        <v>0.77760416666666665</v>
      </c>
    </row>
    <row r="34" spans="1:22" s="8" customFormat="1" ht="15" customHeight="1" x14ac:dyDescent="0.3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5"/>
      <c r="O34" s="42">
        <v>1</v>
      </c>
      <c r="P34" s="33">
        <v>0.31905092592592593</v>
      </c>
      <c r="Q34" s="33">
        <v>0.73685185185185187</v>
      </c>
      <c r="R34" s="34"/>
      <c r="S34" s="34">
        <v>1</v>
      </c>
      <c r="T34" s="34">
        <v>2</v>
      </c>
      <c r="U34" s="32">
        <f t="shared" si="1"/>
        <v>0.36071759259259262</v>
      </c>
      <c r="V34" s="32">
        <f t="shared" si="1"/>
        <v>0.7785185185185185</v>
      </c>
    </row>
    <row r="35" spans="1:22" s="8" customFormat="1" ht="15" customHeight="1" x14ac:dyDescent="0.3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5"/>
      <c r="O35" s="42">
        <v>2</v>
      </c>
      <c r="P35" s="33">
        <v>0.31831018518518522</v>
      </c>
      <c r="Q35" s="33">
        <v>0.73776620370370372</v>
      </c>
      <c r="R35" s="34"/>
      <c r="S35" s="34">
        <v>2</v>
      </c>
      <c r="T35" s="34">
        <v>2</v>
      </c>
      <c r="U35" s="32">
        <f t="shared" si="1"/>
        <v>0.35997685185185191</v>
      </c>
      <c r="V35" s="32">
        <f t="shared" si="1"/>
        <v>0.77943287037037035</v>
      </c>
    </row>
    <row r="36" spans="1:22" s="8" customFormat="1" ht="15" customHeight="1" x14ac:dyDescent="0.3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5"/>
      <c r="O36" s="42">
        <v>3</v>
      </c>
      <c r="P36" s="33">
        <v>0.31755787037037037</v>
      </c>
      <c r="Q36" s="33">
        <v>0.73868055555555545</v>
      </c>
      <c r="R36" s="34"/>
      <c r="S36" s="34">
        <v>3</v>
      </c>
      <c r="T36" s="34">
        <v>2</v>
      </c>
      <c r="U36" s="32">
        <f t="shared" si="1"/>
        <v>0.35922453703703705</v>
      </c>
      <c r="V36" s="32">
        <f t="shared" si="1"/>
        <v>0.78034722222222208</v>
      </c>
    </row>
    <row r="37" spans="1:22" s="8" customFormat="1" ht="15" customHeight="1" x14ac:dyDescent="0.3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5"/>
      <c r="O37" s="42">
        <v>4</v>
      </c>
      <c r="P37" s="33">
        <v>0.31678240740740743</v>
      </c>
      <c r="Q37" s="33">
        <v>0.73959490740740741</v>
      </c>
      <c r="R37" s="34"/>
      <c r="S37" s="34">
        <v>4</v>
      </c>
      <c r="T37" s="34">
        <v>2</v>
      </c>
      <c r="U37" s="32">
        <f t="shared" si="1"/>
        <v>0.35844907407407411</v>
      </c>
      <c r="V37" s="32">
        <f t="shared" si="1"/>
        <v>0.78126157407407404</v>
      </c>
    </row>
    <row r="38" spans="1:22" s="8" customFormat="1" ht="15" customHeight="1" x14ac:dyDescent="0.3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5"/>
      <c r="O38" s="42">
        <v>5</v>
      </c>
      <c r="P38" s="33">
        <v>0.3159837962962963</v>
      </c>
      <c r="Q38" s="33">
        <v>0.74050925925925926</v>
      </c>
      <c r="R38" s="34"/>
      <c r="S38" s="34">
        <v>5</v>
      </c>
      <c r="T38" s="34">
        <v>2</v>
      </c>
      <c r="U38" s="32">
        <f t="shared" si="1"/>
        <v>0.35765046296296299</v>
      </c>
      <c r="V38" s="32">
        <f t="shared" si="1"/>
        <v>0.78217592592592589</v>
      </c>
    </row>
    <row r="39" spans="1:22" s="8" customFormat="1" ht="15" customHeight="1" x14ac:dyDescent="0.3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5"/>
      <c r="O39" s="42">
        <v>6</v>
      </c>
      <c r="P39" s="33">
        <v>0.31516203703703705</v>
      </c>
      <c r="Q39" s="33">
        <v>0.7414236111111111</v>
      </c>
      <c r="R39" s="34"/>
      <c r="S39" s="34">
        <v>6</v>
      </c>
      <c r="T39" s="34">
        <v>2</v>
      </c>
      <c r="U39" s="32">
        <f t="shared" si="1"/>
        <v>0.35682870370370373</v>
      </c>
      <c r="V39" s="32">
        <f t="shared" si="1"/>
        <v>0.78309027777777773</v>
      </c>
    </row>
    <row r="40" spans="1:22" s="8" customFormat="1" ht="15" customHeight="1" x14ac:dyDescent="0.3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5"/>
      <c r="O40" s="42">
        <v>7</v>
      </c>
      <c r="P40" s="33">
        <v>0.31432870370370369</v>
      </c>
      <c r="Q40" s="33">
        <v>0.74233796296296306</v>
      </c>
      <c r="R40" s="34"/>
      <c r="S40" s="34">
        <v>7</v>
      </c>
      <c r="T40" s="34">
        <v>2</v>
      </c>
      <c r="U40" s="32">
        <f t="shared" si="1"/>
        <v>0.35599537037037038</v>
      </c>
      <c r="V40" s="32">
        <f t="shared" si="1"/>
        <v>0.78400462962962969</v>
      </c>
    </row>
    <row r="41" spans="1:22" s="8" customFormat="1" ht="15" customHeight="1" x14ac:dyDescent="0.3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5"/>
      <c r="O41" s="42">
        <v>8</v>
      </c>
      <c r="P41" s="33">
        <v>0.3134837962962963</v>
      </c>
      <c r="Q41" s="33">
        <v>0.7432523148148148</v>
      </c>
      <c r="R41" s="34"/>
      <c r="S41" s="34">
        <v>8</v>
      </c>
      <c r="T41" s="34">
        <v>2</v>
      </c>
      <c r="U41" s="32">
        <f t="shared" si="1"/>
        <v>0.35515046296296299</v>
      </c>
      <c r="V41" s="32">
        <f t="shared" si="1"/>
        <v>0.78491898148148143</v>
      </c>
    </row>
    <row r="42" spans="1:22" s="8" customFormat="1" ht="15" customHeight="1" x14ac:dyDescent="0.3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5"/>
      <c r="O42" s="42">
        <v>9</v>
      </c>
      <c r="P42" s="33">
        <v>0.31261574074074078</v>
      </c>
      <c r="Q42" s="33">
        <v>0.74416666666666664</v>
      </c>
      <c r="R42" s="34"/>
      <c r="S42" s="34">
        <v>9</v>
      </c>
      <c r="T42" s="34">
        <v>2</v>
      </c>
      <c r="U42" s="32">
        <f t="shared" si="1"/>
        <v>0.35428240740740746</v>
      </c>
      <c r="V42" s="32">
        <f t="shared" si="1"/>
        <v>0.78583333333333327</v>
      </c>
    </row>
    <row r="43" spans="1:22" s="8" customFormat="1" ht="15" customHeight="1" x14ac:dyDescent="0.3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5"/>
      <c r="O43" s="42">
        <v>10</v>
      </c>
      <c r="P43" s="33">
        <v>0.31172453703703701</v>
      </c>
      <c r="Q43" s="33">
        <v>0.74508101851851849</v>
      </c>
      <c r="R43" s="34"/>
      <c r="S43" s="34">
        <v>10</v>
      </c>
      <c r="T43" s="34">
        <v>2</v>
      </c>
      <c r="U43" s="32">
        <f t="shared" si="1"/>
        <v>0.35339120370370369</v>
      </c>
      <c r="V43" s="32">
        <f t="shared" si="1"/>
        <v>0.78674768518518512</v>
      </c>
    </row>
    <row r="44" spans="1:22" s="8" customFormat="1" ht="15" customHeight="1" x14ac:dyDescent="0.3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5"/>
      <c r="O44" s="42">
        <v>11</v>
      </c>
      <c r="P44" s="33">
        <v>0.31082175925925926</v>
      </c>
      <c r="Q44" s="33">
        <v>0.74599537037037045</v>
      </c>
      <c r="R44" s="34"/>
      <c r="S44" s="34">
        <v>11</v>
      </c>
      <c r="T44" s="34">
        <v>2</v>
      </c>
      <c r="U44" s="32">
        <f t="shared" si="1"/>
        <v>0.35248842592592594</v>
      </c>
      <c r="V44" s="32">
        <f t="shared" si="1"/>
        <v>0.78766203703703708</v>
      </c>
    </row>
    <row r="45" spans="1:22" s="8" customFormat="1" ht="15" customHeight="1" x14ac:dyDescent="0.3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5"/>
      <c r="O45" s="42">
        <v>12</v>
      </c>
      <c r="P45" s="33">
        <v>0.30990740740740741</v>
      </c>
      <c r="Q45" s="33">
        <v>0.74689814814814814</v>
      </c>
      <c r="R45" s="34"/>
      <c r="S45" s="34">
        <v>12</v>
      </c>
      <c r="T45" s="34">
        <v>2</v>
      </c>
      <c r="U45" s="32">
        <f t="shared" si="1"/>
        <v>0.35157407407407409</v>
      </c>
      <c r="V45" s="32">
        <f t="shared" si="1"/>
        <v>0.78856481481481477</v>
      </c>
    </row>
    <row r="46" spans="1:22" s="8" customFormat="1" ht="15" customHeight="1" x14ac:dyDescent="0.3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5"/>
      <c r="O46" s="42">
        <v>13</v>
      </c>
      <c r="P46" s="33">
        <v>0.30896990740740743</v>
      </c>
      <c r="Q46" s="33">
        <v>0.74780092592592595</v>
      </c>
      <c r="R46" s="34"/>
      <c r="S46" s="34">
        <v>13</v>
      </c>
      <c r="T46" s="34">
        <v>2</v>
      </c>
      <c r="U46" s="32">
        <f t="shared" si="1"/>
        <v>0.35063657407407411</v>
      </c>
      <c r="V46" s="32">
        <f t="shared" si="1"/>
        <v>0.78946759259259258</v>
      </c>
    </row>
    <row r="47" spans="1:22" s="8" customFormat="1" ht="15" customHeight="1" x14ac:dyDescent="0.3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5"/>
      <c r="O47" s="42">
        <v>14</v>
      </c>
      <c r="P47" s="33">
        <v>0.30802083333333335</v>
      </c>
      <c r="Q47" s="33">
        <v>0.7487152777777778</v>
      </c>
      <c r="R47" s="34"/>
      <c r="S47" s="34">
        <v>14</v>
      </c>
      <c r="T47" s="34">
        <v>2</v>
      </c>
      <c r="U47" s="32">
        <f t="shared" si="1"/>
        <v>0.34968750000000004</v>
      </c>
      <c r="V47" s="32">
        <f t="shared" si="1"/>
        <v>0.79038194444444443</v>
      </c>
    </row>
    <row r="48" spans="1:22" s="8" customFormat="1" ht="15" customHeight="1" x14ac:dyDescent="0.3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5"/>
      <c r="O48" s="42">
        <v>15</v>
      </c>
      <c r="P48" s="33">
        <v>0.30706018518518519</v>
      </c>
      <c r="Q48" s="33">
        <v>0.74960648148148146</v>
      </c>
      <c r="R48" s="34"/>
      <c r="S48" s="34">
        <v>15</v>
      </c>
      <c r="T48" s="34">
        <v>2</v>
      </c>
      <c r="U48" s="32">
        <f t="shared" si="1"/>
        <v>0.34872685185185187</v>
      </c>
      <c r="V48" s="32">
        <f t="shared" si="1"/>
        <v>0.79127314814814809</v>
      </c>
    </row>
    <row r="49" spans="1:22" s="8" customFormat="1" ht="15" customHeight="1" x14ac:dyDescent="0.3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5"/>
      <c r="O49" s="42">
        <v>16</v>
      </c>
      <c r="P49" s="33">
        <v>0.30608796296296298</v>
      </c>
      <c r="Q49" s="33">
        <v>0.75050925925925915</v>
      </c>
      <c r="R49" s="34"/>
      <c r="S49" s="34">
        <v>16</v>
      </c>
      <c r="T49" s="34">
        <v>2</v>
      </c>
      <c r="U49" s="32">
        <f t="shared" si="1"/>
        <v>0.34775462962962966</v>
      </c>
      <c r="V49" s="32">
        <f t="shared" si="1"/>
        <v>0.79217592592592578</v>
      </c>
    </row>
    <row r="50" spans="1:22" s="8" customFormat="1" ht="15" customHeight="1" x14ac:dyDescent="0.3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5"/>
      <c r="O50" s="42">
        <v>17</v>
      </c>
      <c r="P50" s="33">
        <v>0.30509259259259258</v>
      </c>
      <c r="Q50" s="33">
        <v>0.75141203703703707</v>
      </c>
      <c r="R50" s="34"/>
      <c r="S50" s="34">
        <v>17</v>
      </c>
      <c r="T50" s="34">
        <v>2</v>
      </c>
      <c r="U50" s="32">
        <f t="shared" si="1"/>
        <v>0.34675925925925927</v>
      </c>
      <c r="V50" s="32">
        <f t="shared" si="1"/>
        <v>0.7930787037037037</v>
      </c>
    </row>
    <row r="51" spans="1:22" s="8" customFormat="1" ht="15" customHeight="1" x14ac:dyDescent="0.3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5"/>
      <c r="O51" s="42">
        <v>18</v>
      </c>
      <c r="P51" s="33">
        <v>0.30408564814814815</v>
      </c>
      <c r="Q51" s="33">
        <v>0.75230324074074073</v>
      </c>
      <c r="R51" s="34"/>
      <c r="S51" s="34">
        <v>18</v>
      </c>
      <c r="T51" s="34">
        <v>2</v>
      </c>
      <c r="U51" s="32">
        <f t="shared" si="1"/>
        <v>0.34575231481481483</v>
      </c>
      <c r="V51" s="32">
        <f t="shared" si="1"/>
        <v>0.79396990740740736</v>
      </c>
    </row>
    <row r="52" spans="1:22" s="8" customFormat="1" ht="15" customHeight="1" x14ac:dyDescent="0.3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5"/>
      <c r="O52" s="42">
        <v>19</v>
      </c>
      <c r="P52" s="33">
        <v>0.30306712962962962</v>
      </c>
      <c r="Q52" s="33">
        <v>0.7531944444444445</v>
      </c>
      <c r="R52" s="34"/>
      <c r="S52" s="34">
        <v>19</v>
      </c>
      <c r="T52" s="34">
        <v>2</v>
      </c>
      <c r="U52" s="32">
        <f t="shared" si="1"/>
        <v>0.3447337962962963</v>
      </c>
      <c r="V52" s="32">
        <f t="shared" si="1"/>
        <v>0.79486111111111113</v>
      </c>
    </row>
    <row r="53" spans="1:22" s="8" customFormat="1" ht="15" customHeight="1" x14ac:dyDescent="0.3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5"/>
      <c r="O53" s="42">
        <v>20</v>
      </c>
      <c r="P53" s="33">
        <v>0.30203703703703705</v>
      </c>
      <c r="Q53" s="33">
        <v>0.75408564814814805</v>
      </c>
      <c r="R53" s="34"/>
      <c r="S53" s="34">
        <v>20</v>
      </c>
      <c r="T53" s="34">
        <v>2</v>
      </c>
      <c r="U53" s="32">
        <f t="shared" si="1"/>
        <v>0.34370370370370373</v>
      </c>
      <c r="V53" s="32">
        <f t="shared" si="1"/>
        <v>0.79575231481481468</v>
      </c>
    </row>
    <row r="54" spans="1:22" s="8" customFormat="1" ht="15" customHeight="1" x14ac:dyDescent="0.3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5"/>
      <c r="O54" s="42">
        <v>21</v>
      </c>
      <c r="P54" s="33">
        <v>0.30099537037037039</v>
      </c>
      <c r="Q54" s="33">
        <v>0.75496527777777789</v>
      </c>
      <c r="R54" s="34"/>
      <c r="S54" s="34">
        <v>21</v>
      </c>
      <c r="T54" s="34">
        <v>2</v>
      </c>
      <c r="U54" s="32">
        <f t="shared" si="1"/>
        <v>0.34266203703703707</v>
      </c>
      <c r="V54" s="32">
        <f t="shared" si="1"/>
        <v>0.79663194444444452</v>
      </c>
    </row>
    <row r="55" spans="1:22" s="8" customFormat="1" ht="15" customHeight="1" x14ac:dyDescent="0.3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5"/>
      <c r="O55" s="42">
        <v>22</v>
      </c>
      <c r="P55" s="33">
        <v>0.29994212962962963</v>
      </c>
      <c r="Q55" s="33">
        <v>0.75584490740740751</v>
      </c>
      <c r="R55" s="34"/>
      <c r="S55" s="34">
        <v>22</v>
      </c>
      <c r="T55" s="34">
        <v>2</v>
      </c>
      <c r="U55" s="32">
        <f t="shared" si="1"/>
        <v>0.34160879629629631</v>
      </c>
      <c r="V55" s="32">
        <f t="shared" si="1"/>
        <v>0.79751157407407414</v>
      </c>
    </row>
    <row r="56" spans="1:22" s="8" customFormat="1" ht="15" customHeight="1" x14ac:dyDescent="0.3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5"/>
      <c r="O56" s="42">
        <v>23</v>
      </c>
      <c r="P56" s="33">
        <v>0.29887731481481483</v>
      </c>
      <c r="Q56" s="33">
        <v>0.75672453703703713</v>
      </c>
      <c r="R56" s="34"/>
      <c r="S56" s="34">
        <v>23</v>
      </c>
      <c r="T56" s="34">
        <v>2</v>
      </c>
      <c r="U56" s="32">
        <f t="shared" si="1"/>
        <v>0.34054398148148152</v>
      </c>
      <c r="V56" s="32">
        <f t="shared" si="1"/>
        <v>0.79839120370370376</v>
      </c>
    </row>
    <row r="57" spans="1:22" s="8" customFormat="1" ht="15" customHeight="1" x14ac:dyDescent="0.3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5"/>
      <c r="O57" s="42">
        <v>24</v>
      </c>
      <c r="P57" s="33">
        <v>0.29780092592592594</v>
      </c>
      <c r="Q57" s="33">
        <v>0.75760416666666675</v>
      </c>
      <c r="R57" s="34"/>
      <c r="S57" s="34">
        <v>24</v>
      </c>
      <c r="T57" s="34">
        <v>2</v>
      </c>
      <c r="U57" s="32">
        <f t="shared" si="1"/>
        <v>0.33946759259259263</v>
      </c>
      <c r="V57" s="32">
        <f t="shared" si="1"/>
        <v>0.79927083333333337</v>
      </c>
    </row>
    <row r="58" spans="1:22" s="8" customFormat="1" ht="15" customHeight="1" x14ac:dyDescent="0.3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5"/>
      <c r="O58" s="42">
        <v>25</v>
      </c>
      <c r="P58" s="33">
        <v>0.29672453703703705</v>
      </c>
      <c r="Q58" s="33">
        <v>0.75847222222222221</v>
      </c>
      <c r="R58" s="34"/>
      <c r="S58" s="34">
        <v>25</v>
      </c>
      <c r="T58" s="34">
        <v>2</v>
      </c>
      <c r="U58" s="32">
        <f t="shared" si="1"/>
        <v>0.33839120370370374</v>
      </c>
      <c r="V58" s="32">
        <f t="shared" si="1"/>
        <v>0.80013888888888884</v>
      </c>
    </row>
    <row r="59" spans="1:22" s="8" customFormat="1" ht="15" customHeight="1" x14ac:dyDescent="0.3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5"/>
      <c r="O59" s="42">
        <v>26</v>
      </c>
      <c r="P59" s="33">
        <v>0.29562499999999997</v>
      </c>
      <c r="Q59" s="33">
        <v>0.75934027777777768</v>
      </c>
      <c r="R59" s="34"/>
      <c r="S59" s="34">
        <v>26</v>
      </c>
      <c r="T59" s="34">
        <v>2</v>
      </c>
      <c r="U59" s="32">
        <f t="shared" si="1"/>
        <v>0.33729166666666666</v>
      </c>
      <c r="V59" s="32">
        <f t="shared" si="1"/>
        <v>0.80100694444444431</v>
      </c>
    </row>
    <row r="60" spans="1:22" s="8" customFormat="1" ht="15" customHeight="1" x14ac:dyDescent="0.3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5"/>
      <c r="O60" s="42">
        <v>27</v>
      </c>
      <c r="P60" s="33">
        <v>0.29451388888888891</v>
      </c>
      <c r="Q60" s="33">
        <v>0.76020833333333337</v>
      </c>
      <c r="R60" s="34"/>
      <c r="S60" s="34">
        <v>27</v>
      </c>
      <c r="T60" s="34">
        <v>2</v>
      </c>
      <c r="U60" s="32">
        <f t="shared" si="1"/>
        <v>0.33618055555555559</v>
      </c>
      <c r="V60" s="32">
        <f t="shared" si="1"/>
        <v>0.801875</v>
      </c>
    </row>
    <row r="61" spans="1:22" s="8" customFormat="1" ht="15" customHeight="1" x14ac:dyDescent="0.3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5"/>
      <c r="O61" s="42">
        <v>28</v>
      </c>
      <c r="P61" s="33">
        <v>0.29340277777777779</v>
      </c>
      <c r="Q61" s="33">
        <v>0.76107638888888884</v>
      </c>
      <c r="R61" s="34"/>
      <c r="S61" s="34">
        <v>28</v>
      </c>
      <c r="T61" s="34">
        <v>2</v>
      </c>
      <c r="U61" s="32">
        <f t="shared" si="1"/>
        <v>0.33506944444444448</v>
      </c>
      <c r="V61" s="32">
        <f t="shared" si="1"/>
        <v>0.80274305555555547</v>
      </c>
    </row>
    <row r="62" spans="1:22" s="8" customFormat="1" ht="15" customHeight="1" x14ac:dyDescent="0.3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5"/>
      <c r="O62" s="42">
        <v>29</v>
      </c>
      <c r="P62" s="38">
        <v>0.29340277777777779</v>
      </c>
      <c r="Q62" s="38">
        <v>0.76107638888888884</v>
      </c>
      <c r="R62" s="34"/>
      <c r="S62" s="34">
        <v>29</v>
      </c>
      <c r="T62" s="34">
        <v>2</v>
      </c>
      <c r="U62" s="32">
        <f t="shared" si="1"/>
        <v>0.33506944444444448</v>
      </c>
      <c r="V62" s="32">
        <f t="shared" si="1"/>
        <v>0.80274305555555547</v>
      </c>
    </row>
    <row r="63" spans="1:22" s="8" customFormat="1" ht="15" customHeight="1" x14ac:dyDescent="0.3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5"/>
      <c r="O63" s="42">
        <v>1</v>
      </c>
      <c r="P63" s="33">
        <v>0.29228009259259258</v>
      </c>
      <c r="Q63" s="33">
        <v>0.76193287037037039</v>
      </c>
      <c r="R63" s="34"/>
      <c r="S63" s="34">
        <v>1</v>
      </c>
      <c r="T63" s="34">
        <v>3</v>
      </c>
      <c r="U63" s="32">
        <f t="shared" si="1"/>
        <v>0.33394675925925926</v>
      </c>
      <c r="V63" s="32">
        <f t="shared" si="1"/>
        <v>0.80359953703703701</v>
      </c>
    </row>
    <row r="64" spans="1:22" s="8" customFormat="1" ht="15" customHeight="1" x14ac:dyDescent="0.3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5"/>
      <c r="O64" s="42">
        <v>2</v>
      </c>
      <c r="P64" s="33">
        <v>0.29114583333333333</v>
      </c>
      <c r="Q64" s="33">
        <v>0.76278935185185182</v>
      </c>
      <c r="R64" s="34"/>
      <c r="S64" s="34">
        <v>2</v>
      </c>
      <c r="T64" s="34">
        <v>3</v>
      </c>
      <c r="U64" s="32">
        <f t="shared" si="1"/>
        <v>0.33281250000000001</v>
      </c>
      <c r="V64" s="32">
        <f t="shared" si="1"/>
        <v>0.80445601851851845</v>
      </c>
    </row>
    <row r="65" spans="1:22" s="8" customFormat="1" ht="15" customHeight="1" x14ac:dyDescent="0.3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5"/>
      <c r="O65" s="42">
        <v>3</v>
      </c>
      <c r="P65" s="33">
        <v>0.29001157407407407</v>
      </c>
      <c r="Q65" s="33">
        <v>0.76363425925925921</v>
      </c>
      <c r="R65" s="34"/>
      <c r="S65" s="34">
        <v>3</v>
      </c>
      <c r="T65" s="34">
        <v>3</v>
      </c>
      <c r="U65" s="32">
        <f t="shared" si="1"/>
        <v>0.33167824074074076</v>
      </c>
      <c r="V65" s="32">
        <f t="shared" si="1"/>
        <v>0.80530092592592584</v>
      </c>
    </row>
    <row r="66" spans="1:22" s="8" customFormat="1" ht="15" customHeight="1" x14ac:dyDescent="0.3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5"/>
      <c r="O66" s="42">
        <v>4</v>
      </c>
      <c r="P66" s="33">
        <v>0.28886574074074073</v>
      </c>
      <c r="Q66" s="33">
        <v>0.76449074074074075</v>
      </c>
      <c r="R66" s="34"/>
      <c r="S66" s="34">
        <v>4</v>
      </c>
      <c r="T66" s="34">
        <v>3</v>
      </c>
      <c r="U66" s="32">
        <f t="shared" si="1"/>
        <v>0.33053240740740741</v>
      </c>
      <c r="V66" s="32">
        <f t="shared" si="1"/>
        <v>0.80615740740740738</v>
      </c>
    </row>
    <row r="67" spans="1:22" s="8" customFormat="1" ht="15" customHeight="1" x14ac:dyDescent="0.3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5"/>
      <c r="O67" s="42">
        <v>5</v>
      </c>
      <c r="P67" s="33">
        <v>0.28770833333333334</v>
      </c>
      <c r="Q67" s="33">
        <v>0.76533564814814825</v>
      </c>
      <c r="R67" s="34"/>
      <c r="S67" s="34">
        <v>5</v>
      </c>
      <c r="T67" s="34">
        <v>3</v>
      </c>
      <c r="U67" s="32">
        <f t="shared" ref="U67:V84" si="3">D67+"1:0"</f>
        <v>0.32937500000000003</v>
      </c>
      <c r="V67" s="32">
        <f t="shared" si="3"/>
        <v>0.80700231481481488</v>
      </c>
    </row>
    <row r="68" spans="1:22" s="8" customFormat="1" ht="15" customHeight="1" x14ac:dyDescent="0.3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5"/>
      <c r="O68" s="42">
        <v>6</v>
      </c>
      <c r="P68" s="33">
        <v>0.28655092592592596</v>
      </c>
      <c r="Q68" s="33">
        <v>0.76618055555555553</v>
      </c>
      <c r="R68" s="34"/>
      <c r="S68" s="34">
        <v>6</v>
      </c>
      <c r="T68" s="34">
        <v>3</v>
      </c>
      <c r="U68" s="32">
        <f t="shared" si="3"/>
        <v>0.32821759259259264</v>
      </c>
      <c r="V68" s="32">
        <f t="shared" si="3"/>
        <v>0.80784722222222216</v>
      </c>
    </row>
    <row r="69" spans="1:22" s="8" customFormat="1" ht="15" customHeight="1" x14ac:dyDescent="0.3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5"/>
      <c r="O69" s="42">
        <v>7</v>
      </c>
      <c r="P69" s="33">
        <v>0.28538194444444448</v>
      </c>
      <c r="Q69" s="33">
        <v>0.76701388888888899</v>
      </c>
      <c r="R69" s="34"/>
      <c r="S69" s="34">
        <v>7</v>
      </c>
      <c r="T69" s="34">
        <v>3</v>
      </c>
      <c r="U69" s="32">
        <f t="shared" si="3"/>
        <v>0.32704861111111116</v>
      </c>
      <c r="V69" s="32">
        <f t="shared" si="3"/>
        <v>0.80868055555555562</v>
      </c>
    </row>
    <row r="70" spans="1:22" s="8" customFormat="1" ht="15" customHeight="1" x14ac:dyDescent="0.3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5"/>
      <c r="O70" s="42">
        <v>8</v>
      </c>
      <c r="P70" s="33">
        <v>0.28420138888888885</v>
      </c>
      <c r="Q70" s="33">
        <v>0.76785879629629628</v>
      </c>
      <c r="R70" s="34"/>
      <c r="S70" s="34">
        <v>8</v>
      </c>
      <c r="T70" s="34">
        <v>3</v>
      </c>
      <c r="U70" s="32">
        <f t="shared" si="3"/>
        <v>0.32586805555555554</v>
      </c>
      <c r="V70" s="32">
        <f t="shared" si="3"/>
        <v>0.80952546296296291</v>
      </c>
    </row>
    <row r="71" spans="1:22" s="8" customFormat="1" ht="15" customHeight="1" x14ac:dyDescent="0.3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5"/>
      <c r="O71" s="42">
        <v>9</v>
      </c>
      <c r="P71" s="33">
        <v>0.28303240740740737</v>
      </c>
      <c r="Q71" s="33">
        <v>0.76869212962962974</v>
      </c>
      <c r="R71" s="34"/>
      <c r="S71" s="34">
        <v>9</v>
      </c>
      <c r="T71" s="34">
        <v>3</v>
      </c>
      <c r="U71" s="32">
        <f t="shared" si="3"/>
        <v>0.32469907407407406</v>
      </c>
      <c r="V71" s="32">
        <f t="shared" si="3"/>
        <v>0.81035879629629637</v>
      </c>
    </row>
    <row r="72" spans="1:22" s="8" customFormat="1" ht="15" customHeight="1" x14ac:dyDescent="0.3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5"/>
      <c r="O72" s="42">
        <v>10</v>
      </c>
      <c r="P72" s="33">
        <v>0.28184027777777776</v>
      </c>
      <c r="Q72" s="33">
        <v>0.76952546296296298</v>
      </c>
      <c r="R72" s="34"/>
      <c r="S72" s="34">
        <v>10</v>
      </c>
      <c r="T72" s="34">
        <v>3</v>
      </c>
      <c r="U72" s="32">
        <f t="shared" si="3"/>
        <v>0.32350694444444444</v>
      </c>
      <c r="V72" s="32">
        <f t="shared" si="3"/>
        <v>0.81119212962962961</v>
      </c>
    </row>
    <row r="73" spans="1:22" s="8" customFormat="1" ht="15" customHeight="1" x14ac:dyDescent="0.3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5"/>
      <c r="O73" s="42">
        <v>11</v>
      </c>
      <c r="P73" s="33">
        <v>0.28064814814814815</v>
      </c>
      <c r="Q73" s="33">
        <v>0.77034722222222218</v>
      </c>
      <c r="R73" s="34"/>
      <c r="S73" s="34">
        <v>11</v>
      </c>
      <c r="T73" s="34">
        <v>3</v>
      </c>
      <c r="U73" s="32">
        <f t="shared" si="3"/>
        <v>0.32231481481481483</v>
      </c>
      <c r="V73" s="32">
        <f t="shared" si="3"/>
        <v>0.81201388888888881</v>
      </c>
    </row>
    <row r="74" spans="1:22" s="8" customFormat="1" ht="15" customHeight="1" x14ac:dyDescent="0.3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5"/>
      <c r="O74" s="42">
        <v>12</v>
      </c>
      <c r="P74" s="33">
        <v>0.27945601851851848</v>
      </c>
      <c r="Q74" s="33">
        <v>0.77116898148148139</v>
      </c>
      <c r="R74" s="34"/>
      <c r="S74" s="34">
        <v>12</v>
      </c>
      <c r="T74" s="34">
        <v>3</v>
      </c>
      <c r="U74" s="32">
        <f t="shared" si="3"/>
        <v>0.32112268518518516</v>
      </c>
      <c r="V74" s="32">
        <f t="shared" si="3"/>
        <v>0.81283564814814802</v>
      </c>
    </row>
    <row r="75" spans="1:22" s="8" customFormat="1" ht="15" customHeight="1" x14ac:dyDescent="0.3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5"/>
      <c r="O75" s="42">
        <v>13</v>
      </c>
      <c r="P75" s="33">
        <v>0.27826388888888892</v>
      </c>
      <c r="Q75" s="33">
        <v>0.77200231481481485</v>
      </c>
      <c r="R75" s="34"/>
      <c r="S75" s="34">
        <v>13</v>
      </c>
      <c r="T75" s="34">
        <v>3</v>
      </c>
      <c r="U75" s="32">
        <f t="shared" si="3"/>
        <v>0.31993055555555561</v>
      </c>
      <c r="V75" s="32">
        <f t="shared" si="3"/>
        <v>0.81366898148148148</v>
      </c>
    </row>
    <row r="76" spans="1:22" s="8" customFormat="1" ht="15" customHeight="1" x14ac:dyDescent="0.3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5"/>
      <c r="O76" s="42">
        <v>14</v>
      </c>
      <c r="P76" s="33">
        <v>0.27706018518518521</v>
      </c>
      <c r="Q76" s="33">
        <v>0.77282407407407405</v>
      </c>
      <c r="R76" s="34"/>
      <c r="S76" s="34">
        <v>14</v>
      </c>
      <c r="T76" s="34">
        <v>3</v>
      </c>
      <c r="U76" s="32">
        <f t="shared" si="3"/>
        <v>0.3187268518518519</v>
      </c>
      <c r="V76" s="32">
        <f t="shared" si="3"/>
        <v>0.81449074074074068</v>
      </c>
    </row>
    <row r="77" spans="1:22" s="8" customFormat="1" ht="15" customHeight="1" x14ac:dyDescent="0.3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5"/>
      <c r="O77" s="42">
        <v>15</v>
      </c>
      <c r="P77" s="33">
        <v>0.27585648148148151</v>
      </c>
      <c r="Q77" s="33">
        <v>0.77363425925925933</v>
      </c>
      <c r="R77" s="34"/>
      <c r="S77" s="34">
        <v>15</v>
      </c>
      <c r="T77" s="34">
        <v>3</v>
      </c>
      <c r="U77" s="32">
        <f t="shared" si="3"/>
        <v>0.31752314814814819</v>
      </c>
      <c r="V77" s="32">
        <f t="shared" si="3"/>
        <v>0.81530092592592596</v>
      </c>
    </row>
    <row r="78" spans="1:22" s="8" customFormat="1" ht="15" customHeight="1" x14ac:dyDescent="0.3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5"/>
      <c r="O78" s="42">
        <v>16</v>
      </c>
      <c r="P78" s="33">
        <v>0.27464120370370371</v>
      </c>
      <c r="Q78" s="33">
        <v>0.77445601851851853</v>
      </c>
      <c r="R78" s="34"/>
      <c r="S78" s="34">
        <v>16</v>
      </c>
      <c r="T78" s="34">
        <v>3</v>
      </c>
      <c r="U78" s="32">
        <f t="shared" si="3"/>
        <v>0.31630787037037039</v>
      </c>
      <c r="V78" s="32">
        <f t="shared" si="3"/>
        <v>0.81612268518518516</v>
      </c>
    </row>
    <row r="79" spans="1:22" s="8" customFormat="1" ht="15" customHeight="1" x14ac:dyDescent="0.3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5"/>
      <c r="O79" s="42">
        <v>17</v>
      </c>
      <c r="P79" s="33">
        <v>0.2734375</v>
      </c>
      <c r="Q79" s="33">
        <v>0.7752662037037038</v>
      </c>
      <c r="R79" s="34"/>
      <c r="S79" s="34">
        <v>17</v>
      </c>
      <c r="T79" s="34">
        <v>3</v>
      </c>
      <c r="U79" s="32">
        <f t="shared" si="3"/>
        <v>0.31510416666666669</v>
      </c>
      <c r="V79" s="32">
        <f t="shared" si="3"/>
        <v>0.81693287037037043</v>
      </c>
    </row>
    <row r="80" spans="1:22" s="8" customFormat="1" ht="15" customHeight="1" x14ac:dyDescent="0.3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5"/>
      <c r="O80" s="42">
        <v>18</v>
      </c>
      <c r="P80" s="33">
        <v>0.2722222222222222</v>
      </c>
      <c r="Q80" s="33">
        <v>0.77607638888888886</v>
      </c>
      <c r="R80" s="34"/>
      <c r="S80" s="34">
        <v>18</v>
      </c>
      <c r="T80" s="34">
        <v>3</v>
      </c>
      <c r="U80" s="32">
        <f t="shared" si="3"/>
        <v>0.31388888888888888</v>
      </c>
      <c r="V80" s="32">
        <f t="shared" si="3"/>
        <v>0.81774305555555549</v>
      </c>
    </row>
    <row r="81" spans="1:22" s="8" customFormat="1" ht="15" customHeight="1" x14ac:dyDescent="0.3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5"/>
      <c r="O81" s="42">
        <v>19</v>
      </c>
      <c r="P81" s="33">
        <v>0.27100694444444445</v>
      </c>
      <c r="Q81" s="33">
        <v>0.77688657407407413</v>
      </c>
      <c r="R81" s="34"/>
      <c r="S81" s="34">
        <v>19</v>
      </c>
      <c r="T81" s="34">
        <v>3</v>
      </c>
      <c r="U81" s="32">
        <f t="shared" si="3"/>
        <v>0.31267361111111114</v>
      </c>
      <c r="V81" s="32">
        <f t="shared" si="3"/>
        <v>0.81855324074074076</v>
      </c>
    </row>
    <row r="82" spans="1:22" s="8" customFormat="1" ht="15" customHeight="1" x14ac:dyDescent="0.3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5"/>
      <c r="O82" s="42">
        <v>20</v>
      </c>
      <c r="P82" s="33">
        <v>0.26978009259259256</v>
      </c>
      <c r="Q82" s="33">
        <v>0.7776967592592593</v>
      </c>
      <c r="R82" s="34"/>
      <c r="S82" s="34">
        <v>20</v>
      </c>
      <c r="T82" s="34">
        <v>3</v>
      </c>
      <c r="U82" s="32">
        <f t="shared" si="3"/>
        <v>0.31144675925925924</v>
      </c>
      <c r="V82" s="32">
        <f t="shared" si="3"/>
        <v>0.81936342592592593</v>
      </c>
    </row>
    <row r="83" spans="1:22" s="8" customFormat="1" ht="15" customHeight="1" x14ac:dyDescent="0.3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5"/>
      <c r="O83" s="42">
        <v>21</v>
      </c>
      <c r="P83" s="33">
        <v>0.26856481481481481</v>
      </c>
      <c r="Q83" s="33">
        <v>0.77850694444444446</v>
      </c>
      <c r="R83" s="34"/>
      <c r="S83" s="34">
        <v>21</v>
      </c>
      <c r="T83" s="34">
        <v>3</v>
      </c>
      <c r="U83" s="32">
        <f t="shared" si="3"/>
        <v>0.3102314814814815</v>
      </c>
      <c r="V83" s="32">
        <f t="shared" si="3"/>
        <v>0.82017361111111109</v>
      </c>
    </row>
    <row r="84" spans="1:22" s="8" customFormat="1" ht="15" customHeight="1" x14ac:dyDescent="0.3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5"/>
      <c r="O84" s="42">
        <v>22</v>
      </c>
      <c r="P84" s="33">
        <v>0.26734953703703707</v>
      </c>
      <c r="Q84" s="33">
        <v>0.77931712962962962</v>
      </c>
      <c r="R84" s="34"/>
      <c r="S84" s="34">
        <v>22</v>
      </c>
      <c r="T84" s="34">
        <v>3</v>
      </c>
      <c r="U84" s="32">
        <f t="shared" si="3"/>
        <v>0.30901620370370375</v>
      </c>
      <c r="V84" s="32">
        <f t="shared" si="3"/>
        <v>0.82098379629629625</v>
      </c>
    </row>
    <row r="85" spans="1:22" s="8" customFormat="1" ht="15" customHeight="1" x14ac:dyDescent="0.3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5"/>
      <c r="O85" s="42">
        <v>23</v>
      </c>
      <c r="P85" s="33">
        <v>0.26612268518518517</v>
      </c>
      <c r="Q85" s="33">
        <v>0.78011574074074075</v>
      </c>
      <c r="R85" s="34"/>
      <c r="S85" s="34">
        <v>23</v>
      </c>
      <c r="T85" s="34">
        <v>3</v>
      </c>
      <c r="U85" s="32">
        <f t="shared" ref="U85:V87" si="5">D85+"1:0"</f>
        <v>0.30778935185185186</v>
      </c>
      <c r="V85" s="32">
        <f t="shared" si="5"/>
        <v>0.82178240740740738</v>
      </c>
    </row>
    <row r="86" spans="1:22" s="8" customFormat="1" ht="15" customHeight="1" x14ac:dyDescent="0.3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5"/>
      <c r="O86" s="42">
        <v>24</v>
      </c>
      <c r="P86" s="33">
        <v>0.26490740740740742</v>
      </c>
      <c r="Q86" s="33">
        <v>0.78092592592592591</v>
      </c>
      <c r="R86" s="34"/>
      <c r="S86" s="34">
        <v>24</v>
      </c>
      <c r="T86" s="34">
        <v>3</v>
      </c>
      <c r="U86" s="32">
        <f t="shared" si="5"/>
        <v>0.30657407407407411</v>
      </c>
      <c r="V86" s="32">
        <f t="shared" si="5"/>
        <v>0.82259259259259254</v>
      </c>
    </row>
    <row r="87" spans="1:22" s="8" customFormat="1" ht="15" customHeight="1" x14ac:dyDescent="0.3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5"/>
      <c r="O87" s="42">
        <v>25</v>
      </c>
      <c r="P87" s="33">
        <v>0.26368055555555553</v>
      </c>
      <c r="Q87" s="33">
        <v>0.78172453703703704</v>
      </c>
      <c r="R87" s="34"/>
      <c r="S87" s="34">
        <v>25</v>
      </c>
      <c r="T87" s="34">
        <v>3</v>
      </c>
      <c r="U87" s="32">
        <f t="shared" si="5"/>
        <v>0.30534722222222221</v>
      </c>
      <c r="V87" s="32">
        <f t="shared" si="5"/>
        <v>0.82339120370370367</v>
      </c>
    </row>
    <row r="88" spans="1:22" s="26" customFormat="1" ht="15" customHeight="1" x14ac:dyDescent="0.3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5"/>
      <c r="O88" s="42">
        <v>26</v>
      </c>
      <c r="P88" s="39">
        <v>0.26246527777777778</v>
      </c>
      <c r="Q88" s="39">
        <v>0.78252314814814816</v>
      </c>
      <c r="R88" s="34"/>
      <c r="S88" s="34">
        <v>26</v>
      </c>
      <c r="T88" s="34">
        <v>3</v>
      </c>
      <c r="U88" s="32">
        <f>D88+"1:0"</f>
        <v>0.30413194444444447</v>
      </c>
      <c r="V88" s="32">
        <f>E88+"1:0"</f>
        <v>0.82418981481481479</v>
      </c>
    </row>
    <row r="89" spans="1:22" s="8" customFormat="1" ht="15" customHeight="1" x14ac:dyDescent="0.3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5"/>
      <c r="O89" s="42">
        <v>27</v>
      </c>
      <c r="P89" s="33">
        <f>D89-"1:00"</f>
        <v>0.26124999999999998</v>
      </c>
      <c r="Q89" s="33">
        <f>E89-"1:00"</f>
        <v>0.78332175925925929</v>
      </c>
      <c r="R89" s="34"/>
      <c r="S89" s="34">
        <v>27</v>
      </c>
      <c r="T89" s="34">
        <v>3</v>
      </c>
      <c r="U89" s="33">
        <f>D89</f>
        <v>0.30291666666666667</v>
      </c>
      <c r="V89" s="33">
        <f>E89</f>
        <v>0.82498842592592592</v>
      </c>
    </row>
    <row r="90" spans="1:22" s="8" customFormat="1" ht="15" customHeight="1" x14ac:dyDescent="0.3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5"/>
      <c r="O90" s="42">
        <v>28</v>
      </c>
      <c r="P90" s="33">
        <f t="shared" ref="P90:P153" si="6">D90-"1:00"</f>
        <v>0.26002314814814814</v>
      </c>
      <c r="Q90" s="33">
        <f t="shared" ref="Q90:Q153" si="7">E90-"1:00"</f>
        <v>0.78412037037037041</v>
      </c>
      <c r="R90" s="34"/>
      <c r="S90" s="34">
        <v>28</v>
      </c>
      <c r="T90" s="34">
        <v>3</v>
      </c>
      <c r="U90" s="33">
        <f t="shared" ref="U90:V153" si="8">D90</f>
        <v>0.30168981481481483</v>
      </c>
      <c r="V90" s="33">
        <f t="shared" si="8"/>
        <v>0.82578703703703704</v>
      </c>
    </row>
    <row r="91" spans="1:22" s="8" customFormat="1" ht="15" customHeight="1" x14ac:dyDescent="0.3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5"/>
      <c r="O91" s="42">
        <v>29</v>
      </c>
      <c r="P91" s="33">
        <f t="shared" si="6"/>
        <v>0.25880787037037034</v>
      </c>
      <c r="Q91" s="33">
        <f t="shared" si="7"/>
        <v>0.78491898148148154</v>
      </c>
      <c r="R91" s="34"/>
      <c r="S91" s="34">
        <v>29</v>
      </c>
      <c r="T91" s="34">
        <v>3</v>
      </c>
      <c r="U91" s="33">
        <f t="shared" si="8"/>
        <v>0.30047453703703703</v>
      </c>
      <c r="V91" s="33">
        <f t="shared" si="8"/>
        <v>0.82658564814814817</v>
      </c>
    </row>
    <row r="92" spans="1:22" s="8" customFormat="1" ht="15" customHeight="1" x14ac:dyDescent="0.3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5"/>
      <c r="O92" s="42">
        <v>30</v>
      </c>
      <c r="P92" s="33">
        <f t="shared" si="6"/>
        <v>0.2575925925925926</v>
      </c>
      <c r="Q92" s="33">
        <f t="shared" si="7"/>
        <v>0.78571759259259266</v>
      </c>
      <c r="R92" s="34"/>
      <c r="S92" s="34">
        <v>30</v>
      </c>
      <c r="T92" s="34">
        <v>3</v>
      </c>
      <c r="U92" s="33">
        <f t="shared" si="8"/>
        <v>0.29925925925925928</v>
      </c>
      <c r="V92" s="33">
        <f t="shared" si="8"/>
        <v>0.82738425925925929</v>
      </c>
    </row>
    <row r="93" spans="1:22" s="8" customFormat="1" ht="15" customHeight="1" x14ac:dyDescent="0.3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5"/>
      <c r="O93" s="42">
        <v>31</v>
      </c>
      <c r="P93" s="33">
        <f t="shared" si="6"/>
        <v>0.25638888888888889</v>
      </c>
      <c r="Q93" s="33">
        <f t="shared" si="7"/>
        <v>0.78651620370370379</v>
      </c>
      <c r="R93" s="34"/>
      <c r="S93" s="34">
        <v>31</v>
      </c>
      <c r="T93" s="34">
        <v>3</v>
      </c>
      <c r="U93" s="33">
        <f t="shared" si="8"/>
        <v>0.29805555555555557</v>
      </c>
      <c r="V93" s="33">
        <f t="shared" si="8"/>
        <v>0.82818287037037042</v>
      </c>
    </row>
    <row r="94" spans="1:22" s="8" customFormat="1" ht="15" customHeight="1" x14ac:dyDescent="0.3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5"/>
      <c r="O94" s="42">
        <v>1</v>
      </c>
      <c r="P94" s="33">
        <f t="shared" si="6"/>
        <v>0.25517361111111109</v>
      </c>
      <c r="Q94" s="33">
        <f t="shared" si="7"/>
        <v>0.78730324074074076</v>
      </c>
      <c r="R94" s="34"/>
      <c r="S94" s="34">
        <v>1</v>
      </c>
      <c r="T94" s="34">
        <v>4</v>
      </c>
      <c r="U94" s="33">
        <f t="shared" si="8"/>
        <v>0.29684027777777777</v>
      </c>
      <c r="V94" s="33">
        <f t="shared" si="8"/>
        <v>0.82896990740740739</v>
      </c>
    </row>
    <row r="95" spans="1:22" s="8" customFormat="1" ht="15" customHeight="1" x14ac:dyDescent="0.3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5"/>
      <c r="O95" s="42">
        <v>2</v>
      </c>
      <c r="P95" s="33">
        <f t="shared" si="6"/>
        <v>0.25396990740740738</v>
      </c>
      <c r="Q95" s="33">
        <f t="shared" si="7"/>
        <v>0.78810185185185189</v>
      </c>
      <c r="R95" s="34"/>
      <c r="S95" s="34">
        <v>2</v>
      </c>
      <c r="T95" s="34">
        <v>4</v>
      </c>
      <c r="U95" s="33">
        <f t="shared" si="8"/>
        <v>0.29563657407407407</v>
      </c>
      <c r="V95" s="33">
        <f t="shared" si="8"/>
        <v>0.82976851851851852</v>
      </c>
    </row>
    <row r="96" spans="1:22" s="8" customFormat="1" ht="15" customHeight="1" x14ac:dyDescent="0.3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5"/>
      <c r="O96" s="42">
        <v>3</v>
      </c>
      <c r="P96" s="33">
        <f t="shared" si="6"/>
        <v>0.25276620370370367</v>
      </c>
      <c r="Q96" s="33">
        <f t="shared" si="7"/>
        <v>0.78890046296296301</v>
      </c>
      <c r="R96" s="34"/>
      <c r="S96" s="34">
        <v>3</v>
      </c>
      <c r="T96" s="34">
        <v>4</v>
      </c>
      <c r="U96" s="33">
        <f t="shared" si="8"/>
        <v>0.29443287037037036</v>
      </c>
      <c r="V96" s="33">
        <f t="shared" si="8"/>
        <v>0.83056712962962964</v>
      </c>
    </row>
    <row r="97" spans="1:22" s="8" customFormat="1" ht="15" customHeight="1" x14ac:dyDescent="0.3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5"/>
      <c r="O97" s="42">
        <v>4</v>
      </c>
      <c r="P97" s="33">
        <f t="shared" si="6"/>
        <v>0.25156249999999997</v>
      </c>
      <c r="Q97" s="33">
        <f t="shared" si="7"/>
        <v>0.78969907407407414</v>
      </c>
      <c r="R97" s="34"/>
      <c r="S97" s="34">
        <v>4</v>
      </c>
      <c r="T97" s="34">
        <v>4</v>
      </c>
      <c r="U97" s="33">
        <f t="shared" si="8"/>
        <v>0.29322916666666665</v>
      </c>
      <c r="V97" s="33">
        <f t="shared" si="8"/>
        <v>0.83136574074074077</v>
      </c>
    </row>
    <row r="98" spans="1:22" s="8" customFormat="1" ht="15" customHeight="1" x14ac:dyDescent="0.3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5"/>
      <c r="O98" s="42">
        <v>5</v>
      </c>
      <c r="P98" s="33">
        <f t="shared" si="6"/>
        <v>0.25037037037037035</v>
      </c>
      <c r="Q98" s="33">
        <f t="shared" si="7"/>
        <v>0.79048611111111122</v>
      </c>
      <c r="R98" s="34"/>
      <c r="S98" s="34">
        <v>5</v>
      </c>
      <c r="T98" s="34">
        <v>4</v>
      </c>
      <c r="U98" s="33">
        <f t="shared" si="8"/>
        <v>0.29203703703703704</v>
      </c>
      <c r="V98" s="33">
        <f t="shared" si="8"/>
        <v>0.83215277777777785</v>
      </c>
    </row>
    <row r="99" spans="1:22" s="8" customFormat="1" ht="15" customHeight="1" x14ac:dyDescent="0.3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5"/>
      <c r="O99" s="42">
        <v>6</v>
      </c>
      <c r="P99" s="33">
        <f t="shared" si="6"/>
        <v>0.24917824074074071</v>
      </c>
      <c r="Q99" s="33">
        <f t="shared" si="7"/>
        <v>0.79128472222222235</v>
      </c>
      <c r="R99" s="34"/>
      <c r="S99" s="34">
        <v>6</v>
      </c>
      <c r="T99" s="34">
        <v>4</v>
      </c>
      <c r="U99" s="33">
        <f t="shared" si="8"/>
        <v>0.29084490740740737</v>
      </c>
      <c r="V99" s="33">
        <f t="shared" si="8"/>
        <v>0.83295138888888898</v>
      </c>
    </row>
    <row r="100" spans="1:22" s="8" customFormat="1" ht="15" customHeight="1" x14ac:dyDescent="0.3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5"/>
      <c r="O100" s="42">
        <v>7</v>
      </c>
      <c r="P100" s="33">
        <f t="shared" si="6"/>
        <v>0.2479976851851852</v>
      </c>
      <c r="Q100" s="33">
        <f t="shared" si="7"/>
        <v>0.79208333333333347</v>
      </c>
      <c r="R100" s="34"/>
      <c r="S100" s="34">
        <v>7</v>
      </c>
      <c r="T100" s="34">
        <v>4</v>
      </c>
      <c r="U100" s="33">
        <f t="shared" si="8"/>
        <v>0.28966435185185185</v>
      </c>
      <c r="V100" s="33">
        <f t="shared" si="8"/>
        <v>0.8337500000000001</v>
      </c>
    </row>
    <row r="101" spans="1:22" s="8" customFormat="1" ht="15" customHeight="1" x14ac:dyDescent="0.3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5"/>
      <c r="O101" s="42">
        <v>8</v>
      </c>
      <c r="P101" s="33">
        <f t="shared" si="6"/>
        <v>0.24681712962962962</v>
      </c>
      <c r="Q101" s="33">
        <f t="shared" si="7"/>
        <v>0.79288194444444438</v>
      </c>
      <c r="R101" s="34"/>
      <c r="S101" s="34">
        <v>8</v>
      </c>
      <c r="T101" s="34">
        <v>4</v>
      </c>
      <c r="U101" s="33">
        <f t="shared" si="8"/>
        <v>0.28848379629629628</v>
      </c>
      <c r="V101" s="33">
        <f t="shared" si="8"/>
        <v>0.83454861111111101</v>
      </c>
    </row>
    <row r="102" spans="1:22" s="8" customFormat="1" ht="15" customHeight="1" x14ac:dyDescent="0.3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5"/>
      <c r="O102" s="42">
        <v>9</v>
      </c>
      <c r="P102" s="33">
        <f t="shared" si="6"/>
        <v>0.2456365740740741</v>
      </c>
      <c r="Q102" s="33">
        <f t="shared" si="7"/>
        <v>0.79366898148148157</v>
      </c>
      <c r="R102" s="34"/>
      <c r="S102" s="34">
        <v>9</v>
      </c>
      <c r="T102" s="34">
        <v>4</v>
      </c>
      <c r="U102" s="33">
        <f t="shared" si="8"/>
        <v>0.28730324074074076</v>
      </c>
      <c r="V102" s="33">
        <f t="shared" si="8"/>
        <v>0.8353356481481482</v>
      </c>
    </row>
    <row r="103" spans="1:22" s="8" customFormat="1" ht="15" customHeight="1" x14ac:dyDescent="0.3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5"/>
      <c r="O103" s="42">
        <v>10</v>
      </c>
      <c r="P103" s="33">
        <f t="shared" si="6"/>
        <v>0.24446759259259257</v>
      </c>
      <c r="Q103" s="33">
        <f t="shared" si="7"/>
        <v>0.7944675925925927</v>
      </c>
      <c r="R103" s="34"/>
      <c r="S103" s="34">
        <v>10</v>
      </c>
      <c r="T103" s="34">
        <v>4</v>
      </c>
      <c r="U103" s="33">
        <f t="shared" si="8"/>
        <v>0.28613425925925923</v>
      </c>
      <c r="V103" s="33">
        <f t="shared" si="8"/>
        <v>0.83613425925925933</v>
      </c>
    </row>
    <row r="104" spans="1:22" s="8" customFormat="1" ht="15" customHeight="1" x14ac:dyDescent="0.3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5"/>
      <c r="O104" s="42">
        <v>11</v>
      </c>
      <c r="P104" s="33">
        <f t="shared" si="6"/>
        <v>0.24331018518518518</v>
      </c>
      <c r="Q104" s="33">
        <f t="shared" si="7"/>
        <v>0.79526620370370371</v>
      </c>
      <c r="R104" s="34"/>
      <c r="S104" s="34">
        <v>11</v>
      </c>
      <c r="T104" s="34">
        <v>4</v>
      </c>
      <c r="U104" s="33">
        <f t="shared" si="8"/>
        <v>0.28497685185185184</v>
      </c>
      <c r="V104" s="33">
        <f t="shared" si="8"/>
        <v>0.83693287037037034</v>
      </c>
    </row>
    <row r="105" spans="1:22" s="8" customFormat="1" ht="15" customHeight="1" x14ac:dyDescent="0.3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5"/>
      <c r="O105" s="42">
        <v>12</v>
      </c>
      <c r="P105" s="33">
        <f t="shared" si="6"/>
        <v>0.2421527777777778</v>
      </c>
      <c r="Q105" s="33">
        <f t="shared" si="7"/>
        <v>0.7960532407407408</v>
      </c>
      <c r="R105" s="34"/>
      <c r="S105" s="34">
        <v>12</v>
      </c>
      <c r="T105" s="34">
        <v>4</v>
      </c>
      <c r="U105" s="33">
        <f t="shared" si="8"/>
        <v>0.28381944444444446</v>
      </c>
      <c r="V105" s="33">
        <f t="shared" si="8"/>
        <v>0.83771990740740743</v>
      </c>
    </row>
    <row r="106" spans="1:22" s="8" customFormat="1" ht="15" customHeight="1" x14ac:dyDescent="0.3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5"/>
      <c r="O106" s="42">
        <v>13</v>
      </c>
      <c r="P106" s="33">
        <f t="shared" si="6"/>
        <v>0.24099537037037036</v>
      </c>
      <c r="Q106" s="33">
        <f t="shared" si="7"/>
        <v>0.79685185185185192</v>
      </c>
      <c r="R106" s="34"/>
      <c r="S106" s="34">
        <v>13</v>
      </c>
      <c r="T106" s="34">
        <v>4</v>
      </c>
      <c r="U106" s="33">
        <f t="shared" si="8"/>
        <v>0.28266203703703702</v>
      </c>
      <c r="V106" s="33">
        <f t="shared" si="8"/>
        <v>0.83851851851851855</v>
      </c>
    </row>
    <row r="107" spans="1:22" s="8" customFormat="1" ht="15" customHeight="1" x14ac:dyDescent="0.3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5"/>
      <c r="O107" s="42">
        <v>14</v>
      </c>
      <c r="P107" s="33">
        <f t="shared" si="6"/>
        <v>0.23986111111111111</v>
      </c>
      <c r="Q107" s="33">
        <f t="shared" si="7"/>
        <v>0.79765046296296294</v>
      </c>
      <c r="R107" s="34"/>
      <c r="S107" s="34">
        <v>14</v>
      </c>
      <c r="T107" s="34">
        <v>4</v>
      </c>
      <c r="U107" s="33">
        <f t="shared" si="8"/>
        <v>0.28152777777777777</v>
      </c>
      <c r="V107" s="33">
        <f t="shared" si="8"/>
        <v>0.83931712962962957</v>
      </c>
    </row>
    <row r="108" spans="1:22" s="8" customFormat="1" ht="15" customHeight="1" x14ac:dyDescent="0.3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5"/>
      <c r="O108" s="42">
        <v>15</v>
      </c>
      <c r="P108" s="33">
        <f t="shared" si="6"/>
        <v>0.23871527777777782</v>
      </c>
      <c r="Q108" s="33">
        <f t="shared" si="7"/>
        <v>0.79844907407407406</v>
      </c>
      <c r="R108" s="34"/>
      <c r="S108" s="34">
        <v>15</v>
      </c>
      <c r="T108" s="34">
        <v>4</v>
      </c>
      <c r="U108" s="33">
        <f t="shared" si="8"/>
        <v>0.28038194444444448</v>
      </c>
      <c r="V108" s="33">
        <f t="shared" si="8"/>
        <v>0.84011574074074069</v>
      </c>
    </row>
    <row r="109" spans="1:22" s="8" customFormat="1" ht="15" customHeight="1" x14ac:dyDescent="0.3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5"/>
      <c r="O109" s="42">
        <v>16</v>
      </c>
      <c r="P109" s="33">
        <f t="shared" si="6"/>
        <v>0.23759259259259261</v>
      </c>
      <c r="Q109" s="33">
        <f t="shared" si="7"/>
        <v>0.79923611111111126</v>
      </c>
      <c r="R109" s="34"/>
      <c r="S109" s="34">
        <v>16</v>
      </c>
      <c r="T109" s="34">
        <v>4</v>
      </c>
      <c r="U109" s="33">
        <f t="shared" si="8"/>
        <v>0.27925925925925926</v>
      </c>
      <c r="V109" s="33">
        <f t="shared" si="8"/>
        <v>0.84090277777777789</v>
      </c>
    </row>
    <row r="110" spans="1:22" s="8" customFormat="1" ht="15" customHeight="1" x14ac:dyDescent="0.3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5"/>
      <c r="O110" s="42">
        <v>17</v>
      </c>
      <c r="P110" s="33">
        <f t="shared" si="6"/>
        <v>0.23648148148148149</v>
      </c>
      <c r="Q110" s="33">
        <f t="shared" si="7"/>
        <v>0.80003472222222216</v>
      </c>
      <c r="R110" s="34"/>
      <c r="S110" s="34">
        <v>17</v>
      </c>
      <c r="T110" s="34">
        <v>4</v>
      </c>
      <c r="U110" s="33">
        <f t="shared" si="8"/>
        <v>0.27814814814814814</v>
      </c>
      <c r="V110" s="33">
        <f t="shared" si="8"/>
        <v>0.84170138888888879</v>
      </c>
    </row>
    <row r="111" spans="1:22" s="8" customFormat="1" ht="15" customHeight="1" x14ac:dyDescent="0.3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5"/>
      <c r="O111" s="42">
        <v>18</v>
      </c>
      <c r="P111" s="33">
        <f t="shared" si="6"/>
        <v>0.23537037037037037</v>
      </c>
      <c r="Q111" s="33">
        <f t="shared" si="7"/>
        <v>0.80083333333333329</v>
      </c>
      <c r="R111" s="34"/>
      <c r="S111" s="34">
        <v>18</v>
      </c>
      <c r="T111" s="34">
        <v>4</v>
      </c>
      <c r="U111" s="33">
        <f t="shared" si="8"/>
        <v>0.27703703703703703</v>
      </c>
      <c r="V111" s="33">
        <f t="shared" si="8"/>
        <v>0.84249999999999992</v>
      </c>
    </row>
    <row r="112" spans="1:22" s="8" customFormat="1" ht="15" customHeight="1" x14ac:dyDescent="0.3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5"/>
      <c r="O112" s="42">
        <v>19</v>
      </c>
      <c r="P112" s="33">
        <f t="shared" si="6"/>
        <v>0.23427083333333334</v>
      </c>
      <c r="Q112" s="33">
        <f t="shared" si="7"/>
        <v>0.80163194444444441</v>
      </c>
      <c r="R112" s="34"/>
      <c r="S112" s="34">
        <v>19</v>
      </c>
      <c r="T112" s="34">
        <v>4</v>
      </c>
      <c r="U112" s="33">
        <f t="shared" si="8"/>
        <v>0.2759375</v>
      </c>
      <c r="V112" s="33">
        <f t="shared" si="8"/>
        <v>0.84329861111111104</v>
      </c>
    </row>
    <row r="113" spans="1:22" s="8" customFormat="1" ht="15" customHeight="1" x14ac:dyDescent="0.3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5"/>
      <c r="O113" s="42">
        <v>20</v>
      </c>
      <c r="P113" s="33">
        <f t="shared" si="6"/>
        <v>0.23317129629629632</v>
      </c>
      <c r="Q113" s="33">
        <f t="shared" si="7"/>
        <v>0.80243055555555554</v>
      </c>
      <c r="R113" s="34"/>
      <c r="S113" s="34">
        <v>20</v>
      </c>
      <c r="T113" s="34">
        <v>4</v>
      </c>
      <c r="U113" s="33">
        <f t="shared" si="8"/>
        <v>0.27483796296296298</v>
      </c>
      <c r="V113" s="33">
        <f t="shared" si="8"/>
        <v>0.84409722222222217</v>
      </c>
    </row>
    <row r="114" spans="1:22" s="8" customFormat="1" ht="15" customHeight="1" x14ac:dyDescent="0.3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5"/>
      <c r="O114" s="42">
        <v>21</v>
      </c>
      <c r="P114" s="33">
        <f t="shared" si="6"/>
        <v>0.23209490740740743</v>
      </c>
      <c r="Q114" s="33">
        <f t="shared" si="7"/>
        <v>0.80321759259259262</v>
      </c>
      <c r="R114" s="34"/>
      <c r="S114" s="34">
        <v>21</v>
      </c>
      <c r="T114" s="34">
        <v>4</v>
      </c>
      <c r="U114" s="33">
        <f t="shared" si="8"/>
        <v>0.27376157407407409</v>
      </c>
      <c r="V114" s="33">
        <f t="shared" si="8"/>
        <v>0.84488425925925925</v>
      </c>
    </row>
    <row r="115" spans="1:22" s="8" customFormat="1" ht="15" customHeight="1" x14ac:dyDescent="0.3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5"/>
      <c r="O115" s="42">
        <v>22</v>
      </c>
      <c r="P115" s="33">
        <f t="shared" si="6"/>
        <v>0.23103009259259258</v>
      </c>
      <c r="Q115" s="33">
        <f t="shared" si="7"/>
        <v>0.80401620370370375</v>
      </c>
      <c r="R115" s="34"/>
      <c r="S115" s="34">
        <v>22</v>
      </c>
      <c r="T115" s="34">
        <v>4</v>
      </c>
      <c r="U115" s="33">
        <f t="shared" si="8"/>
        <v>0.27269675925925924</v>
      </c>
      <c r="V115" s="33">
        <f t="shared" si="8"/>
        <v>0.84568287037037038</v>
      </c>
    </row>
    <row r="116" spans="1:22" s="8" customFormat="1" ht="15" customHeight="1" x14ac:dyDescent="0.3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5"/>
      <c r="O116" s="42">
        <v>23</v>
      </c>
      <c r="P116" s="33">
        <f t="shared" si="6"/>
        <v>0.22996527777777778</v>
      </c>
      <c r="Q116" s="33">
        <f t="shared" si="7"/>
        <v>0.80481481481481487</v>
      </c>
      <c r="R116" s="34"/>
      <c r="S116" s="34">
        <v>23</v>
      </c>
      <c r="T116" s="34">
        <v>4</v>
      </c>
      <c r="U116" s="33">
        <f t="shared" si="8"/>
        <v>0.27163194444444444</v>
      </c>
      <c r="V116" s="33">
        <f t="shared" si="8"/>
        <v>0.8464814814814815</v>
      </c>
    </row>
    <row r="117" spans="1:22" s="8" customFormat="1" ht="15" customHeight="1" x14ac:dyDescent="0.3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5"/>
      <c r="O117" s="42">
        <v>24</v>
      </c>
      <c r="P117" s="33">
        <f t="shared" si="6"/>
        <v>0.22891203703703702</v>
      </c>
      <c r="Q117" s="33">
        <f t="shared" si="7"/>
        <v>0.805613425925926</v>
      </c>
      <c r="R117" s="34"/>
      <c r="S117" s="34">
        <v>24</v>
      </c>
      <c r="T117" s="34">
        <v>4</v>
      </c>
      <c r="U117" s="33">
        <f t="shared" si="8"/>
        <v>0.27057870370370368</v>
      </c>
      <c r="V117" s="33">
        <f t="shared" si="8"/>
        <v>0.84728009259259263</v>
      </c>
    </row>
    <row r="118" spans="1:22" s="8" customFormat="1" ht="15" customHeight="1" x14ac:dyDescent="0.3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5"/>
      <c r="O118" s="42">
        <v>25</v>
      </c>
      <c r="P118" s="33">
        <f t="shared" si="6"/>
        <v>0.22788194444444446</v>
      </c>
      <c r="Q118" s="33">
        <f t="shared" si="7"/>
        <v>0.80640046296296297</v>
      </c>
      <c r="R118" s="34"/>
      <c r="S118" s="34">
        <v>25</v>
      </c>
      <c r="T118" s="34">
        <v>4</v>
      </c>
      <c r="U118" s="33">
        <f t="shared" si="8"/>
        <v>0.26954861111111111</v>
      </c>
      <c r="V118" s="33">
        <f t="shared" si="8"/>
        <v>0.8480671296296296</v>
      </c>
    </row>
    <row r="119" spans="1:22" s="8" customFormat="1" ht="15" customHeight="1" x14ac:dyDescent="0.3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5"/>
      <c r="O119" s="42">
        <v>26</v>
      </c>
      <c r="P119" s="33">
        <f t="shared" si="6"/>
        <v>0.22685185185185189</v>
      </c>
      <c r="Q119" s="33">
        <f t="shared" si="7"/>
        <v>0.8071990740740741</v>
      </c>
      <c r="R119" s="34"/>
      <c r="S119" s="34">
        <v>26</v>
      </c>
      <c r="T119" s="34">
        <v>4</v>
      </c>
      <c r="U119" s="33">
        <f t="shared" si="8"/>
        <v>0.26851851851851855</v>
      </c>
      <c r="V119" s="33">
        <f t="shared" si="8"/>
        <v>0.84886574074074073</v>
      </c>
    </row>
    <row r="120" spans="1:22" s="8" customFormat="1" ht="15" customHeight="1" x14ac:dyDescent="0.3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5"/>
      <c r="O120" s="42">
        <v>27</v>
      </c>
      <c r="P120" s="33">
        <f t="shared" si="6"/>
        <v>0.2258449074074074</v>
      </c>
      <c r="Q120" s="33">
        <f t="shared" si="7"/>
        <v>0.80799768518518522</v>
      </c>
      <c r="R120" s="34"/>
      <c r="S120" s="34">
        <v>27</v>
      </c>
      <c r="T120" s="34">
        <v>4</v>
      </c>
      <c r="U120" s="33">
        <f t="shared" si="8"/>
        <v>0.26751157407407405</v>
      </c>
      <c r="V120" s="33">
        <f t="shared" si="8"/>
        <v>0.84966435185185185</v>
      </c>
    </row>
    <row r="121" spans="1:22" s="8" customFormat="1" ht="15" customHeight="1" x14ac:dyDescent="0.3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5"/>
      <c r="O121" s="42">
        <v>28</v>
      </c>
      <c r="P121" s="33">
        <f t="shared" si="6"/>
        <v>0.22483796296296296</v>
      </c>
      <c r="Q121" s="33">
        <f t="shared" si="7"/>
        <v>0.8087847222222222</v>
      </c>
      <c r="R121" s="34"/>
      <c r="S121" s="34">
        <v>28</v>
      </c>
      <c r="T121" s="34">
        <v>4</v>
      </c>
      <c r="U121" s="33">
        <f t="shared" si="8"/>
        <v>0.26650462962962962</v>
      </c>
      <c r="V121" s="33">
        <f t="shared" si="8"/>
        <v>0.85045138888888883</v>
      </c>
    </row>
    <row r="122" spans="1:22" s="8" customFormat="1" ht="15" customHeight="1" x14ac:dyDescent="0.3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5"/>
      <c r="O122" s="42">
        <v>29</v>
      </c>
      <c r="P122" s="33">
        <f t="shared" si="6"/>
        <v>0.22385416666666666</v>
      </c>
      <c r="Q122" s="33">
        <f t="shared" si="7"/>
        <v>0.80957175925925928</v>
      </c>
      <c r="R122" s="34"/>
      <c r="S122" s="34">
        <v>29</v>
      </c>
      <c r="T122" s="34">
        <v>4</v>
      </c>
      <c r="U122" s="33">
        <f t="shared" si="8"/>
        <v>0.26552083333333332</v>
      </c>
      <c r="V122" s="33">
        <f t="shared" si="8"/>
        <v>0.85123842592592591</v>
      </c>
    </row>
    <row r="123" spans="1:22" s="8" customFormat="1" ht="15" customHeight="1" x14ac:dyDescent="0.3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5"/>
      <c r="O123" s="42">
        <v>30</v>
      </c>
      <c r="P123" s="33">
        <f t="shared" si="6"/>
        <v>0.22288194444444445</v>
      </c>
      <c r="Q123" s="33">
        <f t="shared" si="7"/>
        <v>0.81035879629629637</v>
      </c>
      <c r="R123" s="34"/>
      <c r="S123" s="34">
        <v>30</v>
      </c>
      <c r="T123" s="34">
        <v>4</v>
      </c>
      <c r="U123" s="33">
        <f t="shared" si="8"/>
        <v>0.26454861111111111</v>
      </c>
      <c r="V123" s="33">
        <f t="shared" si="8"/>
        <v>0.852025462962963</v>
      </c>
    </row>
    <row r="124" spans="1:22" s="8" customFormat="1" ht="15" customHeight="1" x14ac:dyDescent="0.3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5"/>
      <c r="O124" s="42">
        <v>1</v>
      </c>
      <c r="P124" s="33">
        <f t="shared" si="6"/>
        <v>0.22192129629629634</v>
      </c>
      <c r="Q124" s="33">
        <f t="shared" si="7"/>
        <v>0.81115740740740738</v>
      </c>
      <c r="R124" s="34"/>
      <c r="S124" s="34">
        <v>1</v>
      </c>
      <c r="T124" s="34">
        <v>5</v>
      </c>
      <c r="U124" s="33">
        <f t="shared" si="8"/>
        <v>0.263587962962963</v>
      </c>
      <c r="V124" s="33">
        <f t="shared" si="8"/>
        <v>0.85282407407407401</v>
      </c>
    </row>
    <row r="125" spans="1:22" s="8" customFormat="1" ht="15" customHeight="1" x14ac:dyDescent="0.3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5"/>
      <c r="O125" s="42">
        <v>2</v>
      </c>
      <c r="P125" s="33">
        <f t="shared" si="6"/>
        <v>0.2209837962962963</v>
      </c>
      <c r="Q125" s="33">
        <f t="shared" si="7"/>
        <v>0.81193287037037043</v>
      </c>
      <c r="R125" s="34"/>
      <c r="S125" s="34">
        <v>2</v>
      </c>
      <c r="T125" s="34">
        <v>5</v>
      </c>
      <c r="U125" s="33">
        <f t="shared" si="8"/>
        <v>0.26265046296296296</v>
      </c>
      <c r="V125" s="33">
        <f t="shared" si="8"/>
        <v>0.85359953703703706</v>
      </c>
    </row>
    <row r="126" spans="1:22" s="8" customFormat="1" ht="15" customHeight="1" x14ac:dyDescent="0.3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5"/>
      <c r="O126" s="42">
        <v>3</v>
      </c>
      <c r="P126" s="33">
        <f t="shared" si="6"/>
        <v>0.22004629629629632</v>
      </c>
      <c r="Q126" s="33">
        <f t="shared" si="7"/>
        <v>0.8127199074074074</v>
      </c>
      <c r="R126" s="34"/>
      <c r="S126" s="34">
        <v>3</v>
      </c>
      <c r="T126" s="34">
        <v>5</v>
      </c>
      <c r="U126" s="33">
        <f t="shared" si="8"/>
        <v>0.26171296296296298</v>
      </c>
      <c r="V126" s="33">
        <f t="shared" si="8"/>
        <v>0.85438657407407403</v>
      </c>
    </row>
    <row r="127" spans="1:22" s="8" customFormat="1" ht="15" customHeight="1" x14ac:dyDescent="0.3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5"/>
      <c r="O127" s="42">
        <v>4</v>
      </c>
      <c r="P127" s="33">
        <f t="shared" si="6"/>
        <v>0.21913194444444442</v>
      </c>
      <c r="Q127" s="33">
        <f t="shared" si="7"/>
        <v>0.81350694444444449</v>
      </c>
      <c r="R127" s="34"/>
      <c r="S127" s="34">
        <v>4</v>
      </c>
      <c r="T127" s="34">
        <v>5</v>
      </c>
      <c r="U127" s="33">
        <f t="shared" si="8"/>
        <v>0.26079861111111108</v>
      </c>
      <c r="V127" s="33">
        <f t="shared" si="8"/>
        <v>0.85517361111111112</v>
      </c>
    </row>
    <row r="128" spans="1:22" s="8" customFormat="1" ht="15" customHeight="1" x14ac:dyDescent="0.3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5"/>
      <c r="O128" s="42">
        <v>5</v>
      </c>
      <c r="P128" s="33">
        <f t="shared" si="6"/>
        <v>0.21822916666666667</v>
      </c>
      <c r="Q128" s="33">
        <f t="shared" si="7"/>
        <v>0.81428240740740754</v>
      </c>
      <c r="R128" s="34"/>
      <c r="S128" s="34">
        <v>5</v>
      </c>
      <c r="T128" s="34">
        <v>5</v>
      </c>
      <c r="U128" s="33">
        <f t="shared" si="8"/>
        <v>0.25989583333333333</v>
      </c>
      <c r="V128" s="33">
        <f t="shared" si="8"/>
        <v>0.85594907407407417</v>
      </c>
    </row>
    <row r="129" spans="1:22" s="8" customFormat="1" ht="15" customHeight="1" x14ac:dyDescent="0.3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5"/>
      <c r="O129" s="42">
        <v>6</v>
      </c>
      <c r="P129" s="33">
        <f t="shared" si="6"/>
        <v>0.21734953703703705</v>
      </c>
      <c r="Q129" s="33">
        <f t="shared" si="7"/>
        <v>0.81505787037037036</v>
      </c>
      <c r="R129" s="34"/>
      <c r="S129" s="34">
        <v>6</v>
      </c>
      <c r="T129" s="34">
        <v>5</v>
      </c>
      <c r="U129" s="33">
        <f t="shared" si="8"/>
        <v>0.25901620370370371</v>
      </c>
      <c r="V129" s="33">
        <f t="shared" si="8"/>
        <v>0.85672453703703699</v>
      </c>
    </row>
    <row r="130" spans="1:22" s="8" customFormat="1" ht="15" customHeight="1" x14ac:dyDescent="0.3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5"/>
      <c r="O130" s="42">
        <v>7</v>
      </c>
      <c r="P130" s="33">
        <f t="shared" si="6"/>
        <v>0.21648148148148152</v>
      </c>
      <c r="Q130" s="33">
        <f t="shared" si="7"/>
        <v>0.8158333333333333</v>
      </c>
      <c r="R130" s="34"/>
      <c r="S130" s="34">
        <v>7</v>
      </c>
      <c r="T130" s="34">
        <v>5</v>
      </c>
      <c r="U130" s="33">
        <f t="shared" si="8"/>
        <v>0.25814814814814818</v>
      </c>
      <c r="V130" s="33">
        <f t="shared" si="8"/>
        <v>0.85749999999999993</v>
      </c>
    </row>
    <row r="131" spans="1:22" s="8" customFormat="1" ht="15" customHeight="1" x14ac:dyDescent="0.3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5"/>
      <c r="O131" s="42">
        <v>8</v>
      </c>
      <c r="P131" s="33">
        <f t="shared" si="6"/>
        <v>0.21563657407407408</v>
      </c>
      <c r="Q131" s="33">
        <f t="shared" si="7"/>
        <v>0.8165972222222222</v>
      </c>
      <c r="R131" s="34"/>
      <c r="S131" s="34">
        <v>8</v>
      </c>
      <c r="T131" s="34">
        <v>5</v>
      </c>
      <c r="U131" s="33">
        <f t="shared" si="8"/>
        <v>0.25730324074074074</v>
      </c>
      <c r="V131" s="33">
        <f t="shared" si="8"/>
        <v>0.85826388888888883</v>
      </c>
    </row>
    <row r="132" spans="1:22" s="8" customFormat="1" ht="15" customHeight="1" x14ac:dyDescent="0.3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5"/>
      <c r="O132" s="42">
        <v>9</v>
      </c>
      <c r="P132" s="33">
        <f t="shared" si="6"/>
        <v>0.21479166666666669</v>
      </c>
      <c r="Q132" s="33">
        <f t="shared" si="7"/>
        <v>0.81737268518518524</v>
      </c>
      <c r="R132" s="34"/>
      <c r="S132" s="34">
        <v>9</v>
      </c>
      <c r="T132" s="34">
        <v>5</v>
      </c>
      <c r="U132" s="33">
        <f t="shared" si="8"/>
        <v>0.25645833333333334</v>
      </c>
      <c r="V132" s="33">
        <f t="shared" si="8"/>
        <v>0.85903935185185187</v>
      </c>
    </row>
    <row r="133" spans="1:22" s="8" customFormat="1" ht="15" customHeight="1" x14ac:dyDescent="0.3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5"/>
      <c r="O133" s="42">
        <v>10</v>
      </c>
      <c r="P133" s="33">
        <f t="shared" si="6"/>
        <v>0.21398148148148147</v>
      </c>
      <c r="Q133" s="33">
        <f t="shared" si="7"/>
        <v>0.8181250000000001</v>
      </c>
      <c r="R133" s="34"/>
      <c r="S133" s="34">
        <v>10</v>
      </c>
      <c r="T133" s="34">
        <v>5</v>
      </c>
      <c r="U133" s="33">
        <f t="shared" si="8"/>
        <v>0.25564814814814812</v>
      </c>
      <c r="V133" s="33">
        <f t="shared" si="8"/>
        <v>0.85979166666666673</v>
      </c>
    </row>
    <row r="134" spans="1:22" s="8" customFormat="1" ht="15" customHeight="1" x14ac:dyDescent="0.3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5"/>
      <c r="O134" s="42">
        <v>11</v>
      </c>
      <c r="P134" s="33">
        <f t="shared" si="6"/>
        <v>0.2131828703703704</v>
      </c>
      <c r="Q134" s="33">
        <f t="shared" si="7"/>
        <v>0.81888888888888889</v>
      </c>
      <c r="R134" s="34"/>
      <c r="S134" s="34">
        <v>11</v>
      </c>
      <c r="T134" s="34">
        <v>5</v>
      </c>
      <c r="U134" s="33">
        <f t="shared" si="8"/>
        <v>0.25484953703703705</v>
      </c>
      <c r="V134" s="33">
        <f t="shared" si="8"/>
        <v>0.86055555555555552</v>
      </c>
    </row>
    <row r="135" spans="1:22" s="8" customFormat="1" ht="15" customHeight="1" x14ac:dyDescent="0.3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9">-1*(C136-C135)</f>
        <v>8.4490740740739145E-4</v>
      </c>
      <c r="N135" s="35"/>
      <c r="O135" s="42">
        <v>12</v>
      </c>
      <c r="P135" s="33">
        <f t="shared" si="6"/>
        <v>0.21239583333333337</v>
      </c>
      <c r="Q135" s="33">
        <f t="shared" si="7"/>
        <v>0.81964120370370375</v>
      </c>
      <c r="R135" s="34"/>
      <c r="S135" s="34">
        <v>12</v>
      </c>
      <c r="T135" s="34">
        <v>5</v>
      </c>
      <c r="U135" s="33">
        <f t="shared" si="8"/>
        <v>0.25406250000000002</v>
      </c>
      <c r="V135" s="33">
        <f t="shared" si="8"/>
        <v>0.86130787037037038</v>
      </c>
    </row>
    <row r="136" spans="1:22" s="8" customFormat="1" ht="15" customHeight="1" x14ac:dyDescent="0.3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9"/>
        <v>8.1018518518519156E-4</v>
      </c>
      <c r="N136" s="35"/>
      <c r="O136" s="42">
        <v>13</v>
      </c>
      <c r="P136" s="33">
        <f t="shared" si="6"/>
        <v>0.21164351851851851</v>
      </c>
      <c r="Q136" s="33">
        <f t="shared" si="7"/>
        <v>0.82038194444444446</v>
      </c>
      <c r="R136" s="34"/>
      <c r="S136" s="34">
        <v>13</v>
      </c>
      <c r="T136" s="34">
        <v>5</v>
      </c>
      <c r="U136" s="33">
        <f t="shared" si="8"/>
        <v>0.25331018518518517</v>
      </c>
      <c r="V136" s="33">
        <f t="shared" si="8"/>
        <v>0.86204861111111108</v>
      </c>
    </row>
    <row r="137" spans="1:22" s="8" customFormat="1" ht="15" customHeight="1" x14ac:dyDescent="0.3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9"/>
        <v>7.9861111111109717E-4</v>
      </c>
      <c r="N137" s="35"/>
      <c r="O137" s="42">
        <v>14</v>
      </c>
      <c r="P137" s="33">
        <f t="shared" si="6"/>
        <v>0.21089120370370371</v>
      </c>
      <c r="Q137" s="33">
        <f t="shared" si="7"/>
        <v>0.82112268518518527</v>
      </c>
      <c r="R137" s="34"/>
      <c r="S137" s="34">
        <v>14</v>
      </c>
      <c r="T137" s="34">
        <v>5</v>
      </c>
      <c r="U137" s="33">
        <f t="shared" si="8"/>
        <v>0.25255787037037036</v>
      </c>
      <c r="V137" s="33">
        <f t="shared" si="8"/>
        <v>0.8627893518518519</v>
      </c>
    </row>
    <row r="138" spans="1:22" s="8" customFormat="1" ht="15" customHeight="1" x14ac:dyDescent="0.3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9"/>
        <v>7.8703703703703054E-4</v>
      </c>
      <c r="N138" s="35"/>
      <c r="O138" s="42">
        <v>15</v>
      </c>
      <c r="P138" s="33">
        <f t="shared" si="6"/>
        <v>0.21017361111111113</v>
      </c>
      <c r="Q138" s="33">
        <f t="shared" si="7"/>
        <v>0.82186342592592598</v>
      </c>
      <c r="R138" s="34"/>
      <c r="S138" s="34">
        <v>15</v>
      </c>
      <c r="T138" s="34">
        <v>5</v>
      </c>
      <c r="U138" s="33">
        <f t="shared" si="8"/>
        <v>0.25184027777777779</v>
      </c>
      <c r="V138" s="33">
        <f t="shared" si="8"/>
        <v>0.86353009259259261</v>
      </c>
    </row>
    <row r="139" spans="1:22" s="8" customFormat="1" ht="15" customHeight="1" x14ac:dyDescent="0.3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9"/>
        <v>7.5231481481483065E-4</v>
      </c>
      <c r="N139" s="35"/>
      <c r="O139" s="42">
        <v>16</v>
      </c>
      <c r="P139" s="33">
        <f t="shared" si="6"/>
        <v>0.20946759259259259</v>
      </c>
      <c r="Q139" s="33">
        <f t="shared" si="7"/>
        <v>0.82259259259259254</v>
      </c>
      <c r="R139" s="34"/>
      <c r="S139" s="34">
        <v>16</v>
      </c>
      <c r="T139" s="34">
        <v>5</v>
      </c>
      <c r="U139" s="33">
        <f t="shared" si="8"/>
        <v>0.25113425925925925</v>
      </c>
      <c r="V139" s="33">
        <f t="shared" si="8"/>
        <v>0.86425925925925917</v>
      </c>
    </row>
    <row r="140" spans="1:22" s="8" customFormat="1" ht="15" customHeight="1" x14ac:dyDescent="0.3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9"/>
        <v>7.4074074074073626E-4</v>
      </c>
      <c r="N140" s="35"/>
      <c r="O140" s="42">
        <v>17</v>
      </c>
      <c r="P140" s="33">
        <f t="shared" si="6"/>
        <v>0.20878472222222225</v>
      </c>
      <c r="Q140" s="33">
        <f t="shared" si="7"/>
        <v>0.82331018518518517</v>
      </c>
      <c r="R140" s="34"/>
      <c r="S140" s="34">
        <v>17</v>
      </c>
      <c r="T140" s="34">
        <v>5</v>
      </c>
      <c r="U140" s="33">
        <f t="shared" si="8"/>
        <v>0.2504513888888889</v>
      </c>
      <c r="V140" s="33">
        <f t="shared" si="8"/>
        <v>0.8649768518518518</v>
      </c>
    </row>
    <row r="141" spans="1:22" s="8" customFormat="1" ht="15" customHeight="1" x14ac:dyDescent="0.3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9"/>
        <v>7.17592592592603E-4</v>
      </c>
      <c r="N141" s="35"/>
      <c r="O141" s="42">
        <v>18</v>
      </c>
      <c r="P141" s="33">
        <f t="shared" si="6"/>
        <v>0.208125</v>
      </c>
      <c r="Q141" s="33">
        <f t="shared" si="7"/>
        <v>0.8240277777777778</v>
      </c>
      <c r="R141" s="34"/>
      <c r="S141" s="34">
        <v>18</v>
      </c>
      <c r="T141" s="34">
        <v>5</v>
      </c>
      <c r="U141" s="33">
        <f t="shared" si="8"/>
        <v>0.24979166666666666</v>
      </c>
      <c r="V141" s="33">
        <f t="shared" si="8"/>
        <v>0.86569444444444443</v>
      </c>
    </row>
    <row r="142" spans="1:22" s="8" customFormat="1" ht="15" customHeight="1" x14ac:dyDescent="0.3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9"/>
        <v>6.9444444444444198E-4</v>
      </c>
      <c r="N142" s="35"/>
      <c r="O142" s="42">
        <v>19</v>
      </c>
      <c r="P142" s="33">
        <f t="shared" si="6"/>
        <v>0.20747685185185188</v>
      </c>
      <c r="Q142" s="33">
        <f t="shared" si="7"/>
        <v>0.8247337962962964</v>
      </c>
      <c r="R142" s="34"/>
      <c r="S142" s="34">
        <v>19</v>
      </c>
      <c r="T142" s="34">
        <v>5</v>
      </c>
      <c r="U142" s="33">
        <f t="shared" si="8"/>
        <v>0.24914351851851854</v>
      </c>
      <c r="V142" s="33">
        <f t="shared" si="8"/>
        <v>0.86640046296296302</v>
      </c>
    </row>
    <row r="143" spans="1:22" s="8" customFormat="1" ht="15" customHeight="1" x14ac:dyDescent="0.3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9"/>
        <v>6.8287037037037535E-4</v>
      </c>
      <c r="N143" s="35"/>
      <c r="O143" s="42">
        <v>20</v>
      </c>
      <c r="P143" s="33">
        <f t="shared" si="6"/>
        <v>0.20685185185185184</v>
      </c>
      <c r="Q143" s="33">
        <f t="shared" si="7"/>
        <v>0.82542824074074073</v>
      </c>
      <c r="R143" s="34"/>
      <c r="S143" s="34">
        <v>20</v>
      </c>
      <c r="T143" s="34">
        <v>5</v>
      </c>
      <c r="U143" s="33">
        <f t="shared" si="8"/>
        <v>0.2485185185185185</v>
      </c>
      <c r="V143" s="33">
        <f t="shared" si="8"/>
        <v>0.86709490740740736</v>
      </c>
    </row>
    <row r="144" spans="1:22" s="8" customFormat="1" ht="15" customHeight="1" x14ac:dyDescent="0.3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9"/>
        <v>6.4814814814811994E-4</v>
      </c>
      <c r="N144" s="35"/>
      <c r="O144" s="42">
        <v>21</v>
      </c>
      <c r="P144" s="33">
        <f t="shared" si="6"/>
        <v>0.20625000000000002</v>
      </c>
      <c r="Q144" s="33">
        <f t="shared" si="7"/>
        <v>0.82611111111111124</v>
      </c>
      <c r="R144" s="34"/>
      <c r="S144" s="34">
        <v>21</v>
      </c>
      <c r="T144" s="34">
        <v>5</v>
      </c>
      <c r="U144" s="33">
        <f t="shared" si="8"/>
        <v>0.24791666666666667</v>
      </c>
      <c r="V144" s="33">
        <f t="shared" si="8"/>
        <v>0.86777777777777787</v>
      </c>
    </row>
    <row r="145" spans="1:22" s="8" customFormat="1" ht="15" customHeight="1" x14ac:dyDescent="0.3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9"/>
        <v>6.2500000000004219E-4</v>
      </c>
      <c r="N145" s="35"/>
      <c r="O145" s="42">
        <v>22</v>
      </c>
      <c r="P145" s="33">
        <f t="shared" si="6"/>
        <v>0.2056712962962963</v>
      </c>
      <c r="Q145" s="33">
        <f t="shared" si="7"/>
        <v>0.82679398148148153</v>
      </c>
      <c r="R145" s="34"/>
      <c r="S145" s="34">
        <v>22</v>
      </c>
      <c r="T145" s="34">
        <v>5</v>
      </c>
      <c r="U145" s="33">
        <f t="shared" si="8"/>
        <v>0.24733796296296295</v>
      </c>
      <c r="V145" s="33">
        <f t="shared" si="8"/>
        <v>0.86846064814814816</v>
      </c>
    </row>
    <row r="146" spans="1:22" s="8" customFormat="1" ht="15" customHeight="1" x14ac:dyDescent="0.3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9"/>
        <v>6.1342592592589229E-4</v>
      </c>
      <c r="N146" s="35"/>
      <c r="O146" s="42">
        <v>23</v>
      </c>
      <c r="P146" s="33">
        <f t="shared" si="6"/>
        <v>0.20511574074074077</v>
      </c>
      <c r="Q146" s="33">
        <f t="shared" si="7"/>
        <v>0.82746527777777779</v>
      </c>
      <c r="R146" s="34"/>
      <c r="S146" s="34">
        <v>23</v>
      </c>
      <c r="T146" s="34">
        <v>5</v>
      </c>
      <c r="U146" s="33">
        <f t="shared" si="8"/>
        <v>0.24678240740740742</v>
      </c>
      <c r="V146" s="33">
        <f t="shared" si="8"/>
        <v>0.86913194444444442</v>
      </c>
    </row>
    <row r="147" spans="1:22" s="8" customFormat="1" ht="15" customHeight="1" x14ac:dyDescent="0.3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9"/>
        <v>5.787037037036924E-4</v>
      </c>
      <c r="N147" s="35"/>
      <c r="O147" s="42">
        <v>24</v>
      </c>
      <c r="P147" s="33">
        <f t="shared" si="6"/>
        <v>0.20458333333333334</v>
      </c>
      <c r="Q147" s="33">
        <f t="shared" si="7"/>
        <v>0.828125</v>
      </c>
      <c r="R147" s="34"/>
      <c r="S147" s="34">
        <v>24</v>
      </c>
      <c r="T147" s="34">
        <v>5</v>
      </c>
      <c r="U147" s="33">
        <f t="shared" si="8"/>
        <v>0.24625</v>
      </c>
      <c r="V147" s="33">
        <f t="shared" si="8"/>
        <v>0.86979166666666663</v>
      </c>
    </row>
    <row r="148" spans="1:22" s="8" customFormat="1" ht="15" customHeight="1" x14ac:dyDescent="0.3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9"/>
        <v>5.5555555555555913E-4</v>
      </c>
      <c r="N148" s="35"/>
      <c r="O148" s="42">
        <v>25</v>
      </c>
      <c r="P148" s="33">
        <f t="shared" si="6"/>
        <v>0.20407407407407407</v>
      </c>
      <c r="Q148" s="33">
        <f t="shared" si="7"/>
        <v>0.82877314814814818</v>
      </c>
      <c r="R148" s="34"/>
      <c r="S148" s="34">
        <v>25</v>
      </c>
      <c r="T148" s="34">
        <v>5</v>
      </c>
      <c r="U148" s="33">
        <f t="shared" si="8"/>
        <v>0.24574074074074073</v>
      </c>
      <c r="V148" s="33">
        <f t="shared" si="8"/>
        <v>0.87043981481481481</v>
      </c>
    </row>
    <row r="149" spans="1:22" s="8" customFormat="1" ht="15" customHeight="1" x14ac:dyDescent="0.3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9"/>
        <v>5.3240740740742587E-4</v>
      </c>
      <c r="N149" s="35"/>
      <c r="O149" s="42">
        <v>26</v>
      </c>
      <c r="P149" s="33">
        <f t="shared" si="6"/>
        <v>0.2035763888888889</v>
      </c>
      <c r="Q149" s="33">
        <f t="shared" si="7"/>
        <v>0.82940972222222231</v>
      </c>
      <c r="R149" s="34"/>
      <c r="S149" s="34">
        <v>26</v>
      </c>
      <c r="T149" s="34">
        <v>5</v>
      </c>
      <c r="U149" s="33">
        <f t="shared" si="8"/>
        <v>0.24524305555555556</v>
      </c>
      <c r="V149" s="33">
        <f t="shared" si="8"/>
        <v>0.87107638888888894</v>
      </c>
    </row>
    <row r="150" spans="1:22" s="8" customFormat="1" ht="15" customHeight="1" x14ac:dyDescent="0.3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9"/>
        <v>5.0925925925926485E-4</v>
      </c>
      <c r="N150" s="35"/>
      <c r="O150" s="42">
        <v>27</v>
      </c>
      <c r="P150" s="33">
        <f t="shared" si="6"/>
        <v>0.20311342592592593</v>
      </c>
      <c r="Q150" s="33">
        <f t="shared" si="7"/>
        <v>0.8300347222222223</v>
      </c>
      <c r="R150" s="34"/>
      <c r="S150" s="34">
        <v>27</v>
      </c>
      <c r="T150" s="34">
        <v>5</v>
      </c>
      <c r="U150" s="33">
        <f t="shared" si="8"/>
        <v>0.24478009259259259</v>
      </c>
      <c r="V150" s="33">
        <f t="shared" si="8"/>
        <v>0.87170138888888893</v>
      </c>
    </row>
    <row r="151" spans="1:22" s="8" customFormat="1" ht="15" customHeight="1" x14ac:dyDescent="0.3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9"/>
        <v>4.8611111111110383E-4</v>
      </c>
      <c r="N151" s="35"/>
      <c r="O151" s="42">
        <v>28</v>
      </c>
      <c r="P151" s="33">
        <f t="shared" si="6"/>
        <v>0.20267361111111112</v>
      </c>
      <c r="Q151" s="33">
        <f t="shared" si="7"/>
        <v>0.83064814814814825</v>
      </c>
      <c r="R151" s="34"/>
      <c r="S151" s="34">
        <v>28</v>
      </c>
      <c r="T151" s="34">
        <v>5</v>
      </c>
      <c r="U151" s="33">
        <f t="shared" si="8"/>
        <v>0.24434027777777778</v>
      </c>
      <c r="V151" s="33">
        <f t="shared" si="8"/>
        <v>0.87231481481481488</v>
      </c>
    </row>
    <row r="152" spans="1:22" s="8" customFormat="1" ht="15" customHeight="1" x14ac:dyDescent="0.3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9"/>
        <v>4.5138888888890394E-4</v>
      </c>
      <c r="N152" s="35"/>
      <c r="O152" s="42">
        <v>29</v>
      </c>
      <c r="P152" s="33">
        <f t="shared" si="6"/>
        <v>0.20224537037037038</v>
      </c>
      <c r="Q152" s="33">
        <f t="shared" si="7"/>
        <v>0.83123842592592589</v>
      </c>
      <c r="R152" s="34"/>
      <c r="S152" s="34">
        <v>29</v>
      </c>
      <c r="T152" s="34">
        <v>5</v>
      </c>
      <c r="U152" s="33">
        <f t="shared" si="8"/>
        <v>0.24391203703703704</v>
      </c>
      <c r="V152" s="33">
        <f t="shared" si="8"/>
        <v>0.87290509259259252</v>
      </c>
    </row>
    <row r="153" spans="1:22" s="8" customFormat="1" ht="15" customHeight="1" x14ac:dyDescent="0.3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9"/>
        <v>4.3981481481480955E-4</v>
      </c>
      <c r="N153" s="35"/>
      <c r="O153" s="42">
        <v>30</v>
      </c>
      <c r="P153" s="33">
        <f t="shared" si="6"/>
        <v>0.20185185185185184</v>
      </c>
      <c r="Q153" s="33">
        <f t="shared" si="7"/>
        <v>0.83182870370370376</v>
      </c>
      <c r="R153" s="34"/>
      <c r="S153" s="34">
        <v>30</v>
      </c>
      <c r="T153" s="34">
        <v>5</v>
      </c>
      <c r="U153" s="33">
        <f t="shared" si="8"/>
        <v>0.2435185185185185</v>
      </c>
      <c r="V153" s="33">
        <f t="shared" si="8"/>
        <v>0.87349537037037039</v>
      </c>
    </row>
    <row r="154" spans="1:22" s="8" customFormat="1" ht="15" customHeight="1" x14ac:dyDescent="0.3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9"/>
        <v>4.050925925925819E-4</v>
      </c>
      <c r="N154" s="35"/>
      <c r="O154" s="42">
        <v>31</v>
      </c>
      <c r="P154" s="33">
        <f t="shared" ref="P154:P217" si="10">D154-"1:00"</f>
        <v>0.20148148148148148</v>
      </c>
      <c r="Q154" s="33">
        <f t="shared" ref="Q154:Q217" si="11">E154-"1:00"</f>
        <v>0.83239583333333333</v>
      </c>
      <c r="R154" s="34"/>
      <c r="S154" s="34">
        <v>31</v>
      </c>
      <c r="T154" s="34">
        <v>5</v>
      </c>
      <c r="U154" s="33">
        <f t="shared" ref="U154:V217" si="12">D154</f>
        <v>0.24314814814814814</v>
      </c>
      <c r="V154" s="33">
        <f t="shared" si="12"/>
        <v>0.87406249999999996</v>
      </c>
    </row>
    <row r="155" spans="1:22" s="8" customFormat="1" ht="15" customHeight="1" x14ac:dyDescent="0.3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9"/>
        <v>3.8194444444444864E-4</v>
      </c>
      <c r="N155" s="35"/>
      <c r="O155" s="42">
        <v>1</v>
      </c>
      <c r="P155" s="33">
        <f t="shared" si="10"/>
        <v>0.20113425925925926</v>
      </c>
      <c r="Q155" s="33">
        <f t="shared" si="11"/>
        <v>0.83296296296296291</v>
      </c>
      <c r="R155" s="34"/>
      <c r="S155" s="34">
        <v>1</v>
      </c>
      <c r="T155" s="34">
        <v>6</v>
      </c>
      <c r="U155" s="33">
        <f t="shared" si="12"/>
        <v>0.24280092592592592</v>
      </c>
      <c r="V155" s="33">
        <f t="shared" si="12"/>
        <v>0.87462962962962953</v>
      </c>
    </row>
    <row r="156" spans="1:22" s="8" customFormat="1" ht="15" customHeight="1" x14ac:dyDescent="0.3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9"/>
        <v>3.4722222222222099E-4</v>
      </c>
      <c r="N156" s="35"/>
      <c r="O156" s="42">
        <v>2</v>
      </c>
      <c r="P156" s="33">
        <f t="shared" si="10"/>
        <v>0.2008101851851852</v>
      </c>
      <c r="Q156" s="33">
        <f t="shared" si="11"/>
        <v>0.83349537037037036</v>
      </c>
      <c r="R156" s="34"/>
      <c r="S156" s="34">
        <v>2</v>
      </c>
      <c r="T156" s="34">
        <v>6</v>
      </c>
      <c r="U156" s="33">
        <f t="shared" si="12"/>
        <v>0.24247685185185186</v>
      </c>
      <c r="V156" s="33">
        <f t="shared" si="12"/>
        <v>0.87516203703703699</v>
      </c>
    </row>
    <row r="157" spans="1:22" s="8" customFormat="1" ht="15" customHeight="1" x14ac:dyDescent="0.3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9"/>
        <v>3.2407407407408773E-4</v>
      </c>
      <c r="N157" s="35"/>
      <c r="O157" s="42">
        <v>3</v>
      </c>
      <c r="P157" s="33">
        <f t="shared" si="10"/>
        <v>0.20050925925925928</v>
      </c>
      <c r="Q157" s="33">
        <f t="shared" si="11"/>
        <v>0.83402777777777781</v>
      </c>
      <c r="R157" s="34"/>
      <c r="S157" s="34">
        <v>3</v>
      </c>
      <c r="T157" s="34">
        <v>6</v>
      </c>
      <c r="U157" s="33">
        <f t="shared" si="12"/>
        <v>0.24217592592592593</v>
      </c>
      <c r="V157" s="33">
        <f t="shared" si="12"/>
        <v>0.87569444444444444</v>
      </c>
    </row>
    <row r="158" spans="1:22" s="8" customFormat="1" ht="15" customHeight="1" x14ac:dyDescent="0.3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9"/>
        <v>3.0092592592589895E-4</v>
      </c>
      <c r="N158" s="35"/>
      <c r="O158" s="42">
        <v>4</v>
      </c>
      <c r="P158" s="33">
        <f t="shared" si="10"/>
        <v>0.20023148148148148</v>
      </c>
      <c r="Q158" s="33">
        <f t="shared" si="11"/>
        <v>0.83453703703703708</v>
      </c>
      <c r="R158" s="34"/>
      <c r="S158" s="34">
        <v>4</v>
      </c>
      <c r="T158" s="34">
        <v>6</v>
      </c>
      <c r="U158" s="33">
        <f t="shared" si="12"/>
        <v>0.24189814814814814</v>
      </c>
      <c r="V158" s="33">
        <f t="shared" si="12"/>
        <v>0.87620370370370371</v>
      </c>
    </row>
    <row r="159" spans="1:22" s="8" customFormat="1" ht="15" customHeight="1" x14ac:dyDescent="0.3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9"/>
        <v>2.7777777777776569E-4</v>
      </c>
      <c r="N159" s="35"/>
      <c r="O159" s="42">
        <v>5</v>
      </c>
      <c r="P159" s="33">
        <f t="shared" si="10"/>
        <v>0.19998842592592592</v>
      </c>
      <c r="Q159" s="33">
        <f t="shared" si="11"/>
        <v>0.83502314814814826</v>
      </c>
      <c r="R159" s="34"/>
      <c r="S159" s="34">
        <v>5</v>
      </c>
      <c r="T159" s="34">
        <v>6</v>
      </c>
      <c r="U159" s="33">
        <f t="shared" si="12"/>
        <v>0.24165509259259257</v>
      </c>
      <c r="V159" s="33">
        <f t="shared" si="12"/>
        <v>0.87668981481481489</v>
      </c>
    </row>
    <row r="160" spans="1:22" s="8" customFormat="1" ht="15" customHeight="1" x14ac:dyDescent="0.3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9"/>
        <v>2.4305555555556579E-4</v>
      </c>
      <c r="N160" s="35"/>
      <c r="O160" s="42">
        <v>6</v>
      </c>
      <c r="P160" s="33">
        <f t="shared" si="10"/>
        <v>0.19975694444444445</v>
      </c>
      <c r="Q160" s="33">
        <f t="shared" si="11"/>
        <v>0.83550925925925934</v>
      </c>
      <c r="R160" s="34"/>
      <c r="S160" s="34">
        <v>6</v>
      </c>
      <c r="T160" s="34">
        <v>6</v>
      </c>
      <c r="U160" s="33">
        <f t="shared" si="12"/>
        <v>0.2414236111111111</v>
      </c>
      <c r="V160" s="33">
        <f t="shared" si="12"/>
        <v>0.87717592592592597</v>
      </c>
    </row>
    <row r="161" spans="1:22" s="8" customFormat="1" ht="15" customHeight="1" x14ac:dyDescent="0.3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9"/>
        <v>2.0833333333333814E-4</v>
      </c>
      <c r="N161" s="35"/>
      <c r="O161" s="42">
        <v>7</v>
      </c>
      <c r="P161" s="33">
        <f t="shared" si="10"/>
        <v>0.1995601851851852</v>
      </c>
      <c r="Q161" s="33">
        <f t="shared" si="11"/>
        <v>0.83596064814814808</v>
      </c>
      <c r="R161" s="34"/>
      <c r="S161" s="34">
        <v>7</v>
      </c>
      <c r="T161" s="34">
        <v>6</v>
      </c>
      <c r="U161" s="33">
        <f t="shared" si="12"/>
        <v>0.24122685185185186</v>
      </c>
      <c r="V161" s="33">
        <f t="shared" si="12"/>
        <v>0.87762731481481471</v>
      </c>
    </row>
    <row r="162" spans="1:22" s="8" customFormat="1" ht="15" customHeight="1" x14ac:dyDescent="0.3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9"/>
        <v>1.9675925925927151E-4</v>
      </c>
      <c r="N162" s="35"/>
      <c r="O162" s="42">
        <v>8</v>
      </c>
      <c r="P162" s="33">
        <f t="shared" si="10"/>
        <v>0.19938657407407409</v>
      </c>
      <c r="Q162" s="33">
        <f t="shared" si="11"/>
        <v>0.83640046296296311</v>
      </c>
      <c r="R162" s="34"/>
      <c r="S162" s="34">
        <v>8</v>
      </c>
      <c r="T162" s="34">
        <v>6</v>
      </c>
      <c r="U162" s="33">
        <f t="shared" si="12"/>
        <v>0.24105324074074075</v>
      </c>
      <c r="V162" s="33">
        <f t="shared" si="12"/>
        <v>0.87806712962962974</v>
      </c>
    </row>
    <row r="163" spans="1:22" s="8" customFormat="1" ht="15" customHeight="1" x14ac:dyDescent="0.3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9"/>
        <v>1.6203703703704386E-4</v>
      </c>
      <c r="N163" s="35"/>
      <c r="O163" s="42">
        <v>9</v>
      </c>
      <c r="P163" s="33">
        <f t="shared" si="10"/>
        <v>0.19923611111111111</v>
      </c>
      <c r="Q163" s="33">
        <f t="shared" si="11"/>
        <v>0.83681712962962962</v>
      </c>
      <c r="R163" s="34"/>
      <c r="S163" s="34">
        <v>9</v>
      </c>
      <c r="T163" s="34">
        <v>6</v>
      </c>
      <c r="U163" s="33">
        <f t="shared" si="12"/>
        <v>0.24090277777777777</v>
      </c>
      <c r="V163" s="33">
        <f t="shared" si="12"/>
        <v>0.87848379629629625</v>
      </c>
    </row>
    <row r="164" spans="1:22" s="8" customFormat="1" ht="15" customHeight="1" x14ac:dyDescent="0.3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9"/>
        <v>1.2731481481478846E-4</v>
      </c>
      <c r="N164" s="35"/>
      <c r="O164" s="42">
        <v>10</v>
      </c>
      <c r="P164" s="33">
        <f t="shared" si="10"/>
        <v>0.1991087962962963</v>
      </c>
      <c r="Q164" s="33">
        <f t="shared" si="11"/>
        <v>0.83722222222222231</v>
      </c>
      <c r="R164" s="34"/>
      <c r="S164" s="34">
        <v>10</v>
      </c>
      <c r="T164" s="34">
        <v>6</v>
      </c>
      <c r="U164" s="33">
        <f t="shared" si="12"/>
        <v>0.24077546296296296</v>
      </c>
      <c r="V164" s="33">
        <f t="shared" si="12"/>
        <v>0.87888888888888894</v>
      </c>
    </row>
    <row r="165" spans="1:22" s="8" customFormat="1" ht="15" customHeight="1" x14ac:dyDescent="0.3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9"/>
        <v>1.1574074074074958E-4</v>
      </c>
      <c r="N165" s="35"/>
      <c r="O165" s="42">
        <v>11</v>
      </c>
      <c r="P165" s="33">
        <f t="shared" si="10"/>
        <v>0.19900462962962967</v>
      </c>
      <c r="Q165" s="33">
        <f t="shared" si="11"/>
        <v>0.83760416666666671</v>
      </c>
      <c r="R165" s="34"/>
      <c r="S165" s="34">
        <v>11</v>
      </c>
      <c r="T165" s="34">
        <v>6</v>
      </c>
      <c r="U165" s="33">
        <f t="shared" si="12"/>
        <v>0.24067129629629633</v>
      </c>
      <c r="V165" s="33">
        <f t="shared" si="12"/>
        <v>0.87927083333333333</v>
      </c>
    </row>
    <row r="166" spans="1:22" s="8" customFormat="1" ht="15" customHeight="1" x14ac:dyDescent="0.3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9"/>
        <v>6.94444444444553E-5</v>
      </c>
      <c r="N166" s="35"/>
      <c r="O166" s="42">
        <v>12</v>
      </c>
      <c r="P166" s="33">
        <f t="shared" si="10"/>
        <v>0.19893518518518521</v>
      </c>
      <c r="Q166" s="33">
        <f t="shared" si="11"/>
        <v>0.83796296296296302</v>
      </c>
      <c r="R166" s="34"/>
      <c r="S166" s="34">
        <v>12</v>
      </c>
      <c r="T166" s="34">
        <v>6</v>
      </c>
      <c r="U166" s="33">
        <f t="shared" si="12"/>
        <v>0.24060185185185187</v>
      </c>
      <c r="V166" s="33">
        <f t="shared" si="12"/>
        <v>0.87962962962962965</v>
      </c>
    </row>
    <row r="167" spans="1:22" s="8" customFormat="1" ht="15" customHeight="1" x14ac:dyDescent="0.3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9"/>
        <v>5.7870370370360913E-5</v>
      </c>
      <c r="N167" s="35"/>
      <c r="O167" s="42">
        <v>13</v>
      </c>
      <c r="P167" s="33">
        <f t="shared" si="10"/>
        <v>0.19887731481481483</v>
      </c>
      <c r="Q167" s="33">
        <f t="shared" si="11"/>
        <v>0.83831018518518519</v>
      </c>
      <c r="R167" s="34"/>
      <c r="S167" s="34">
        <v>13</v>
      </c>
      <c r="T167" s="34">
        <v>6</v>
      </c>
      <c r="U167" s="33">
        <f t="shared" si="12"/>
        <v>0.24054398148148148</v>
      </c>
      <c r="V167" s="33">
        <f t="shared" si="12"/>
        <v>0.87997685185185182</v>
      </c>
    </row>
    <row r="168" spans="1:22" s="8" customFormat="1" ht="15" customHeight="1" x14ac:dyDescent="0.3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9"/>
        <v>2.3148148148133263E-5</v>
      </c>
      <c r="N168" s="35"/>
      <c r="O168" s="42">
        <v>14</v>
      </c>
      <c r="P168" s="33">
        <f t="shared" si="10"/>
        <v>0.19885416666666667</v>
      </c>
      <c r="Q168" s="33">
        <f t="shared" si="11"/>
        <v>0.83862268518518523</v>
      </c>
      <c r="R168" s="34"/>
      <c r="S168" s="34">
        <v>14</v>
      </c>
      <c r="T168" s="34">
        <v>6</v>
      </c>
      <c r="U168" s="33">
        <f t="shared" si="12"/>
        <v>0.24052083333333332</v>
      </c>
      <c r="V168" s="33">
        <f t="shared" si="12"/>
        <v>0.88028935185185186</v>
      </c>
    </row>
    <row r="169" spans="1:22" s="8" customFormat="1" ht="15" customHeight="1" x14ac:dyDescent="0.3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13">C170-C169</f>
        <v>0</v>
      </c>
      <c r="N169" s="35"/>
      <c r="O169" s="42">
        <v>15</v>
      </c>
      <c r="P169" s="33">
        <f t="shared" si="10"/>
        <v>0.19885416666666667</v>
      </c>
      <c r="Q169" s="33">
        <f t="shared" si="11"/>
        <v>0.83892361111111113</v>
      </c>
      <c r="R169" s="34"/>
      <c r="S169" s="34">
        <v>15</v>
      </c>
      <c r="T169" s="34">
        <v>6</v>
      </c>
      <c r="U169" s="33">
        <f t="shared" si="12"/>
        <v>0.24052083333333332</v>
      </c>
      <c r="V169" s="33">
        <f t="shared" si="12"/>
        <v>0.88059027777777776</v>
      </c>
    </row>
    <row r="170" spans="1:22" s="8" customFormat="1" ht="15" customHeight="1" x14ac:dyDescent="0.3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13"/>
        <v>3.472222222222765E-5</v>
      </c>
      <c r="N170" s="35"/>
      <c r="O170" s="42">
        <v>16</v>
      </c>
      <c r="P170" s="33">
        <f t="shared" si="10"/>
        <v>0.19887731481481483</v>
      </c>
      <c r="Q170" s="33">
        <f t="shared" si="11"/>
        <v>0.83920138888888896</v>
      </c>
      <c r="R170" s="34"/>
      <c r="S170" s="34">
        <v>16</v>
      </c>
      <c r="T170" s="34">
        <v>6</v>
      </c>
      <c r="U170" s="33">
        <f t="shared" si="12"/>
        <v>0.24054398148148148</v>
      </c>
      <c r="V170" s="33">
        <f t="shared" si="12"/>
        <v>0.88086805555555558</v>
      </c>
    </row>
    <row r="171" spans="1:22" s="8" customFormat="1" ht="15" customHeight="1" x14ac:dyDescent="0.3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13"/>
        <v>5.7870370370333157E-5</v>
      </c>
      <c r="N171" s="35"/>
      <c r="O171" s="42">
        <v>17</v>
      </c>
      <c r="P171" s="33">
        <f t="shared" si="10"/>
        <v>0.19892361111111112</v>
      </c>
      <c r="Q171" s="33">
        <f t="shared" si="11"/>
        <v>0.83945601851851848</v>
      </c>
      <c r="R171" s="34"/>
      <c r="S171" s="34">
        <v>17</v>
      </c>
      <c r="T171" s="34">
        <v>6</v>
      </c>
      <c r="U171" s="33">
        <f t="shared" si="12"/>
        <v>0.24059027777777778</v>
      </c>
      <c r="V171" s="33">
        <f t="shared" si="12"/>
        <v>0.88112268518518511</v>
      </c>
    </row>
    <row r="172" spans="1:22" s="8" customFormat="1" ht="15" customHeight="1" x14ac:dyDescent="0.3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13"/>
        <v>9.2592592592616318E-5</v>
      </c>
      <c r="N172" s="35"/>
      <c r="O172" s="42">
        <v>18</v>
      </c>
      <c r="P172" s="33">
        <f t="shared" si="10"/>
        <v>0.19899305555555555</v>
      </c>
      <c r="Q172" s="33">
        <f t="shared" si="11"/>
        <v>0.83968750000000003</v>
      </c>
      <c r="R172" s="34"/>
      <c r="S172" s="34">
        <v>18</v>
      </c>
      <c r="T172" s="34">
        <v>6</v>
      </c>
      <c r="U172" s="33">
        <f t="shared" si="12"/>
        <v>0.24065972222222221</v>
      </c>
      <c r="V172" s="33">
        <f t="shared" si="12"/>
        <v>0.88135416666666666</v>
      </c>
    </row>
    <row r="173" spans="1:22" s="8" customFormat="1" ht="15" customHeight="1" x14ac:dyDescent="0.3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13"/>
        <v>1.0416666666668295E-4</v>
      </c>
      <c r="N173" s="35"/>
      <c r="O173" s="42">
        <v>19</v>
      </c>
      <c r="P173" s="33">
        <f t="shared" si="10"/>
        <v>0.19908564814814816</v>
      </c>
      <c r="Q173" s="33">
        <f t="shared" si="11"/>
        <v>0.83989583333333329</v>
      </c>
      <c r="R173" s="34"/>
      <c r="S173" s="34">
        <v>19</v>
      </c>
      <c r="T173" s="34">
        <v>6</v>
      </c>
      <c r="U173" s="33">
        <f t="shared" si="12"/>
        <v>0.24075231481481482</v>
      </c>
      <c r="V173" s="33">
        <f t="shared" si="12"/>
        <v>0.88156249999999992</v>
      </c>
    </row>
    <row r="174" spans="1:22" s="8" customFormat="1" ht="15" customHeight="1" x14ac:dyDescent="0.3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13"/>
        <v>1.3888888888885509E-4</v>
      </c>
      <c r="N174" s="35"/>
      <c r="O174" s="42">
        <v>20</v>
      </c>
      <c r="P174" s="33">
        <f t="shared" si="10"/>
        <v>0.19920138888888891</v>
      </c>
      <c r="Q174" s="33">
        <f t="shared" si="11"/>
        <v>0.84008101851851857</v>
      </c>
      <c r="R174" s="34"/>
      <c r="S174" s="34">
        <v>20</v>
      </c>
      <c r="T174" s="34">
        <v>6</v>
      </c>
      <c r="U174" s="33">
        <f t="shared" si="12"/>
        <v>0.24086805555555557</v>
      </c>
      <c r="V174" s="33">
        <f t="shared" si="12"/>
        <v>0.8817476851851852</v>
      </c>
    </row>
    <row r="175" spans="1:22" s="8" customFormat="1" ht="15" customHeight="1" x14ac:dyDescent="0.3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13"/>
        <v>1.7361111111111049E-4</v>
      </c>
      <c r="N175" s="35"/>
      <c r="O175" s="42">
        <v>21</v>
      </c>
      <c r="P175" s="33">
        <f t="shared" si="10"/>
        <v>0.1993402777777778</v>
      </c>
      <c r="Q175" s="33">
        <f t="shared" si="11"/>
        <v>0.84024305555555556</v>
      </c>
      <c r="R175" s="34"/>
      <c r="S175" s="34">
        <v>21</v>
      </c>
      <c r="T175" s="34">
        <v>6</v>
      </c>
      <c r="U175" s="33">
        <f t="shared" si="12"/>
        <v>0.24100694444444445</v>
      </c>
      <c r="V175" s="33">
        <f t="shared" si="12"/>
        <v>0.88190972222222219</v>
      </c>
    </row>
    <row r="176" spans="1:22" s="8" customFormat="1" ht="15" customHeight="1" x14ac:dyDescent="0.3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13"/>
        <v>1.8518518518517713E-4</v>
      </c>
      <c r="N176" s="35"/>
      <c r="O176" s="42">
        <v>22</v>
      </c>
      <c r="P176" s="33">
        <f t="shared" si="10"/>
        <v>0.19950231481481481</v>
      </c>
      <c r="Q176" s="33">
        <f t="shared" si="11"/>
        <v>0.84038194444444447</v>
      </c>
      <c r="R176" s="34"/>
      <c r="S176" s="34">
        <v>22</v>
      </c>
      <c r="T176" s="34">
        <v>6</v>
      </c>
      <c r="U176" s="33">
        <f t="shared" si="12"/>
        <v>0.24116898148148147</v>
      </c>
      <c r="V176" s="33">
        <f t="shared" si="12"/>
        <v>0.8820486111111111</v>
      </c>
    </row>
    <row r="177" spans="1:22" s="8" customFormat="1" ht="15" customHeight="1" x14ac:dyDescent="0.3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13"/>
        <v>2.1990740740740478E-4</v>
      </c>
      <c r="N177" s="35"/>
      <c r="O177" s="42">
        <v>23</v>
      </c>
      <c r="P177" s="33">
        <f t="shared" si="10"/>
        <v>0.19968750000000002</v>
      </c>
      <c r="Q177" s="33">
        <f t="shared" si="11"/>
        <v>0.84049768518518531</v>
      </c>
      <c r="R177" s="34"/>
      <c r="S177" s="34">
        <v>23</v>
      </c>
      <c r="T177" s="34">
        <v>6</v>
      </c>
      <c r="U177" s="33">
        <f t="shared" si="12"/>
        <v>0.24135416666666668</v>
      </c>
      <c r="V177" s="33">
        <f t="shared" si="12"/>
        <v>0.88216435185185194</v>
      </c>
    </row>
    <row r="178" spans="1:22" s="8" customFormat="1" ht="15" customHeight="1" x14ac:dyDescent="0.3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13"/>
        <v>2.4305555555556579E-4</v>
      </c>
      <c r="N178" s="35"/>
      <c r="O178" s="42">
        <v>24</v>
      </c>
      <c r="P178" s="33">
        <f t="shared" si="10"/>
        <v>0.19990740740740742</v>
      </c>
      <c r="Q178" s="33">
        <f t="shared" si="11"/>
        <v>0.84059027777777784</v>
      </c>
      <c r="R178" s="34"/>
      <c r="S178" s="34">
        <v>24</v>
      </c>
      <c r="T178" s="34">
        <v>6</v>
      </c>
      <c r="U178" s="33">
        <f t="shared" si="12"/>
        <v>0.24157407407407408</v>
      </c>
      <c r="V178" s="33">
        <f t="shared" si="12"/>
        <v>0.88225694444444447</v>
      </c>
    </row>
    <row r="179" spans="1:22" s="8" customFormat="1" ht="15" customHeight="1" x14ac:dyDescent="0.3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13"/>
        <v>2.6620370370369906E-4</v>
      </c>
      <c r="N179" s="35"/>
      <c r="O179" s="42">
        <v>25</v>
      </c>
      <c r="P179" s="33">
        <f t="shared" si="10"/>
        <v>0.20012731481481483</v>
      </c>
      <c r="Q179" s="33">
        <f t="shared" si="11"/>
        <v>0.84064814814814814</v>
      </c>
      <c r="R179" s="34"/>
      <c r="S179" s="34">
        <v>25</v>
      </c>
      <c r="T179" s="34">
        <v>6</v>
      </c>
      <c r="U179" s="33">
        <f t="shared" si="12"/>
        <v>0.24179398148148148</v>
      </c>
      <c r="V179" s="33">
        <f t="shared" si="12"/>
        <v>0.88231481481481477</v>
      </c>
    </row>
    <row r="180" spans="1:22" s="8" customFormat="1" ht="15" customHeight="1" x14ac:dyDescent="0.3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13"/>
        <v>3.0092592592592671E-4</v>
      </c>
      <c r="N180" s="35"/>
      <c r="O180" s="42">
        <v>26</v>
      </c>
      <c r="P180" s="33">
        <f t="shared" si="10"/>
        <v>0.20038194444444443</v>
      </c>
      <c r="Q180" s="33">
        <f t="shared" si="11"/>
        <v>0.84069444444444441</v>
      </c>
      <c r="R180" s="34"/>
      <c r="S180" s="34">
        <v>26</v>
      </c>
      <c r="T180" s="34">
        <v>6</v>
      </c>
      <c r="U180" s="33">
        <f t="shared" si="12"/>
        <v>0.24204861111111109</v>
      </c>
      <c r="V180" s="33">
        <f t="shared" si="12"/>
        <v>0.88236111111111104</v>
      </c>
    </row>
    <row r="181" spans="1:22" s="8" customFormat="1" ht="15" customHeight="1" x14ac:dyDescent="0.3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13"/>
        <v>3.1250000000002109E-4</v>
      </c>
      <c r="N181" s="35"/>
      <c r="O181" s="42">
        <v>27</v>
      </c>
      <c r="P181" s="33">
        <f t="shared" si="10"/>
        <v>0.20065972222222225</v>
      </c>
      <c r="Q181" s="33">
        <f t="shared" si="11"/>
        <v>0.84070601851851856</v>
      </c>
      <c r="R181" s="34"/>
      <c r="S181" s="34">
        <v>27</v>
      </c>
      <c r="T181" s="34">
        <v>6</v>
      </c>
      <c r="U181" s="33">
        <f t="shared" si="12"/>
        <v>0.24232638888888891</v>
      </c>
      <c r="V181" s="33">
        <f t="shared" si="12"/>
        <v>0.88237268518518519</v>
      </c>
    </row>
    <row r="182" spans="1:22" s="8" customFormat="1" ht="15" customHeight="1" x14ac:dyDescent="0.3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13"/>
        <v>3.356481481481266E-4</v>
      </c>
      <c r="N182" s="35"/>
      <c r="O182" s="42">
        <v>28</v>
      </c>
      <c r="P182" s="33">
        <f t="shared" si="10"/>
        <v>0.20096064814814815</v>
      </c>
      <c r="Q182" s="33">
        <f t="shared" si="11"/>
        <v>0.84069444444444441</v>
      </c>
      <c r="R182" s="34"/>
      <c r="S182" s="34">
        <v>28</v>
      </c>
      <c r="T182" s="34">
        <v>6</v>
      </c>
      <c r="U182" s="33">
        <f t="shared" si="12"/>
        <v>0.24262731481481481</v>
      </c>
      <c r="V182" s="33">
        <f t="shared" si="12"/>
        <v>0.88236111111111104</v>
      </c>
    </row>
    <row r="183" spans="1:22" s="8" customFormat="1" ht="15" customHeight="1" x14ac:dyDescent="0.3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13"/>
        <v>3.7037037037038201E-4</v>
      </c>
      <c r="N183" s="35"/>
      <c r="O183" s="42">
        <v>29</v>
      </c>
      <c r="P183" s="33">
        <f t="shared" si="10"/>
        <v>0.20127314814814817</v>
      </c>
      <c r="Q183" s="33">
        <f t="shared" si="11"/>
        <v>0.84065972222222229</v>
      </c>
      <c r="R183" s="34"/>
      <c r="S183" s="34">
        <v>29</v>
      </c>
      <c r="T183" s="34">
        <v>6</v>
      </c>
      <c r="U183" s="33">
        <f t="shared" si="12"/>
        <v>0.24293981481481483</v>
      </c>
      <c r="V183" s="33">
        <f t="shared" si="12"/>
        <v>0.88232638888888892</v>
      </c>
    </row>
    <row r="184" spans="1:22" s="8" customFormat="1" ht="15" customHeight="1" x14ac:dyDescent="0.3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13"/>
        <v>3.8194444444444864E-4</v>
      </c>
      <c r="N184" s="35"/>
      <c r="O184" s="42">
        <v>30</v>
      </c>
      <c r="P184" s="33">
        <f t="shared" si="10"/>
        <v>0.20160879629629633</v>
      </c>
      <c r="Q184" s="33">
        <f t="shared" si="11"/>
        <v>0.84060185185185188</v>
      </c>
      <c r="R184" s="34"/>
      <c r="S184" s="34">
        <v>30</v>
      </c>
      <c r="T184" s="34">
        <v>6</v>
      </c>
      <c r="U184" s="33">
        <f t="shared" si="12"/>
        <v>0.24327546296296299</v>
      </c>
      <c r="V184" s="33">
        <f t="shared" si="12"/>
        <v>0.88226851851851851</v>
      </c>
    </row>
    <row r="185" spans="1:22" s="8" customFormat="1" ht="15" customHeight="1" x14ac:dyDescent="0.3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13"/>
        <v>4.1666666666664853E-4</v>
      </c>
      <c r="N185" s="35"/>
      <c r="O185" s="42">
        <v>1</v>
      </c>
      <c r="P185" s="33">
        <f t="shared" si="10"/>
        <v>0.20196759259259262</v>
      </c>
      <c r="Q185" s="33">
        <f t="shared" si="11"/>
        <v>0.84050925925925923</v>
      </c>
      <c r="R185" s="34"/>
      <c r="S185" s="34">
        <v>1</v>
      </c>
      <c r="T185" s="34">
        <v>7</v>
      </c>
      <c r="U185" s="33">
        <f t="shared" si="12"/>
        <v>0.24363425925925927</v>
      </c>
      <c r="V185" s="33">
        <f t="shared" si="12"/>
        <v>0.88217592592592586</v>
      </c>
    </row>
    <row r="186" spans="1:22" s="8" customFormat="1" ht="15" customHeight="1" x14ac:dyDescent="0.3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13"/>
        <v>4.2824074074077068E-4</v>
      </c>
      <c r="N186" s="35"/>
      <c r="O186" s="42">
        <v>2</v>
      </c>
      <c r="P186" s="33">
        <f t="shared" si="10"/>
        <v>0.20233796296296297</v>
      </c>
      <c r="Q186" s="33">
        <f t="shared" si="11"/>
        <v>0.84040509259259266</v>
      </c>
      <c r="R186" s="34"/>
      <c r="S186" s="34">
        <v>2</v>
      </c>
      <c r="T186" s="34">
        <v>7</v>
      </c>
      <c r="U186" s="33">
        <f t="shared" si="12"/>
        <v>0.24400462962962963</v>
      </c>
      <c r="V186" s="33">
        <f t="shared" si="12"/>
        <v>0.88207175925925929</v>
      </c>
    </row>
    <row r="187" spans="1:22" s="8" customFormat="1" ht="15" customHeight="1" x14ac:dyDescent="0.3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13"/>
        <v>4.5138888888887618E-4</v>
      </c>
      <c r="N187" s="35"/>
      <c r="O187" s="42">
        <v>3</v>
      </c>
      <c r="P187" s="33">
        <f t="shared" si="10"/>
        <v>0.20273148148148151</v>
      </c>
      <c r="Q187" s="33">
        <f t="shared" si="11"/>
        <v>0.84026620370370375</v>
      </c>
      <c r="R187" s="34"/>
      <c r="S187" s="34">
        <v>3</v>
      </c>
      <c r="T187" s="34">
        <v>7</v>
      </c>
      <c r="U187" s="33">
        <f t="shared" si="12"/>
        <v>0.24439814814814817</v>
      </c>
      <c r="V187" s="33">
        <f t="shared" si="12"/>
        <v>0.88193287037037038</v>
      </c>
    </row>
    <row r="188" spans="1:22" s="8" customFormat="1" ht="15" customHeight="1" x14ac:dyDescent="0.3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13"/>
        <v>4.6296296296297057E-4</v>
      </c>
      <c r="N188" s="35"/>
      <c r="O188" s="42">
        <v>4</v>
      </c>
      <c r="P188" s="33">
        <f t="shared" si="10"/>
        <v>0.20314814814814816</v>
      </c>
      <c r="Q188" s="33">
        <f t="shared" si="11"/>
        <v>0.84010416666666676</v>
      </c>
      <c r="R188" s="34"/>
      <c r="S188" s="34">
        <v>4</v>
      </c>
      <c r="T188" s="34">
        <v>7</v>
      </c>
      <c r="U188" s="33">
        <f t="shared" si="12"/>
        <v>0.24481481481481482</v>
      </c>
      <c r="V188" s="33">
        <f t="shared" si="12"/>
        <v>0.88177083333333339</v>
      </c>
    </row>
    <row r="189" spans="1:22" s="8" customFormat="1" ht="15" customHeight="1" x14ac:dyDescent="0.3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13"/>
        <v>4.9768518518519822E-4</v>
      </c>
      <c r="N189" s="35"/>
      <c r="O189" s="42">
        <v>5</v>
      </c>
      <c r="P189" s="33">
        <f t="shared" si="10"/>
        <v>0.2035763888888889</v>
      </c>
      <c r="Q189" s="33">
        <f t="shared" si="11"/>
        <v>0.83991898148148159</v>
      </c>
      <c r="R189" s="34"/>
      <c r="S189" s="34">
        <v>5</v>
      </c>
      <c r="T189" s="34">
        <v>7</v>
      </c>
      <c r="U189" s="33">
        <f t="shared" si="12"/>
        <v>0.24524305555555556</v>
      </c>
      <c r="V189" s="33">
        <f t="shared" si="12"/>
        <v>0.88158564814814822</v>
      </c>
    </row>
    <row r="190" spans="1:22" s="8" customFormat="1" ht="15" customHeight="1" x14ac:dyDescent="0.3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13"/>
        <v>5.0925925925920934E-4</v>
      </c>
      <c r="N190" s="35"/>
      <c r="O190" s="42">
        <v>6</v>
      </c>
      <c r="P190" s="33">
        <f t="shared" si="10"/>
        <v>0.20402777777777778</v>
      </c>
      <c r="Q190" s="33">
        <f t="shared" si="11"/>
        <v>0.83971064814814822</v>
      </c>
      <c r="R190" s="34"/>
      <c r="S190" s="34">
        <v>6</v>
      </c>
      <c r="T190" s="34">
        <v>7</v>
      </c>
      <c r="U190" s="33">
        <f t="shared" si="12"/>
        <v>0.24569444444444444</v>
      </c>
      <c r="V190" s="33">
        <f t="shared" si="12"/>
        <v>0.88137731481481485</v>
      </c>
    </row>
    <row r="191" spans="1:22" s="8" customFormat="1" ht="15" customHeight="1" x14ac:dyDescent="0.3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13"/>
        <v>5.3240740740742587E-4</v>
      </c>
      <c r="N191" s="35"/>
      <c r="O191" s="42">
        <v>7</v>
      </c>
      <c r="P191" s="33">
        <f t="shared" si="10"/>
        <v>0.20449074074074075</v>
      </c>
      <c r="Q191" s="33">
        <f t="shared" si="11"/>
        <v>0.83946759259259263</v>
      </c>
      <c r="R191" s="34"/>
      <c r="S191" s="34">
        <v>7</v>
      </c>
      <c r="T191" s="34">
        <v>7</v>
      </c>
      <c r="U191" s="33">
        <f t="shared" si="12"/>
        <v>0.24615740740740741</v>
      </c>
      <c r="V191" s="33">
        <f t="shared" si="12"/>
        <v>0.88113425925925926</v>
      </c>
    </row>
    <row r="192" spans="1:22" s="8" customFormat="1" ht="15" customHeight="1" x14ac:dyDescent="0.3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13"/>
        <v>5.439814814814925E-4</v>
      </c>
      <c r="N192" s="35"/>
      <c r="O192" s="42">
        <v>8</v>
      </c>
      <c r="P192" s="33">
        <f t="shared" si="10"/>
        <v>0.20496527777777779</v>
      </c>
      <c r="Q192" s="33">
        <f t="shared" si="11"/>
        <v>0.83920138888888896</v>
      </c>
      <c r="R192" s="34"/>
      <c r="S192" s="34">
        <v>8</v>
      </c>
      <c r="T192" s="34">
        <v>7</v>
      </c>
      <c r="U192" s="33">
        <f t="shared" si="12"/>
        <v>0.24663194444444445</v>
      </c>
      <c r="V192" s="33">
        <f t="shared" si="12"/>
        <v>0.88086805555555558</v>
      </c>
    </row>
    <row r="193" spans="1:22" s="8" customFormat="1" ht="15" customHeight="1" x14ac:dyDescent="0.3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13"/>
        <v>5.6712962962965352E-4</v>
      </c>
      <c r="N193" s="35"/>
      <c r="O193" s="42">
        <v>9</v>
      </c>
      <c r="P193" s="33">
        <f t="shared" si="10"/>
        <v>0.20546296296296296</v>
      </c>
      <c r="Q193" s="33">
        <f t="shared" si="11"/>
        <v>0.83891203703703709</v>
      </c>
      <c r="R193" s="34"/>
      <c r="S193" s="34">
        <v>9</v>
      </c>
      <c r="T193" s="34">
        <v>7</v>
      </c>
      <c r="U193" s="33">
        <f t="shared" si="12"/>
        <v>0.24712962962962962</v>
      </c>
      <c r="V193" s="33">
        <f t="shared" si="12"/>
        <v>0.88057870370370372</v>
      </c>
    </row>
    <row r="194" spans="1:22" s="8" customFormat="1" ht="15" customHeight="1" x14ac:dyDescent="0.3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13"/>
        <v>5.7870370370366464E-4</v>
      </c>
      <c r="N194" s="35"/>
      <c r="O194" s="42">
        <v>10</v>
      </c>
      <c r="P194" s="33">
        <f t="shared" si="10"/>
        <v>0.20598379629629632</v>
      </c>
      <c r="Q194" s="33">
        <f t="shared" si="11"/>
        <v>0.83859953703703716</v>
      </c>
      <c r="R194" s="34"/>
      <c r="S194" s="34">
        <v>10</v>
      </c>
      <c r="T194" s="34">
        <v>7</v>
      </c>
      <c r="U194" s="33">
        <f t="shared" si="12"/>
        <v>0.24765046296296298</v>
      </c>
      <c r="V194" s="33">
        <f t="shared" si="12"/>
        <v>0.88026620370370379</v>
      </c>
    </row>
    <row r="195" spans="1:22" s="8" customFormat="1" ht="15" customHeight="1" x14ac:dyDescent="0.3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4">C196-C195</f>
        <v>6.0185185185188117E-4</v>
      </c>
      <c r="N195" s="35"/>
      <c r="O195" s="42">
        <v>11</v>
      </c>
      <c r="P195" s="33">
        <f t="shared" si="10"/>
        <v>0.20650462962962965</v>
      </c>
      <c r="Q195" s="33">
        <f t="shared" si="11"/>
        <v>0.83826388888888892</v>
      </c>
      <c r="R195" s="34"/>
      <c r="S195" s="34">
        <v>11</v>
      </c>
      <c r="T195" s="34">
        <v>7</v>
      </c>
      <c r="U195" s="33">
        <f t="shared" si="12"/>
        <v>0.24817129629629631</v>
      </c>
      <c r="V195" s="33">
        <f t="shared" si="12"/>
        <v>0.87993055555555555</v>
      </c>
    </row>
    <row r="196" spans="1:22" s="8" customFormat="1" ht="15" customHeight="1" x14ac:dyDescent="0.3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4"/>
        <v>6.1342592592592005E-4</v>
      </c>
      <c r="N196" s="35"/>
      <c r="O196" s="42">
        <v>12</v>
      </c>
      <c r="P196" s="33">
        <f t="shared" si="10"/>
        <v>0.20704861111111111</v>
      </c>
      <c r="Q196" s="33">
        <f t="shared" si="11"/>
        <v>0.8379050925925926</v>
      </c>
      <c r="R196" s="34"/>
      <c r="S196" s="34">
        <v>12</v>
      </c>
      <c r="T196" s="34">
        <v>7</v>
      </c>
      <c r="U196" s="33">
        <f t="shared" si="12"/>
        <v>0.24871527777777777</v>
      </c>
      <c r="V196" s="33">
        <f t="shared" si="12"/>
        <v>0.87957175925925923</v>
      </c>
    </row>
    <row r="197" spans="1:22" s="8" customFormat="1" ht="15" customHeight="1" x14ac:dyDescent="0.3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4"/>
        <v>6.2499999999998668E-4</v>
      </c>
      <c r="N197" s="35"/>
      <c r="O197" s="42">
        <v>13</v>
      </c>
      <c r="P197" s="33">
        <f t="shared" si="10"/>
        <v>0.20760416666666667</v>
      </c>
      <c r="Q197" s="33">
        <f t="shared" si="11"/>
        <v>0.83752314814814821</v>
      </c>
      <c r="R197" s="34"/>
      <c r="S197" s="34">
        <v>13</v>
      </c>
      <c r="T197" s="34">
        <v>7</v>
      </c>
      <c r="U197" s="33">
        <f t="shared" si="12"/>
        <v>0.24927083333333333</v>
      </c>
      <c r="V197" s="33">
        <f t="shared" si="12"/>
        <v>0.87918981481481484</v>
      </c>
    </row>
    <row r="198" spans="1:22" s="8" customFormat="1" ht="15" customHeight="1" x14ac:dyDescent="0.3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4"/>
        <v>6.4814814814817545E-4</v>
      </c>
      <c r="N198" s="35"/>
      <c r="O198" s="42">
        <v>14</v>
      </c>
      <c r="P198" s="33">
        <f t="shared" si="10"/>
        <v>0.20817129629629633</v>
      </c>
      <c r="Q198" s="33">
        <f t="shared" si="11"/>
        <v>0.83710648148148159</v>
      </c>
      <c r="R198" s="34"/>
      <c r="S198" s="34">
        <v>14</v>
      </c>
      <c r="T198" s="34">
        <v>7</v>
      </c>
      <c r="U198" s="33">
        <f t="shared" si="12"/>
        <v>0.24983796296296298</v>
      </c>
      <c r="V198" s="33">
        <f t="shared" si="12"/>
        <v>0.87877314814814822</v>
      </c>
    </row>
    <row r="199" spans="1:22" s="8" customFormat="1" ht="15" customHeight="1" x14ac:dyDescent="0.3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4"/>
        <v>6.5972222222221433E-4</v>
      </c>
      <c r="N199" s="35"/>
      <c r="O199" s="42">
        <v>15</v>
      </c>
      <c r="P199" s="33">
        <f t="shared" si="10"/>
        <v>0.20875000000000002</v>
      </c>
      <c r="Q199" s="33">
        <f t="shared" si="11"/>
        <v>0.83667824074074071</v>
      </c>
      <c r="R199" s="34"/>
      <c r="S199" s="34">
        <v>15</v>
      </c>
      <c r="T199" s="34">
        <v>7</v>
      </c>
      <c r="U199" s="33">
        <f t="shared" si="12"/>
        <v>0.25041666666666668</v>
      </c>
      <c r="V199" s="33">
        <f t="shared" si="12"/>
        <v>0.87834490740740734</v>
      </c>
    </row>
    <row r="200" spans="1:22" s="8" customFormat="1" ht="15" customHeight="1" x14ac:dyDescent="0.3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4"/>
        <v>6.7129629629628096E-4</v>
      </c>
      <c r="N200" s="35"/>
      <c r="O200" s="42">
        <v>16</v>
      </c>
      <c r="P200" s="33">
        <f t="shared" si="10"/>
        <v>0.20934027777777778</v>
      </c>
      <c r="Q200" s="33">
        <f t="shared" si="11"/>
        <v>0.83621527777777782</v>
      </c>
      <c r="R200" s="34"/>
      <c r="S200" s="34">
        <v>16</v>
      </c>
      <c r="T200" s="34">
        <v>7</v>
      </c>
      <c r="U200" s="33">
        <f t="shared" si="12"/>
        <v>0.25100694444444444</v>
      </c>
      <c r="V200" s="33">
        <f t="shared" si="12"/>
        <v>0.87788194444444445</v>
      </c>
    </row>
    <row r="201" spans="1:22" s="8" customFormat="1" ht="15" customHeight="1" x14ac:dyDescent="0.3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4"/>
        <v>6.8287037037037535E-4</v>
      </c>
      <c r="N201" s="35"/>
      <c r="O201" s="42">
        <v>17</v>
      </c>
      <c r="P201" s="33">
        <f t="shared" si="10"/>
        <v>0.20994212962962963</v>
      </c>
      <c r="Q201" s="33">
        <f t="shared" si="11"/>
        <v>0.83572916666666675</v>
      </c>
      <c r="R201" s="34"/>
      <c r="S201" s="34">
        <v>17</v>
      </c>
      <c r="T201" s="34">
        <v>7</v>
      </c>
      <c r="U201" s="33">
        <f t="shared" si="12"/>
        <v>0.25160879629629629</v>
      </c>
      <c r="V201" s="33">
        <f t="shared" si="12"/>
        <v>0.87739583333333337</v>
      </c>
    </row>
    <row r="202" spans="1:22" s="8" customFormat="1" ht="15" customHeight="1" x14ac:dyDescent="0.3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4"/>
        <v>6.9444444444444198E-4</v>
      </c>
      <c r="N202" s="35"/>
      <c r="O202" s="42">
        <v>18</v>
      </c>
      <c r="P202" s="33">
        <f t="shared" si="10"/>
        <v>0.21055555555555558</v>
      </c>
      <c r="Q202" s="33">
        <f t="shared" si="11"/>
        <v>0.83523148148148152</v>
      </c>
      <c r="R202" s="34"/>
      <c r="S202" s="34">
        <v>18</v>
      </c>
      <c r="T202" s="34">
        <v>7</v>
      </c>
      <c r="U202" s="33">
        <f t="shared" si="12"/>
        <v>0.25222222222222224</v>
      </c>
      <c r="V202" s="33">
        <f t="shared" si="12"/>
        <v>0.87689814814814815</v>
      </c>
    </row>
    <row r="203" spans="1:22" s="8" customFormat="1" ht="15" customHeight="1" x14ac:dyDescent="0.3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4"/>
        <v>6.9444444444444198E-4</v>
      </c>
      <c r="N203" s="35"/>
      <c r="O203" s="42">
        <v>19</v>
      </c>
      <c r="P203" s="33">
        <f t="shared" si="10"/>
        <v>0.21118055555555557</v>
      </c>
      <c r="Q203" s="33">
        <f t="shared" si="11"/>
        <v>0.83469907407407407</v>
      </c>
      <c r="R203" s="34"/>
      <c r="S203" s="34">
        <v>19</v>
      </c>
      <c r="T203" s="34">
        <v>7</v>
      </c>
      <c r="U203" s="33">
        <f t="shared" si="12"/>
        <v>0.25284722222222222</v>
      </c>
      <c r="V203" s="33">
        <f t="shared" si="12"/>
        <v>0.8763657407407407</v>
      </c>
    </row>
    <row r="204" spans="1:22" s="8" customFormat="1" ht="15" customHeight="1" x14ac:dyDescent="0.3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4"/>
        <v>7.1759259259257524E-4</v>
      </c>
      <c r="N204" s="35"/>
      <c r="O204" s="42">
        <v>20</v>
      </c>
      <c r="P204" s="33">
        <f t="shared" si="10"/>
        <v>0.21181712962962965</v>
      </c>
      <c r="Q204" s="33">
        <f t="shared" si="11"/>
        <v>0.83414351851851865</v>
      </c>
      <c r="R204" s="34"/>
      <c r="S204" s="34">
        <v>20</v>
      </c>
      <c r="T204" s="34">
        <v>7</v>
      </c>
      <c r="U204" s="33">
        <f t="shared" si="12"/>
        <v>0.2534837962962963</v>
      </c>
      <c r="V204" s="33">
        <f t="shared" si="12"/>
        <v>0.87581018518518527</v>
      </c>
    </row>
    <row r="205" spans="1:22" s="8" customFormat="1" ht="15" customHeight="1" x14ac:dyDescent="0.3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4"/>
        <v>7.2916666666666963E-4</v>
      </c>
      <c r="N205" s="35"/>
      <c r="O205" s="42">
        <v>21</v>
      </c>
      <c r="P205" s="33">
        <f t="shared" si="10"/>
        <v>0.21246527777777782</v>
      </c>
      <c r="Q205" s="33">
        <f t="shared" si="11"/>
        <v>0.83357638888888885</v>
      </c>
      <c r="R205" s="34"/>
      <c r="S205" s="34">
        <v>21</v>
      </c>
      <c r="T205" s="34">
        <v>7</v>
      </c>
      <c r="U205" s="33">
        <f t="shared" si="12"/>
        <v>0.25413194444444448</v>
      </c>
      <c r="V205" s="33">
        <f t="shared" si="12"/>
        <v>0.87524305555555548</v>
      </c>
    </row>
    <row r="206" spans="1:22" s="8" customFormat="1" ht="15" customHeight="1" x14ac:dyDescent="0.3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4"/>
        <v>7.2916666666666963E-4</v>
      </c>
      <c r="N206" s="35"/>
      <c r="O206" s="42">
        <v>22</v>
      </c>
      <c r="P206" s="33">
        <f t="shared" si="10"/>
        <v>0.21311342592592594</v>
      </c>
      <c r="Q206" s="33">
        <f t="shared" si="11"/>
        <v>0.83297453703703705</v>
      </c>
      <c r="R206" s="34"/>
      <c r="S206" s="34">
        <v>22</v>
      </c>
      <c r="T206" s="34">
        <v>7</v>
      </c>
      <c r="U206" s="33">
        <f t="shared" si="12"/>
        <v>0.2547800925925926</v>
      </c>
      <c r="V206" s="33">
        <f t="shared" si="12"/>
        <v>0.87464120370370368</v>
      </c>
    </row>
    <row r="207" spans="1:22" s="8" customFormat="1" ht="15" customHeight="1" x14ac:dyDescent="0.3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4"/>
        <v>7.5231481481483065E-4</v>
      </c>
      <c r="N207" s="35"/>
      <c r="O207" s="42">
        <v>23</v>
      </c>
      <c r="P207" s="33">
        <f t="shared" si="10"/>
        <v>0.21377314814814816</v>
      </c>
      <c r="Q207" s="33">
        <f t="shared" si="11"/>
        <v>0.83236111111111111</v>
      </c>
      <c r="R207" s="34"/>
      <c r="S207" s="34">
        <v>23</v>
      </c>
      <c r="T207" s="34">
        <v>7</v>
      </c>
      <c r="U207" s="33">
        <f t="shared" si="12"/>
        <v>0.25543981481481481</v>
      </c>
      <c r="V207" s="33">
        <f t="shared" si="12"/>
        <v>0.87402777777777774</v>
      </c>
    </row>
    <row r="208" spans="1:22" s="8" customFormat="1" ht="15" customHeight="1" x14ac:dyDescent="0.3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4"/>
        <v>7.4074074074073626E-4</v>
      </c>
      <c r="N208" s="35"/>
      <c r="O208" s="42">
        <v>24</v>
      </c>
      <c r="P208" s="33">
        <f t="shared" si="10"/>
        <v>0.21444444444444447</v>
      </c>
      <c r="Q208" s="33">
        <f t="shared" si="11"/>
        <v>0.83172453703703697</v>
      </c>
      <c r="R208" s="34"/>
      <c r="S208" s="34">
        <v>24</v>
      </c>
      <c r="T208" s="34">
        <v>7</v>
      </c>
      <c r="U208" s="33">
        <f t="shared" si="12"/>
        <v>0.25611111111111112</v>
      </c>
      <c r="V208" s="33">
        <f t="shared" si="12"/>
        <v>0.8733912037037036</v>
      </c>
    </row>
    <row r="209" spans="1:22" s="8" customFormat="1" ht="15" customHeight="1" x14ac:dyDescent="0.3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4"/>
        <v>7.6388888888886952E-4</v>
      </c>
      <c r="N209" s="35"/>
      <c r="O209" s="42">
        <v>25</v>
      </c>
      <c r="P209" s="33">
        <f t="shared" si="10"/>
        <v>0.21512731481481481</v>
      </c>
      <c r="Q209" s="33">
        <f t="shared" si="11"/>
        <v>0.83106481481481476</v>
      </c>
      <c r="R209" s="34"/>
      <c r="S209" s="34">
        <v>25</v>
      </c>
      <c r="T209" s="34">
        <v>7</v>
      </c>
      <c r="U209" s="33">
        <f t="shared" si="12"/>
        <v>0.25679398148148147</v>
      </c>
      <c r="V209" s="33">
        <f t="shared" si="12"/>
        <v>0.87273148148148139</v>
      </c>
    </row>
    <row r="210" spans="1:22" s="8" customFormat="1" ht="15" customHeight="1" x14ac:dyDescent="0.3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4"/>
        <v>7.6388888888889728E-4</v>
      </c>
      <c r="N210" s="35"/>
      <c r="O210" s="42">
        <v>26</v>
      </c>
      <c r="P210" s="33">
        <f t="shared" si="10"/>
        <v>0.21581018518518516</v>
      </c>
      <c r="Q210" s="33">
        <f t="shared" si="11"/>
        <v>0.83038194444444446</v>
      </c>
      <c r="R210" s="34"/>
      <c r="S210" s="34">
        <v>26</v>
      </c>
      <c r="T210" s="34">
        <v>7</v>
      </c>
      <c r="U210" s="33">
        <f t="shared" si="12"/>
        <v>0.25747685185185182</v>
      </c>
      <c r="V210" s="33">
        <f t="shared" si="12"/>
        <v>0.87204861111111109</v>
      </c>
    </row>
    <row r="211" spans="1:22" s="8" customFormat="1" ht="15" customHeight="1" x14ac:dyDescent="0.3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4"/>
        <v>7.7546296296296391E-4</v>
      </c>
      <c r="N211" s="35"/>
      <c r="O211" s="42">
        <v>27</v>
      </c>
      <c r="P211" s="33">
        <f t="shared" si="10"/>
        <v>0.21650462962962966</v>
      </c>
      <c r="Q211" s="33">
        <f t="shared" si="11"/>
        <v>0.82967592592592598</v>
      </c>
      <c r="R211" s="34"/>
      <c r="S211" s="34">
        <v>27</v>
      </c>
      <c r="T211" s="34">
        <v>7</v>
      </c>
      <c r="U211" s="33">
        <f t="shared" si="12"/>
        <v>0.25817129629629632</v>
      </c>
      <c r="V211" s="33">
        <f t="shared" si="12"/>
        <v>0.87134259259259261</v>
      </c>
    </row>
    <row r="212" spans="1:22" s="8" customFormat="1" ht="15" customHeight="1" x14ac:dyDescent="0.3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4"/>
        <v>7.7546296296299166E-4</v>
      </c>
      <c r="N212" s="35"/>
      <c r="O212" s="42">
        <v>28</v>
      </c>
      <c r="P212" s="33">
        <f t="shared" si="10"/>
        <v>0.2171990740740741</v>
      </c>
      <c r="Q212" s="33">
        <f t="shared" si="11"/>
        <v>0.82895833333333335</v>
      </c>
      <c r="R212" s="34"/>
      <c r="S212" s="34">
        <v>28</v>
      </c>
      <c r="T212" s="34">
        <v>7</v>
      </c>
      <c r="U212" s="33">
        <f t="shared" si="12"/>
        <v>0.25886574074074076</v>
      </c>
      <c r="V212" s="33">
        <f t="shared" si="12"/>
        <v>0.87062499999999998</v>
      </c>
    </row>
    <row r="213" spans="1:22" s="8" customFormat="1" ht="15" customHeight="1" x14ac:dyDescent="0.3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4"/>
        <v>7.8703703703700278E-4</v>
      </c>
      <c r="N213" s="35"/>
      <c r="O213" s="42">
        <v>29</v>
      </c>
      <c r="P213" s="33">
        <f t="shared" si="10"/>
        <v>0.21790509259259264</v>
      </c>
      <c r="Q213" s="33">
        <f t="shared" si="11"/>
        <v>0.82821759259259264</v>
      </c>
      <c r="R213" s="34"/>
      <c r="S213" s="34">
        <v>29</v>
      </c>
      <c r="T213" s="34">
        <v>7</v>
      </c>
      <c r="U213" s="33">
        <f t="shared" si="12"/>
        <v>0.25957175925925929</v>
      </c>
      <c r="V213" s="33">
        <f t="shared" si="12"/>
        <v>0.86988425925925927</v>
      </c>
    </row>
    <row r="214" spans="1:22" s="8" customFormat="1" ht="15" customHeight="1" x14ac:dyDescent="0.3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4"/>
        <v>7.870370370370583E-4</v>
      </c>
      <c r="N214" s="35"/>
      <c r="O214" s="42">
        <v>30</v>
      </c>
      <c r="P214" s="33">
        <f t="shared" si="10"/>
        <v>0.21861111111111112</v>
      </c>
      <c r="Q214" s="33">
        <f t="shared" si="11"/>
        <v>0.82745370370370375</v>
      </c>
      <c r="R214" s="34"/>
      <c r="S214" s="34">
        <v>30</v>
      </c>
      <c r="T214" s="34">
        <v>7</v>
      </c>
      <c r="U214" s="33">
        <f t="shared" si="12"/>
        <v>0.26027777777777777</v>
      </c>
      <c r="V214" s="33">
        <f t="shared" si="12"/>
        <v>0.86912037037037038</v>
      </c>
    </row>
    <row r="215" spans="1:22" s="8" customFormat="1" ht="15" customHeight="1" x14ac:dyDescent="0.3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4"/>
        <v>7.8703703703703054E-4</v>
      </c>
      <c r="N215" s="35"/>
      <c r="O215" s="42">
        <v>31</v>
      </c>
      <c r="P215" s="33">
        <f t="shared" si="10"/>
        <v>0.21932870370370375</v>
      </c>
      <c r="Q215" s="33">
        <f t="shared" si="11"/>
        <v>0.82667824074074081</v>
      </c>
      <c r="R215" s="34"/>
      <c r="S215" s="34">
        <v>31</v>
      </c>
      <c r="T215" s="34">
        <v>7</v>
      </c>
      <c r="U215" s="33">
        <f t="shared" si="12"/>
        <v>0.26099537037037041</v>
      </c>
      <c r="V215" s="33">
        <f t="shared" si="12"/>
        <v>0.86834490740740744</v>
      </c>
    </row>
    <row r="216" spans="1:22" x14ac:dyDescent="0.3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5">C217-C216</f>
        <v>7.9861111111109717E-4</v>
      </c>
      <c r="N216" s="35"/>
      <c r="O216" s="42">
        <v>1</v>
      </c>
      <c r="P216" s="33">
        <f t="shared" si="10"/>
        <v>0.22004629629629632</v>
      </c>
      <c r="Q216" s="33">
        <f t="shared" si="11"/>
        <v>0.82587962962962969</v>
      </c>
      <c r="R216" s="34"/>
      <c r="S216" s="34">
        <v>1</v>
      </c>
      <c r="T216" s="34">
        <v>8</v>
      </c>
      <c r="U216" s="33">
        <f t="shared" si="12"/>
        <v>0.26171296296296298</v>
      </c>
      <c r="V216" s="33">
        <f t="shared" si="12"/>
        <v>0.86754629629629632</v>
      </c>
    </row>
    <row r="217" spans="1:22" x14ac:dyDescent="0.3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5"/>
        <v>7.9861111111112493E-4</v>
      </c>
      <c r="N217" s="35"/>
      <c r="O217" s="42">
        <v>2</v>
      </c>
      <c r="P217" s="33">
        <f t="shared" si="10"/>
        <v>0.2207638888888889</v>
      </c>
      <c r="Q217" s="33">
        <f t="shared" si="11"/>
        <v>0.82506944444444441</v>
      </c>
      <c r="R217" s="34"/>
      <c r="S217" s="34">
        <v>2</v>
      </c>
      <c r="T217" s="34">
        <v>8</v>
      </c>
      <c r="U217" s="33">
        <f t="shared" si="12"/>
        <v>0.26243055555555556</v>
      </c>
      <c r="V217" s="33">
        <f t="shared" si="12"/>
        <v>0.86673611111111104</v>
      </c>
    </row>
    <row r="218" spans="1:22" x14ac:dyDescent="0.3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5"/>
        <v>8.101851851851638E-4</v>
      </c>
      <c r="N218" s="35"/>
      <c r="O218" s="42">
        <v>3</v>
      </c>
      <c r="P218" s="33">
        <f t="shared" ref="P218:P281" si="16">D218-"1:00"</f>
        <v>0.22149305555555557</v>
      </c>
      <c r="Q218" s="33">
        <f t="shared" ref="Q218:Q281" si="17">E218-"1:00"</f>
        <v>0.82423611111111117</v>
      </c>
      <c r="R218" s="34"/>
      <c r="S218" s="34">
        <v>3</v>
      </c>
      <c r="T218" s="34">
        <v>8</v>
      </c>
      <c r="U218" s="33">
        <f t="shared" ref="U218:V281" si="18">D218</f>
        <v>0.26315972222222223</v>
      </c>
      <c r="V218" s="33">
        <f t="shared" si="18"/>
        <v>0.8659027777777778</v>
      </c>
    </row>
    <row r="219" spans="1:22" x14ac:dyDescent="0.3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5"/>
        <v>8.1018518518519156E-4</v>
      </c>
      <c r="N219" s="35"/>
      <c r="O219" s="42">
        <v>4</v>
      </c>
      <c r="P219" s="33">
        <f t="shared" si="16"/>
        <v>0.22222222222222224</v>
      </c>
      <c r="Q219" s="33">
        <f t="shared" si="17"/>
        <v>0.82337962962962974</v>
      </c>
      <c r="R219" s="34"/>
      <c r="S219" s="34">
        <v>4</v>
      </c>
      <c r="T219" s="34">
        <v>8</v>
      </c>
      <c r="U219" s="33">
        <f t="shared" si="18"/>
        <v>0.2638888888888889</v>
      </c>
      <c r="V219" s="33">
        <f t="shared" si="18"/>
        <v>0.86504629629629637</v>
      </c>
    </row>
    <row r="220" spans="1:22" x14ac:dyDescent="0.3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5"/>
        <v>8.1018518518521931E-4</v>
      </c>
      <c r="N220" s="35"/>
      <c r="O220" s="42">
        <v>5</v>
      </c>
      <c r="P220" s="33">
        <f t="shared" si="16"/>
        <v>0.22295138888888891</v>
      </c>
      <c r="Q220" s="33">
        <f t="shared" si="17"/>
        <v>0.82251157407407405</v>
      </c>
      <c r="R220" s="34"/>
      <c r="S220" s="34">
        <v>5</v>
      </c>
      <c r="T220" s="34">
        <v>8</v>
      </c>
      <c r="U220" s="33">
        <f t="shared" si="18"/>
        <v>0.26461805555555556</v>
      </c>
      <c r="V220" s="33">
        <f t="shared" si="18"/>
        <v>0.86417824074074068</v>
      </c>
    </row>
    <row r="221" spans="1:22" x14ac:dyDescent="0.3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5"/>
        <v>8.101851851851638E-4</v>
      </c>
      <c r="N221" s="35"/>
      <c r="O221" s="42">
        <v>6</v>
      </c>
      <c r="P221" s="33">
        <f t="shared" si="16"/>
        <v>0.22368055555555558</v>
      </c>
      <c r="Q221" s="33">
        <f t="shared" si="17"/>
        <v>0.82162037037037039</v>
      </c>
      <c r="R221" s="34"/>
      <c r="S221" s="34">
        <v>6</v>
      </c>
      <c r="T221" s="34">
        <v>8</v>
      </c>
      <c r="U221" s="33">
        <f t="shared" si="18"/>
        <v>0.26534722222222223</v>
      </c>
      <c r="V221" s="33">
        <f t="shared" si="18"/>
        <v>0.86328703703703702</v>
      </c>
    </row>
    <row r="222" spans="1:22" x14ac:dyDescent="0.3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5"/>
        <v>8.1018518518519156E-4</v>
      </c>
      <c r="N222" s="35"/>
      <c r="O222" s="42">
        <v>7</v>
      </c>
      <c r="P222" s="33">
        <f t="shared" si="16"/>
        <v>0.22442129629629629</v>
      </c>
      <c r="Q222" s="33">
        <f t="shared" si="17"/>
        <v>0.82071759259259269</v>
      </c>
      <c r="R222" s="34"/>
      <c r="S222" s="34">
        <v>7</v>
      </c>
      <c r="T222" s="34">
        <v>8</v>
      </c>
      <c r="U222" s="33">
        <f t="shared" si="18"/>
        <v>0.26608796296296294</v>
      </c>
      <c r="V222" s="33">
        <f t="shared" si="18"/>
        <v>0.86238425925925932</v>
      </c>
    </row>
    <row r="223" spans="1:22" x14ac:dyDescent="0.3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5"/>
        <v>8.1018518518519156E-4</v>
      </c>
      <c r="N223" s="35"/>
      <c r="O223" s="42">
        <v>8</v>
      </c>
      <c r="P223" s="33">
        <f t="shared" si="16"/>
        <v>0.22516203703703705</v>
      </c>
      <c r="Q223" s="33">
        <f t="shared" si="17"/>
        <v>0.81980324074074085</v>
      </c>
      <c r="R223" s="34"/>
      <c r="S223" s="34">
        <v>8</v>
      </c>
      <c r="T223" s="34">
        <v>8</v>
      </c>
      <c r="U223" s="33">
        <f t="shared" si="18"/>
        <v>0.26682870370370371</v>
      </c>
      <c r="V223" s="33">
        <f t="shared" si="18"/>
        <v>0.86146990740740748</v>
      </c>
    </row>
    <row r="224" spans="1:22" x14ac:dyDescent="0.3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5"/>
        <v>8.2175925925925819E-4</v>
      </c>
      <c r="N224" s="35"/>
      <c r="O224" s="42">
        <v>9</v>
      </c>
      <c r="P224" s="33">
        <f t="shared" si="16"/>
        <v>0.22590277777777781</v>
      </c>
      <c r="Q224" s="33">
        <f t="shared" si="17"/>
        <v>0.81887731481481474</v>
      </c>
      <c r="R224" s="34"/>
      <c r="S224" s="34">
        <v>9</v>
      </c>
      <c r="T224" s="34">
        <v>8</v>
      </c>
      <c r="U224" s="33">
        <f t="shared" si="18"/>
        <v>0.26756944444444447</v>
      </c>
      <c r="V224" s="33">
        <f t="shared" si="18"/>
        <v>0.86054398148148137</v>
      </c>
    </row>
    <row r="225" spans="1:22" x14ac:dyDescent="0.3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5"/>
        <v>8.1018518518519156E-4</v>
      </c>
      <c r="N225" s="35"/>
      <c r="O225" s="42">
        <v>10</v>
      </c>
      <c r="P225" s="33">
        <f t="shared" si="16"/>
        <v>0.22664351851851852</v>
      </c>
      <c r="Q225" s="33">
        <f t="shared" si="17"/>
        <v>0.81792824074074078</v>
      </c>
      <c r="R225" s="34"/>
      <c r="S225" s="34">
        <v>10</v>
      </c>
      <c r="T225" s="34">
        <v>8</v>
      </c>
      <c r="U225" s="33">
        <f t="shared" si="18"/>
        <v>0.26831018518518518</v>
      </c>
      <c r="V225" s="33">
        <f t="shared" si="18"/>
        <v>0.8595949074074074</v>
      </c>
    </row>
    <row r="226" spans="1:22" x14ac:dyDescent="0.3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5"/>
        <v>8.101851851851638E-4</v>
      </c>
      <c r="N226" s="35"/>
      <c r="O226" s="42">
        <v>11</v>
      </c>
      <c r="P226" s="33">
        <f t="shared" si="16"/>
        <v>0.22739583333333332</v>
      </c>
      <c r="Q226" s="33">
        <f t="shared" si="17"/>
        <v>0.81695601851851851</v>
      </c>
      <c r="R226" s="34"/>
      <c r="S226" s="34">
        <v>11</v>
      </c>
      <c r="T226" s="34">
        <v>8</v>
      </c>
      <c r="U226" s="33">
        <f t="shared" si="18"/>
        <v>0.26906249999999998</v>
      </c>
      <c r="V226" s="33">
        <f t="shared" si="18"/>
        <v>0.85862268518518514</v>
      </c>
    </row>
    <row r="227" spans="1:22" x14ac:dyDescent="0.3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5"/>
        <v>8.2175925925925819E-4</v>
      </c>
      <c r="N227" s="35"/>
      <c r="O227" s="42">
        <v>12</v>
      </c>
      <c r="P227" s="33">
        <f t="shared" si="16"/>
        <v>0.22813657407407409</v>
      </c>
      <c r="Q227" s="33">
        <f t="shared" si="17"/>
        <v>0.81598379629629636</v>
      </c>
      <c r="R227" s="34"/>
      <c r="S227" s="34">
        <v>12</v>
      </c>
      <c r="T227" s="34">
        <v>8</v>
      </c>
      <c r="U227" s="33">
        <f t="shared" si="18"/>
        <v>0.26980324074074075</v>
      </c>
      <c r="V227" s="33">
        <f t="shared" si="18"/>
        <v>0.85765046296296299</v>
      </c>
    </row>
    <row r="228" spans="1:22" x14ac:dyDescent="0.3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5"/>
        <v>8.2175925925925819E-4</v>
      </c>
      <c r="N228" s="35"/>
      <c r="O228" s="42">
        <v>13</v>
      </c>
      <c r="P228" s="33">
        <f t="shared" si="16"/>
        <v>0.22888888888888889</v>
      </c>
      <c r="Q228" s="33">
        <f t="shared" si="17"/>
        <v>0.81498842592592602</v>
      </c>
      <c r="R228" s="34"/>
      <c r="S228" s="34">
        <v>13</v>
      </c>
      <c r="T228" s="34">
        <v>8</v>
      </c>
      <c r="U228" s="33">
        <f t="shared" si="18"/>
        <v>0.27055555555555555</v>
      </c>
      <c r="V228" s="33">
        <f t="shared" si="18"/>
        <v>0.85665509259259265</v>
      </c>
    </row>
    <row r="229" spans="1:22" x14ac:dyDescent="0.3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5"/>
        <v>8.1018518518521931E-4</v>
      </c>
      <c r="N229" s="35"/>
      <c r="O229" s="42">
        <v>14</v>
      </c>
      <c r="P229" s="33">
        <f t="shared" si="16"/>
        <v>0.22962962962962966</v>
      </c>
      <c r="Q229" s="33">
        <f t="shared" si="17"/>
        <v>0.81399305555555557</v>
      </c>
      <c r="R229" s="34"/>
      <c r="S229" s="34">
        <v>14</v>
      </c>
      <c r="T229" s="34">
        <v>8</v>
      </c>
      <c r="U229" s="33">
        <f t="shared" si="18"/>
        <v>0.27129629629629631</v>
      </c>
      <c r="V229" s="33">
        <f t="shared" si="18"/>
        <v>0.8556597222222222</v>
      </c>
    </row>
    <row r="230" spans="1:22" x14ac:dyDescent="0.3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5"/>
        <v>8.101851851851638E-4</v>
      </c>
      <c r="N230" s="35"/>
      <c r="O230" s="42">
        <v>15</v>
      </c>
      <c r="P230" s="33">
        <f t="shared" si="16"/>
        <v>0.23038194444444446</v>
      </c>
      <c r="Q230" s="33">
        <f t="shared" si="17"/>
        <v>0.81297453703703704</v>
      </c>
      <c r="R230" s="34"/>
      <c r="S230" s="34">
        <v>15</v>
      </c>
      <c r="T230" s="34">
        <v>8</v>
      </c>
      <c r="U230" s="33">
        <f t="shared" si="18"/>
        <v>0.27204861111111112</v>
      </c>
      <c r="V230" s="33">
        <f t="shared" si="18"/>
        <v>0.85464120370370367</v>
      </c>
    </row>
    <row r="231" spans="1:22" x14ac:dyDescent="0.3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5"/>
        <v>8.2175925925925819E-4</v>
      </c>
      <c r="N231" s="35"/>
      <c r="O231" s="42">
        <v>16</v>
      </c>
      <c r="P231" s="33">
        <f t="shared" si="16"/>
        <v>0.23113425925925926</v>
      </c>
      <c r="Q231" s="33">
        <f t="shared" si="17"/>
        <v>0.81194444444444458</v>
      </c>
      <c r="R231" s="34"/>
      <c r="S231" s="34">
        <v>16</v>
      </c>
      <c r="T231" s="34">
        <v>8</v>
      </c>
      <c r="U231" s="33">
        <f t="shared" si="18"/>
        <v>0.27280092592592592</v>
      </c>
      <c r="V231" s="33">
        <f t="shared" si="18"/>
        <v>0.85361111111111121</v>
      </c>
    </row>
    <row r="232" spans="1:22" x14ac:dyDescent="0.3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5"/>
        <v>8.101851851851638E-4</v>
      </c>
      <c r="N232" s="35"/>
      <c r="O232" s="42">
        <v>17</v>
      </c>
      <c r="P232" s="33">
        <f t="shared" si="16"/>
        <v>0.23188657407407412</v>
      </c>
      <c r="Q232" s="33">
        <f t="shared" si="17"/>
        <v>0.81089120370370371</v>
      </c>
      <c r="R232" s="34"/>
      <c r="S232" s="34">
        <v>17</v>
      </c>
      <c r="T232" s="34">
        <v>8</v>
      </c>
      <c r="U232" s="33">
        <f t="shared" si="18"/>
        <v>0.27355324074074078</v>
      </c>
      <c r="V232" s="33">
        <f t="shared" si="18"/>
        <v>0.85255787037037034</v>
      </c>
    </row>
    <row r="233" spans="1:22" x14ac:dyDescent="0.3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5"/>
        <v>8.1018518518521931E-4</v>
      </c>
      <c r="N233" s="35"/>
      <c r="O233" s="42">
        <v>18</v>
      </c>
      <c r="P233" s="33">
        <f t="shared" si="16"/>
        <v>0.23262731481481483</v>
      </c>
      <c r="Q233" s="33">
        <f t="shared" si="17"/>
        <v>0.80983796296296295</v>
      </c>
      <c r="R233" s="34"/>
      <c r="S233" s="34">
        <v>18</v>
      </c>
      <c r="T233" s="34">
        <v>8</v>
      </c>
      <c r="U233" s="33">
        <f t="shared" si="18"/>
        <v>0.27429398148148149</v>
      </c>
      <c r="V233" s="33">
        <f t="shared" si="18"/>
        <v>0.85150462962962958</v>
      </c>
    </row>
    <row r="234" spans="1:22" x14ac:dyDescent="0.3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5"/>
        <v>8.101851851851638E-4</v>
      </c>
      <c r="N234" s="35"/>
      <c r="O234" s="42">
        <v>19</v>
      </c>
      <c r="P234" s="33">
        <f t="shared" si="16"/>
        <v>0.23337962962962963</v>
      </c>
      <c r="Q234" s="33">
        <f t="shared" si="17"/>
        <v>0.80877314814814816</v>
      </c>
      <c r="R234" s="34"/>
      <c r="S234" s="34">
        <v>19</v>
      </c>
      <c r="T234" s="34">
        <v>8</v>
      </c>
      <c r="U234" s="33">
        <f t="shared" si="18"/>
        <v>0.27504629629629629</v>
      </c>
      <c r="V234" s="33">
        <f t="shared" si="18"/>
        <v>0.85043981481481479</v>
      </c>
    </row>
    <row r="235" spans="1:22" x14ac:dyDescent="0.3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5"/>
        <v>8.101851851851638E-4</v>
      </c>
      <c r="N235" s="35"/>
      <c r="O235" s="42">
        <v>20</v>
      </c>
      <c r="P235" s="33">
        <f t="shared" si="16"/>
        <v>0.23413194444444443</v>
      </c>
      <c r="Q235" s="33">
        <f t="shared" si="17"/>
        <v>0.80769675925925932</v>
      </c>
      <c r="R235" s="34"/>
      <c r="S235" s="34">
        <v>20</v>
      </c>
      <c r="T235" s="34">
        <v>8</v>
      </c>
      <c r="U235" s="33">
        <f t="shared" si="18"/>
        <v>0.27579861111111109</v>
      </c>
      <c r="V235" s="33">
        <f t="shared" si="18"/>
        <v>0.84936342592592595</v>
      </c>
    </row>
    <row r="236" spans="1:22" x14ac:dyDescent="0.3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5"/>
        <v>8.1018518518521931E-4</v>
      </c>
      <c r="N236" s="35"/>
      <c r="O236" s="42">
        <v>21</v>
      </c>
      <c r="P236" s="33">
        <f t="shared" si="16"/>
        <v>0.23488425925925929</v>
      </c>
      <c r="Q236" s="33">
        <f t="shared" si="17"/>
        <v>0.80660879629629623</v>
      </c>
      <c r="R236" s="34"/>
      <c r="S236" s="34">
        <v>21</v>
      </c>
      <c r="T236" s="34">
        <v>8</v>
      </c>
      <c r="U236" s="33">
        <f t="shared" si="18"/>
        <v>0.27655092592592595</v>
      </c>
      <c r="V236" s="33">
        <f t="shared" si="18"/>
        <v>0.84827546296296286</v>
      </c>
    </row>
    <row r="237" spans="1:22" x14ac:dyDescent="0.3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5"/>
        <v>8.101851851851638E-4</v>
      </c>
      <c r="N237" s="35"/>
      <c r="O237" s="42">
        <v>22</v>
      </c>
      <c r="P237" s="33">
        <f t="shared" si="16"/>
        <v>0.2356365740740741</v>
      </c>
      <c r="Q237" s="33">
        <f t="shared" si="17"/>
        <v>0.8055092592592592</v>
      </c>
      <c r="R237" s="34"/>
      <c r="S237" s="34">
        <v>22</v>
      </c>
      <c r="T237" s="34">
        <v>8</v>
      </c>
      <c r="U237" s="33">
        <f t="shared" si="18"/>
        <v>0.27730324074074075</v>
      </c>
      <c r="V237" s="33">
        <f t="shared" si="18"/>
        <v>0.84717592592592583</v>
      </c>
    </row>
    <row r="238" spans="1:22" x14ac:dyDescent="0.3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5"/>
        <v>8.1018518518521931E-4</v>
      </c>
      <c r="N238" s="35"/>
      <c r="O238" s="42">
        <v>23</v>
      </c>
      <c r="P238" s="33">
        <f t="shared" si="16"/>
        <v>0.2363773148148148</v>
      </c>
      <c r="Q238" s="33">
        <f t="shared" si="17"/>
        <v>0.80439814814814825</v>
      </c>
      <c r="R238" s="34"/>
      <c r="S238" s="34">
        <v>23</v>
      </c>
      <c r="T238" s="34">
        <v>8</v>
      </c>
      <c r="U238" s="33">
        <f t="shared" si="18"/>
        <v>0.27804398148148146</v>
      </c>
      <c r="V238" s="33">
        <f t="shared" si="18"/>
        <v>0.84606481481481488</v>
      </c>
    </row>
    <row r="239" spans="1:22" x14ac:dyDescent="0.3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5"/>
        <v>7.9861111111112493E-4</v>
      </c>
      <c r="N239" s="35"/>
      <c r="O239" s="42">
        <v>24</v>
      </c>
      <c r="P239" s="33">
        <f t="shared" si="16"/>
        <v>0.23712962962962961</v>
      </c>
      <c r="Q239" s="33">
        <f t="shared" si="17"/>
        <v>0.80327546296296304</v>
      </c>
      <c r="R239" s="34"/>
      <c r="S239" s="34">
        <v>24</v>
      </c>
      <c r="T239" s="34">
        <v>8</v>
      </c>
      <c r="U239" s="33">
        <f t="shared" si="18"/>
        <v>0.27879629629629626</v>
      </c>
      <c r="V239" s="33">
        <f t="shared" si="18"/>
        <v>0.84494212962962967</v>
      </c>
    </row>
    <row r="240" spans="1:22" x14ac:dyDescent="0.3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5"/>
        <v>7.9861111111106942E-4</v>
      </c>
      <c r="N240" s="35"/>
      <c r="O240" s="42">
        <v>25</v>
      </c>
      <c r="P240" s="33">
        <f t="shared" si="16"/>
        <v>0.23788194444444447</v>
      </c>
      <c r="Q240" s="33">
        <f t="shared" si="17"/>
        <v>0.80215277777777771</v>
      </c>
      <c r="R240" s="34"/>
      <c r="S240" s="34">
        <v>25</v>
      </c>
      <c r="T240" s="34">
        <v>8</v>
      </c>
      <c r="U240" s="33">
        <f t="shared" si="18"/>
        <v>0.27954861111111112</v>
      </c>
      <c r="V240" s="33">
        <f t="shared" si="18"/>
        <v>0.84381944444444434</v>
      </c>
    </row>
    <row r="241" spans="1:22" x14ac:dyDescent="0.3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5"/>
        <v>7.9861111111112493E-4</v>
      </c>
      <c r="N241" s="35"/>
      <c r="O241" s="42">
        <v>26</v>
      </c>
      <c r="P241" s="33">
        <f t="shared" si="16"/>
        <v>0.23862268518518517</v>
      </c>
      <c r="Q241" s="33">
        <f t="shared" si="17"/>
        <v>0.80101851851851857</v>
      </c>
      <c r="R241" s="34"/>
      <c r="S241" s="34">
        <v>26</v>
      </c>
      <c r="T241" s="34">
        <v>8</v>
      </c>
      <c r="U241" s="33">
        <f t="shared" si="18"/>
        <v>0.28028935185185183</v>
      </c>
      <c r="V241" s="33">
        <f t="shared" si="18"/>
        <v>0.8426851851851852</v>
      </c>
    </row>
    <row r="242" spans="1:22" x14ac:dyDescent="0.3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5"/>
        <v>7.9861111111106942E-4</v>
      </c>
      <c r="N242" s="35"/>
      <c r="O242" s="42">
        <v>27</v>
      </c>
      <c r="P242" s="33">
        <f t="shared" si="16"/>
        <v>0.23937500000000003</v>
      </c>
      <c r="Q242" s="33">
        <f t="shared" si="17"/>
        <v>0.79987268518518517</v>
      </c>
      <c r="R242" s="34"/>
      <c r="S242" s="34">
        <v>27</v>
      </c>
      <c r="T242" s="34">
        <v>8</v>
      </c>
      <c r="U242" s="33">
        <f t="shared" si="18"/>
        <v>0.28104166666666669</v>
      </c>
      <c r="V242" s="33">
        <f t="shared" si="18"/>
        <v>0.8415393518518518</v>
      </c>
    </row>
    <row r="243" spans="1:22" x14ac:dyDescent="0.3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5"/>
        <v>7.9861111111112493E-4</v>
      </c>
      <c r="N243" s="35"/>
      <c r="O243" s="42">
        <v>28</v>
      </c>
      <c r="P243" s="33">
        <f t="shared" si="16"/>
        <v>0.24011574074074074</v>
      </c>
      <c r="Q243" s="33">
        <f t="shared" si="17"/>
        <v>0.79871527777777773</v>
      </c>
      <c r="R243" s="34"/>
      <c r="S243" s="34">
        <v>28</v>
      </c>
      <c r="T243" s="34">
        <v>8</v>
      </c>
      <c r="U243" s="33">
        <f t="shared" si="18"/>
        <v>0.2817824074074074</v>
      </c>
      <c r="V243" s="33">
        <f t="shared" si="18"/>
        <v>0.84038194444444436</v>
      </c>
    </row>
    <row r="244" spans="1:22" x14ac:dyDescent="0.3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5"/>
        <v>7.9861111111112493E-4</v>
      </c>
      <c r="N244" s="35"/>
      <c r="O244" s="42">
        <v>29</v>
      </c>
      <c r="P244" s="33">
        <f t="shared" si="16"/>
        <v>0.2408680555555556</v>
      </c>
      <c r="Q244" s="33">
        <f t="shared" si="17"/>
        <v>0.79755787037037051</v>
      </c>
      <c r="R244" s="34"/>
      <c r="S244" s="34">
        <v>29</v>
      </c>
      <c r="T244" s="34">
        <v>8</v>
      </c>
      <c r="U244" s="33">
        <f t="shared" si="18"/>
        <v>0.28253472222222226</v>
      </c>
      <c r="V244" s="33">
        <f t="shared" si="18"/>
        <v>0.83922453703703714</v>
      </c>
    </row>
    <row r="245" spans="1:22" x14ac:dyDescent="0.3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5"/>
      <c r="O245" s="42">
        <v>30</v>
      </c>
      <c r="P245" s="33">
        <f t="shared" si="16"/>
        <v>0.24160879629629631</v>
      </c>
      <c r="Q245" s="33">
        <f t="shared" si="17"/>
        <v>0.79638888888888892</v>
      </c>
      <c r="R245" s="34"/>
      <c r="S245" s="34">
        <v>30</v>
      </c>
      <c r="T245" s="34">
        <v>8</v>
      </c>
      <c r="U245" s="33">
        <f t="shared" si="18"/>
        <v>0.28327546296296297</v>
      </c>
      <c r="V245" s="33">
        <f t="shared" si="18"/>
        <v>0.83805555555555555</v>
      </c>
    </row>
    <row r="246" spans="1:22" x14ac:dyDescent="0.3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9">C247-C246</f>
        <v>7.8703703703703054E-4</v>
      </c>
      <c r="N246" s="35"/>
      <c r="O246" s="42">
        <v>31</v>
      </c>
      <c r="P246" s="33">
        <f t="shared" si="16"/>
        <v>0.24236111111111111</v>
      </c>
      <c r="Q246" s="33">
        <f t="shared" si="17"/>
        <v>0.79520833333333341</v>
      </c>
      <c r="R246" s="34"/>
      <c r="S246" s="34">
        <v>31</v>
      </c>
      <c r="T246" s="34">
        <v>8</v>
      </c>
      <c r="U246" s="33">
        <f t="shared" si="18"/>
        <v>0.28402777777777777</v>
      </c>
      <c r="V246" s="33">
        <f t="shared" si="18"/>
        <v>0.83687500000000004</v>
      </c>
    </row>
    <row r="247" spans="1:22" x14ac:dyDescent="0.3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9"/>
        <v>7.8703703703708605E-4</v>
      </c>
      <c r="N247" s="35"/>
      <c r="O247" s="42">
        <v>1</v>
      </c>
      <c r="P247" s="33">
        <f t="shared" si="16"/>
        <v>0.24310185185185187</v>
      </c>
      <c r="Q247" s="33">
        <f t="shared" si="17"/>
        <v>0.79402777777777789</v>
      </c>
      <c r="R247" s="34"/>
      <c r="S247" s="34">
        <v>1</v>
      </c>
      <c r="T247" s="34">
        <v>9</v>
      </c>
      <c r="U247" s="33">
        <f t="shared" si="18"/>
        <v>0.28476851851851853</v>
      </c>
      <c r="V247" s="33">
        <f t="shared" si="18"/>
        <v>0.83569444444444452</v>
      </c>
    </row>
    <row r="248" spans="1:22" x14ac:dyDescent="0.3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9"/>
        <v>7.8703703703697503E-4</v>
      </c>
      <c r="N248" s="35"/>
      <c r="O248" s="42">
        <v>2</v>
      </c>
      <c r="P248" s="33">
        <f t="shared" si="16"/>
        <v>0.24385416666666668</v>
      </c>
      <c r="Q248" s="33">
        <f t="shared" si="17"/>
        <v>0.79283564814814822</v>
      </c>
      <c r="R248" s="34"/>
      <c r="S248" s="34">
        <v>2</v>
      </c>
      <c r="T248" s="34">
        <v>9</v>
      </c>
      <c r="U248" s="33">
        <f t="shared" si="18"/>
        <v>0.28552083333333333</v>
      </c>
      <c r="V248" s="33">
        <f t="shared" si="18"/>
        <v>0.83450231481481485</v>
      </c>
    </row>
    <row r="249" spans="1:22" x14ac:dyDescent="0.3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9"/>
        <v>7.8703703703708605E-4</v>
      </c>
      <c r="N249" s="35"/>
      <c r="O249" s="42">
        <v>3</v>
      </c>
      <c r="P249" s="33">
        <f t="shared" si="16"/>
        <v>0.24459490740740744</v>
      </c>
      <c r="Q249" s="33">
        <f t="shared" si="17"/>
        <v>0.79164351851851866</v>
      </c>
      <c r="R249" s="34"/>
      <c r="S249" s="34">
        <v>3</v>
      </c>
      <c r="T249" s="34">
        <v>9</v>
      </c>
      <c r="U249" s="33">
        <f t="shared" si="18"/>
        <v>0.2862615740740741</v>
      </c>
      <c r="V249" s="33">
        <f t="shared" si="18"/>
        <v>0.83331018518518529</v>
      </c>
    </row>
    <row r="250" spans="1:22" x14ac:dyDescent="0.3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9"/>
        <v>7.8703703703703054E-4</v>
      </c>
      <c r="N250" s="35"/>
      <c r="O250" s="42">
        <v>4</v>
      </c>
      <c r="P250" s="33">
        <f t="shared" si="16"/>
        <v>0.24533564814814815</v>
      </c>
      <c r="Q250" s="33">
        <f t="shared" si="17"/>
        <v>0.79043981481481485</v>
      </c>
      <c r="R250" s="34"/>
      <c r="S250" s="34">
        <v>4</v>
      </c>
      <c r="T250" s="34">
        <v>9</v>
      </c>
      <c r="U250" s="33">
        <f t="shared" si="18"/>
        <v>0.28700231481481481</v>
      </c>
      <c r="V250" s="33">
        <f t="shared" si="18"/>
        <v>0.83210648148148147</v>
      </c>
    </row>
    <row r="251" spans="1:22" x14ac:dyDescent="0.3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9"/>
        <v>7.7546296296293615E-4</v>
      </c>
      <c r="N251" s="35"/>
      <c r="O251" s="42">
        <v>5</v>
      </c>
      <c r="P251" s="33">
        <f t="shared" si="16"/>
        <v>0.24607638888888891</v>
      </c>
      <c r="Q251" s="33">
        <f t="shared" si="17"/>
        <v>0.78923611111111114</v>
      </c>
      <c r="R251" s="34"/>
      <c r="S251" s="34">
        <v>5</v>
      </c>
      <c r="T251" s="34">
        <v>9</v>
      </c>
      <c r="U251" s="33">
        <f t="shared" si="18"/>
        <v>0.28774305555555557</v>
      </c>
      <c r="V251" s="33">
        <f t="shared" si="18"/>
        <v>0.83090277777777777</v>
      </c>
    </row>
    <row r="252" spans="1:22" x14ac:dyDescent="0.3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9"/>
        <v>7.8703703703703054E-4</v>
      </c>
      <c r="N252" s="35"/>
      <c r="O252" s="42">
        <v>6</v>
      </c>
      <c r="P252" s="33">
        <f t="shared" si="16"/>
        <v>0.24681712962962962</v>
      </c>
      <c r="Q252" s="33">
        <f t="shared" si="17"/>
        <v>0.78802083333333339</v>
      </c>
      <c r="R252" s="34"/>
      <c r="S252" s="34">
        <v>6</v>
      </c>
      <c r="T252" s="34">
        <v>9</v>
      </c>
      <c r="U252" s="33">
        <f t="shared" si="18"/>
        <v>0.28848379629629628</v>
      </c>
      <c r="V252" s="33">
        <f t="shared" si="18"/>
        <v>0.82968750000000002</v>
      </c>
    </row>
    <row r="253" spans="1:22" x14ac:dyDescent="0.3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9"/>
        <v>7.7546296296299166E-4</v>
      </c>
      <c r="N253" s="35"/>
      <c r="O253" s="42">
        <v>7</v>
      </c>
      <c r="P253" s="33">
        <f t="shared" si="16"/>
        <v>0.24756944444444443</v>
      </c>
      <c r="Q253" s="33">
        <f t="shared" si="17"/>
        <v>0.78680555555555554</v>
      </c>
      <c r="R253" s="34"/>
      <c r="S253" s="34">
        <v>7</v>
      </c>
      <c r="T253" s="34">
        <v>9</v>
      </c>
      <c r="U253" s="33">
        <f t="shared" si="18"/>
        <v>0.28923611111111108</v>
      </c>
      <c r="V253" s="33">
        <f t="shared" si="18"/>
        <v>0.82847222222222217</v>
      </c>
    </row>
    <row r="254" spans="1:22" x14ac:dyDescent="0.3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9"/>
        <v>7.7546296296299166E-4</v>
      </c>
      <c r="N254" s="35"/>
      <c r="O254" s="42">
        <v>8</v>
      </c>
      <c r="P254" s="33">
        <f t="shared" si="16"/>
        <v>0.24831018518518519</v>
      </c>
      <c r="Q254" s="33">
        <f t="shared" si="17"/>
        <v>0.7855902777777779</v>
      </c>
      <c r="R254" s="34"/>
      <c r="S254" s="34">
        <v>8</v>
      </c>
      <c r="T254" s="34">
        <v>9</v>
      </c>
      <c r="U254" s="33">
        <f t="shared" si="18"/>
        <v>0.28997685185185185</v>
      </c>
      <c r="V254" s="33">
        <f t="shared" si="18"/>
        <v>0.82725694444444453</v>
      </c>
    </row>
    <row r="255" spans="1:22" x14ac:dyDescent="0.3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9"/>
        <v>7.7546296296293615E-4</v>
      </c>
      <c r="N255" s="35"/>
      <c r="O255" s="42">
        <v>9</v>
      </c>
      <c r="P255" s="33">
        <f t="shared" si="16"/>
        <v>0.24905092592592595</v>
      </c>
      <c r="Q255" s="33">
        <f t="shared" si="17"/>
        <v>0.78436342592592589</v>
      </c>
      <c r="R255" s="34"/>
      <c r="S255" s="34">
        <v>9</v>
      </c>
      <c r="T255" s="34">
        <v>9</v>
      </c>
      <c r="U255" s="33">
        <f t="shared" si="18"/>
        <v>0.29071759259259261</v>
      </c>
      <c r="V255" s="33">
        <f t="shared" si="18"/>
        <v>0.82603009259259252</v>
      </c>
    </row>
    <row r="256" spans="1:22" x14ac:dyDescent="0.3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9"/>
        <v>7.6388888888889728E-4</v>
      </c>
      <c r="N256" s="35"/>
      <c r="O256" s="42">
        <v>10</v>
      </c>
      <c r="P256" s="33">
        <f t="shared" si="16"/>
        <v>0.24979166666666666</v>
      </c>
      <c r="Q256" s="33">
        <f t="shared" si="17"/>
        <v>0.78313657407407411</v>
      </c>
      <c r="R256" s="34"/>
      <c r="S256" s="34">
        <v>10</v>
      </c>
      <c r="T256" s="34">
        <v>9</v>
      </c>
      <c r="U256" s="33">
        <f t="shared" si="18"/>
        <v>0.29145833333333332</v>
      </c>
      <c r="V256" s="33">
        <f t="shared" si="18"/>
        <v>0.82480324074074074</v>
      </c>
    </row>
    <row r="257" spans="1:22" x14ac:dyDescent="0.3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9"/>
        <v>7.7546296296293615E-4</v>
      </c>
      <c r="N257" s="35"/>
      <c r="O257" s="42">
        <v>11</v>
      </c>
      <c r="P257" s="33">
        <f t="shared" si="16"/>
        <v>0.2505324074074074</v>
      </c>
      <c r="Q257" s="33">
        <f t="shared" si="17"/>
        <v>0.78190972222222221</v>
      </c>
      <c r="R257" s="34"/>
      <c r="S257" s="34">
        <v>11</v>
      </c>
      <c r="T257" s="34">
        <v>9</v>
      </c>
      <c r="U257" s="33">
        <f t="shared" si="18"/>
        <v>0.29219907407407408</v>
      </c>
      <c r="V257" s="33">
        <f t="shared" si="18"/>
        <v>0.82357638888888884</v>
      </c>
    </row>
    <row r="258" spans="1:22" x14ac:dyDescent="0.3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5"/>
      <c r="O258" s="42">
        <v>12</v>
      </c>
      <c r="P258" s="33">
        <f t="shared" si="16"/>
        <v>0.2512847222222222</v>
      </c>
      <c r="Q258" s="33">
        <f t="shared" si="17"/>
        <v>0.78067129629629628</v>
      </c>
      <c r="R258" s="34"/>
      <c r="S258" s="34">
        <v>12</v>
      </c>
      <c r="T258" s="34">
        <v>9</v>
      </c>
      <c r="U258" s="33">
        <f t="shared" si="18"/>
        <v>0.29295138888888889</v>
      </c>
      <c r="V258" s="33">
        <f t="shared" si="18"/>
        <v>0.82233796296296291</v>
      </c>
    </row>
    <row r="259" spans="1:22" x14ac:dyDescent="0.3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5"/>
      <c r="O259" s="42">
        <v>13</v>
      </c>
      <c r="P259" s="33">
        <f t="shared" si="16"/>
        <v>0.25202546296296291</v>
      </c>
      <c r="Q259" s="33">
        <f t="shared" si="17"/>
        <v>0.77943287037037035</v>
      </c>
      <c r="R259" s="34"/>
      <c r="S259" s="34">
        <v>13</v>
      </c>
      <c r="T259" s="34">
        <v>9</v>
      </c>
      <c r="U259" s="33">
        <f t="shared" si="18"/>
        <v>0.29369212962962959</v>
      </c>
      <c r="V259" s="33">
        <f t="shared" si="18"/>
        <v>0.82109953703703698</v>
      </c>
    </row>
    <row r="260" spans="1:22" x14ac:dyDescent="0.3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20">C261-C260</f>
        <v>7.6388888888889728E-4</v>
      </c>
      <c r="N260" s="35"/>
      <c r="O260" s="42">
        <v>14</v>
      </c>
      <c r="P260" s="33">
        <f t="shared" si="16"/>
        <v>0.25276620370370367</v>
      </c>
      <c r="Q260" s="33">
        <f t="shared" si="17"/>
        <v>0.77819444444444441</v>
      </c>
      <c r="R260" s="34"/>
      <c r="S260" s="34">
        <v>14</v>
      </c>
      <c r="T260" s="34">
        <v>9</v>
      </c>
      <c r="U260" s="33">
        <f t="shared" si="18"/>
        <v>0.29443287037037036</v>
      </c>
      <c r="V260" s="33">
        <f t="shared" si="18"/>
        <v>0.81986111111111104</v>
      </c>
    </row>
    <row r="261" spans="1:22" x14ac:dyDescent="0.3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20"/>
        <v>7.7546296296299166E-4</v>
      </c>
      <c r="N261" s="35"/>
      <c r="O261" s="42">
        <v>15</v>
      </c>
      <c r="P261" s="33">
        <f t="shared" si="16"/>
        <v>0.25350694444444444</v>
      </c>
      <c r="Q261" s="33">
        <f t="shared" si="17"/>
        <v>0.77695601851851848</v>
      </c>
      <c r="R261" s="34"/>
      <c r="S261" s="34">
        <v>15</v>
      </c>
      <c r="T261" s="34">
        <v>9</v>
      </c>
      <c r="U261" s="33">
        <f t="shared" si="18"/>
        <v>0.29517361111111112</v>
      </c>
      <c r="V261" s="33">
        <f t="shared" si="18"/>
        <v>0.81862268518518511</v>
      </c>
    </row>
    <row r="262" spans="1:22" x14ac:dyDescent="0.3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20"/>
        <v>7.6388888888889728E-4</v>
      </c>
      <c r="N262" s="35"/>
      <c r="O262" s="42">
        <v>16</v>
      </c>
      <c r="P262" s="33">
        <f t="shared" si="16"/>
        <v>0.25425925925925924</v>
      </c>
      <c r="Q262" s="33">
        <f t="shared" si="17"/>
        <v>0.77571759259259254</v>
      </c>
      <c r="R262" s="34"/>
      <c r="S262" s="34">
        <v>16</v>
      </c>
      <c r="T262" s="34">
        <v>9</v>
      </c>
      <c r="U262" s="33">
        <f t="shared" si="18"/>
        <v>0.29592592592592593</v>
      </c>
      <c r="V262" s="33">
        <f t="shared" si="18"/>
        <v>0.81738425925925917</v>
      </c>
    </row>
    <row r="263" spans="1:22" x14ac:dyDescent="0.3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20"/>
        <v>7.6388888888884177E-4</v>
      </c>
      <c r="N263" s="35"/>
      <c r="O263" s="42">
        <v>17</v>
      </c>
      <c r="P263" s="33">
        <f t="shared" si="16"/>
        <v>0.255</v>
      </c>
      <c r="Q263" s="33">
        <f t="shared" si="17"/>
        <v>0.77447916666666661</v>
      </c>
      <c r="R263" s="34"/>
      <c r="S263" s="34">
        <v>17</v>
      </c>
      <c r="T263" s="34">
        <v>9</v>
      </c>
      <c r="U263" s="33">
        <f t="shared" si="18"/>
        <v>0.29666666666666669</v>
      </c>
      <c r="V263" s="33">
        <f t="shared" si="18"/>
        <v>0.81614583333333324</v>
      </c>
    </row>
    <row r="264" spans="1:22" x14ac:dyDescent="0.3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20"/>
        <v>7.6388888888889728E-4</v>
      </c>
      <c r="N264" s="35"/>
      <c r="O264" s="42">
        <v>18</v>
      </c>
      <c r="P264" s="33">
        <f t="shared" si="16"/>
        <v>0.25575231481481481</v>
      </c>
      <c r="Q264" s="33">
        <f t="shared" si="17"/>
        <v>0.77322916666666675</v>
      </c>
      <c r="R264" s="34"/>
      <c r="S264" s="34">
        <v>18</v>
      </c>
      <c r="T264" s="34">
        <v>9</v>
      </c>
      <c r="U264" s="33">
        <f t="shared" si="18"/>
        <v>0.29741898148148149</v>
      </c>
      <c r="V264" s="33">
        <f t="shared" si="18"/>
        <v>0.81489583333333337</v>
      </c>
    </row>
    <row r="265" spans="1:22" x14ac:dyDescent="0.3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20"/>
        <v>7.6388888888889728E-4</v>
      </c>
      <c r="N265" s="35"/>
      <c r="O265" s="42">
        <v>19</v>
      </c>
      <c r="P265" s="33">
        <f t="shared" si="16"/>
        <v>0.25649305555555557</v>
      </c>
      <c r="Q265" s="33">
        <f t="shared" si="17"/>
        <v>0.77199074074074081</v>
      </c>
      <c r="R265" s="34"/>
      <c r="S265" s="34">
        <v>19</v>
      </c>
      <c r="T265" s="34">
        <v>9</v>
      </c>
      <c r="U265" s="33">
        <f t="shared" si="18"/>
        <v>0.29815972222222226</v>
      </c>
      <c r="V265" s="33">
        <f t="shared" si="18"/>
        <v>0.81365740740740744</v>
      </c>
    </row>
    <row r="266" spans="1:22" x14ac:dyDescent="0.3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20"/>
        <v>7.6388888888889728E-4</v>
      </c>
      <c r="N266" s="35"/>
      <c r="O266" s="42">
        <v>20</v>
      </c>
      <c r="P266" s="33">
        <f t="shared" si="16"/>
        <v>0.25724537037037032</v>
      </c>
      <c r="Q266" s="33">
        <f t="shared" si="17"/>
        <v>0.77074074074074073</v>
      </c>
      <c r="R266" s="34"/>
      <c r="S266" s="34">
        <v>20</v>
      </c>
      <c r="T266" s="34">
        <v>9</v>
      </c>
      <c r="U266" s="33">
        <f t="shared" si="18"/>
        <v>0.298912037037037</v>
      </c>
      <c r="V266" s="33">
        <f t="shared" si="18"/>
        <v>0.81240740740740736</v>
      </c>
    </row>
    <row r="267" spans="1:22" x14ac:dyDescent="0.3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20"/>
        <v>7.6388888888889728E-4</v>
      </c>
      <c r="N267" s="35"/>
      <c r="O267" s="42">
        <v>21</v>
      </c>
      <c r="P267" s="33">
        <f t="shared" si="16"/>
        <v>0.25799768518518518</v>
      </c>
      <c r="Q267" s="33">
        <f t="shared" si="17"/>
        <v>0.76950231481481479</v>
      </c>
      <c r="R267" s="34"/>
      <c r="S267" s="34">
        <v>21</v>
      </c>
      <c r="T267" s="34">
        <v>9</v>
      </c>
      <c r="U267" s="33">
        <f t="shared" si="18"/>
        <v>0.29966435185185186</v>
      </c>
      <c r="V267" s="33">
        <f t="shared" si="18"/>
        <v>0.81116898148148142</v>
      </c>
    </row>
    <row r="268" spans="1:22" x14ac:dyDescent="0.3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20"/>
        <v>7.6388888888889728E-4</v>
      </c>
      <c r="N268" s="35"/>
      <c r="O268" s="42">
        <v>22</v>
      </c>
      <c r="P268" s="33">
        <f t="shared" si="16"/>
        <v>0.25874999999999998</v>
      </c>
      <c r="Q268" s="33">
        <f t="shared" si="17"/>
        <v>0.76825231481481482</v>
      </c>
      <c r="R268" s="34"/>
      <c r="S268" s="34">
        <v>22</v>
      </c>
      <c r="T268" s="34">
        <v>9</v>
      </c>
      <c r="U268" s="33">
        <f t="shared" si="18"/>
        <v>0.30041666666666667</v>
      </c>
      <c r="V268" s="33">
        <f t="shared" si="18"/>
        <v>0.80991898148148145</v>
      </c>
    </row>
    <row r="269" spans="1:22" x14ac:dyDescent="0.3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20"/>
        <v>7.6388888888889728E-4</v>
      </c>
      <c r="N269" s="35"/>
      <c r="O269" s="42">
        <v>23</v>
      </c>
      <c r="P269" s="33">
        <f t="shared" si="16"/>
        <v>0.25950231481481478</v>
      </c>
      <c r="Q269" s="33">
        <f t="shared" si="17"/>
        <v>0.76701388888888899</v>
      </c>
      <c r="R269" s="34"/>
      <c r="S269" s="34">
        <v>23</v>
      </c>
      <c r="T269" s="34">
        <v>9</v>
      </c>
      <c r="U269" s="33">
        <f t="shared" si="18"/>
        <v>0.30116898148148147</v>
      </c>
      <c r="V269" s="33">
        <f t="shared" si="18"/>
        <v>0.80868055555555562</v>
      </c>
    </row>
    <row r="270" spans="1:22" x14ac:dyDescent="0.3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20"/>
        <v>7.6388888888889728E-4</v>
      </c>
      <c r="N270" s="35"/>
      <c r="O270" s="42">
        <v>24</v>
      </c>
      <c r="P270" s="33">
        <f t="shared" si="16"/>
        <v>0.26025462962962964</v>
      </c>
      <c r="Q270" s="33">
        <f t="shared" si="17"/>
        <v>0.76577546296296306</v>
      </c>
      <c r="R270" s="34"/>
      <c r="S270" s="34">
        <v>24</v>
      </c>
      <c r="T270" s="34">
        <v>9</v>
      </c>
      <c r="U270" s="33">
        <f t="shared" si="18"/>
        <v>0.30192129629629633</v>
      </c>
      <c r="V270" s="33">
        <f t="shared" si="18"/>
        <v>0.80744212962962969</v>
      </c>
    </row>
    <row r="271" spans="1:22" x14ac:dyDescent="0.3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20"/>
        <v>7.6388888888884177E-4</v>
      </c>
      <c r="N271" s="35"/>
      <c r="O271" s="42">
        <v>25</v>
      </c>
      <c r="P271" s="33">
        <f t="shared" si="16"/>
        <v>0.26101851851851848</v>
      </c>
      <c r="Q271" s="33">
        <f t="shared" si="17"/>
        <v>0.76453703703703713</v>
      </c>
      <c r="R271" s="34"/>
      <c r="S271" s="34">
        <v>25</v>
      </c>
      <c r="T271" s="34">
        <v>9</v>
      </c>
      <c r="U271" s="33">
        <f t="shared" si="18"/>
        <v>0.30268518518518517</v>
      </c>
      <c r="V271" s="33">
        <f t="shared" si="18"/>
        <v>0.80620370370370376</v>
      </c>
    </row>
    <row r="272" spans="1:22" x14ac:dyDescent="0.3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20"/>
        <v>7.6388888888889728E-4</v>
      </c>
      <c r="N272" s="35"/>
      <c r="O272" s="42">
        <v>26</v>
      </c>
      <c r="P272" s="33">
        <f t="shared" si="16"/>
        <v>0.26177083333333329</v>
      </c>
      <c r="Q272" s="33">
        <f t="shared" si="17"/>
        <v>0.76329861111111119</v>
      </c>
      <c r="R272" s="34"/>
      <c r="S272" s="34">
        <v>26</v>
      </c>
      <c r="T272" s="34">
        <v>9</v>
      </c>
      <c r="U272" s="33">
        <f t="shared" si="18"/>
        <v>0.30343749999999997</v>
      </c>
      <c r="V272" s="33">
        <f t="shared" si="18"/>
        <v>0.80496527777777782</v>
      </c>
    </row>
    <row r="273" spans="1:22" x14ac:dyDescent="0.3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20"/>
        <v>7.6388888888889728E-4</v>
      </c>
      <c r="N273" s="35"/>
      <c r="O273" s="42">
        <v>27</v>
      </c>
      <c r="P273" s="33">
        <f t="shared" si="16"/>
        <v>0.26253472222222218</v>
      </c>
      <c r="Q273" s="33">
        <f t="shared" si="17"/>
        <v>0.76206018518518526</v>
      </c>
      <c r="R273" s="34"/>
      <c r="S273" s="34">
        <v>27</v>
      </c>
      <c r="T273" s="34">
        <v>9</v>
      </c>
      <c r="U273" s="33">
        <f t="shared" si="18"/>
        <v>0.30420138888888887</v>
      </c>
      <c r="V273" s="33">
        <f t="shared" si="18"/>
        <v>0.80372685185185189</v>
      </c>
    </row>
    <row r="274" spans="1:22" x14ac:dyDescent="0.3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20"/>
        <v>7.6388888888889728E-4</v>
      </c>
      <c r="N274" s="35"/>
      <c r="O274" s="42">
        <v>28</v>
      </c>
      <c r="P274" s="33">
        <f t="shared" si="16"/>
        <v>0.26329861111111108</v>
      </c>
      <c r="Q274" s="33">
        <f t="shared" si="17"/>
        <v>0.76083333333333347</v>
      </c>
      <c r="R274" s="34"/>
      <c r="S274" s="34">
        <v>28</v>
      </c>
      <c r="T274" s="34">
        <v>9</v>
      </c>
      <c r="U274" s="33">
        <f t="shared" si="18"/>
        <v>0.30496527777777777</v>
      </c>
      <c r="V274" s="33">
        <f t="shared" si="18"/>
        <v>0.8025000000000001</v>
      </c>
    </row>
    <row r="275" spans="1:22" x14ac:dyDescent="0.3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20"/>
        <v>7.6388888888889728E-4</v>
      </c>
      <c r="N275" s="35"/>
      <c r="O275" s="42">
        <v>29</v>
      </c>
      <c r="P275" s="33">
        <f t="shared" si="16"/>
        <v>0.26406249999999998</v>
      </c>
      <c r="Q275" s="33">
        <f t="shared" si="17"/>
        <v>0.75960648148148147</v>
      </c>
      <c r="R275" s="34"/>
      <c r="S275" s="34">
        <v>29</v>
      </c>
      <c r="T275" s="34">
        <v>9</v>
      </c>
      <c r="U275" s="33">
        <f t="shared" si="18"/>
        <v>0.30572916666666666</v>
      </c>
      <c r="V275" s="33">
        <f t="shared" si="18"/>
        <v>0.8012731481481481</v>
      </c>
    </row>
    <row r="276" spans="1:22" x14ac:dyDescent="0.3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20"/>
        <v>7.7546296296293615E-4</v>
      </c>
      <c r="N276" s="35"/>
      <c r="O276" s="42">
        <v>30</v>
      </c>
      <c r="P276" s="33">
        <f t="shared" si="16"/>
        <v>0.26482638888888888</v>
      </c>
      <c r="Q276" s="33">
        <f t="shared" si="17"/>
        <v>0.75837962962962968</v>
      </c>
      <c r="R276" s="34"/>
      <c r="S276" s="34">
        <v>30</v>
      </c>
      <c r="T276" s="34">
        <v>9</v>
      </c>
      <c r="U276" s="33">
        <f t="shared" si="18"/>
        <v>0.30649305555555556</v>
      </c>
      <c r="V276" s="33">
        <f t="shared" si="18"/>
        <v>0.80004629629629631</v>
      </c>
    </row>
    <row r="277" spans="1:22" x14ac:dyDescent="0.3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20"/>
        <v>7.6388888888889728E-4</v>
      </c>
      <c r="N277" s="35"/>
      <c r="O277" s="42">
        <v>1</v>
      </c>
      <c r="P277" s="33">
        <f t="shared" si="16"/>
        <v>0.26560185185185181</v>
      </c>
      <c r="Q277" s="33">
        <f t="shared" si="17"/>
        <v>0.75715277777777779</v>
      </c>
      <c r="R277" s="34"/>
      <c r="S277" s="34">
        <v>1</v>
      </c>
      <c r="T277" s="34">
        <v>10</v>
      </c>
      <c r="U277" s="33">
        <f t="shared" si="18"/>
        <v>0.3072685185185185</v>
      </c>
      <c r="V277" s="33">
        <f t="shared" si="18"/>
        <v>0.79881944444444442</v>
      </c>
    </row>
    <row r="278" spans="1:22" x14ac:dyDescent="0.3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20"/>
        <v>7.7546296296299166E-4</v>
      </c>
      <c r="N278" s="35"/>
      <c r="O278" s="42">
        <v>2</v>
      </c>
      <c r="P278" s="33">
        <f t="shared" si="16"/>
        <v>0.26636574074074071</v>
      </c>
      <c r="Q278" s="33">
        <f t="shared" si="17"/>
        <v>0.75593749999999993</v>
      </c>
      <c r="R278" s="34"/>
      <c r="S278" s="34">
        <v>2</v>
      </c>
      <c r="T278" s="34">
        <v>10</v>
      </c>
      <c r="U278" s="33">
        <f t="shared" si="18"/>
        <v>0.30803240740740739</v>
      </c>
      <c r="V278" s="33">
        <f t="shared" si="18"/>
        <v>0.79760416666666656</v>
      </c>
    </row>
    <row r="279" spans="1:22" x14ac:dyDescent="0.3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20"/>
        <v>7.6388888888889728E-4</v>
      </c>
      <c r="N279" s="35"/>
      <c r="O279" s="42">
        <v>3</v>
      </c>
      <c r="P279" s="33">
        <f t="shared" si="16"/>
        <v>0.2671412037037037</v>
      </c>
      <c r="Q279" s="33">
        <f t="shared" si="17"/>
        <v>0.75473379629629633</v>
      </c>
      <c r="R279" s="34"/>
      <c r="S279" s="34">
        <v>3</v>
      </c>
      <c r="T279" s="34">
        <v>10</v>
      </c>
      <c r="U279" s="33">
        <f t="shared" si="18"/>
        <v>0.30880787037037039</v>
      </c>
      <c r="V279" s="33">
        <f t="shared" si="18"/>
        <v>0.79640046296296296</v>
      </c>
    </row>
    <row r="280" spans="1:22" x14ac:dyDescent="0.3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20"/>
        <v>7.7546296296293615E-4</v>
      </c>
      <c r="N280" s="35"/>
      <c r="O280" s="42">
        <v>4</v>
      </c>
      <c r="P280" s="33">
        <f t="shared" si="16"/>
        <v>0.26792824074074073</v>
      </c>
      <c r="Q280" s="33">
        <f t="shared" si="17"/>
        <v>0.75351851851851848</v>
      </c>
      <c r="R280" s="34"/>
      <c r="S280" s="34">
        <v>4</v>
      </c>
      <c r="T280" s="34">
        <v>10</v>
      </c>
      <c r="U280" s="33">
        <f t="shared" si="18"/>
        <v>0.30959490740740742</v>
      </c>
      <c r="V280" s="33">
        <f t="shared" si="18"/>
        <v>0.79518518518518511</v>
      </c>
    </row>
    <row r="281" spans="1:22" x14ac:dyDescent="0.3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20"/>
        <v>7.7546296296293615E-4</v>
      </c>
      <c r="N281" s="35"/>
      <c r="O281" s="42">
        <v>5</v>
      </c>
      <c r="P281" s="33">
        <f t="shared" si="16"/>
        <v>0.26870370370370367</v>
      </c>
      <c r="Q281" s="33">
        <f t="shared" si="17"/>
        <v>0.75231481481481488</v>
      </c>
      <c r="R281" s="34"/>
      <c r="S281" s="34">
        <v>5</v>
      </c>
      <c r="T281" s="34">
        <v>10</v>
      </c>
      <c r="U281" s="33">
        <f t="shared" si="18"/>
        <v>0.31037037037037035</v>
      </c>
      <c r="V281" s="33">
        <f t="shared" si="18"/>
        <v>0.79398148148148151</v>
      </c>
    </row>
    <row r="282" spans="1:22" x14ac:dyDescent="0.3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20"/>
        <v>7.7546296296299166E-4</v>
      </c>
      <c r="N282" s="35"/>
      <c r="O282" s="42">
        <v>6</v>
      </c>
      <c r="P282" s="33">
        <f t="shared" ref="P282:P305" si="21">D282-"1:00"</f>
        <v>0.26949074074074075</v>
      </c>
      <c r="Q282" s="33">
        <f t="shared" ref="Q282:Q305" si="22">E282-"1:00"</f>
        <v>0.75112268518518532</v>
      </c>
      <c r="R282" s="34"/>
      <c r="S282" s="34">
        <v>6</v>
      </c>
      <c r="T282" s="34">
        <v>10</v>
      </c>
      <c r="U282" s="33">
        <f t="shared" ref="U282:V305" si="23">D282</f>
        <v>0.31115740740740744</v>
      </c>
      <c r="V282" s="33">
        <f t="shared" si="23"/>
        <v>0.79278935185185195</v>
      </c>
    </row>
    <row r="283" spans="1:22" x14ac:dyDescent="0.3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20"/>
        <v>7.7546296296299166E-4</v>
      </c>
      <c r="N283" s="35"/>
      <c r="O283" s="42">
        <v>7</v>
      </c>
      <c r="P283" s="33">
        <f t="shared" si="21"/>
        <v>0.27027777777777773</v>
      </c>
      <c r="Q283" s="33">
        <f t="shared" si="22"/>
        <v>0.74993055555555566</v>
      </c>
      <c r="R283" s="34"/>
      <c r="S283" s="34">
        <v>7</v>
      </c>
      <c r="T283" s="34">
        <v>10</v>
      </c>
      <c r="U283" s="33">
        <f t="shared" si="23"/>
        <v>0.31194444444444441</v>
      </c>
      <c r="V283" s="33">
        <f t="shared" si="23"/>
        <v>0.79159722222222229</v>
      </c>
    </row>
    <row r="284" spans="1:22" x14ac:dyDescent="0.3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20"/>
        <v>7.7546296296293615E-4</v>
      </c>
      <c r="N284" s="35"/>
      <c r="O284" s="42">
        <v>8</v>
      </c>
      <c r="P284" s="33">
        <f t="shared" si="21"/>
        <v>0.27106481481481481</v>
      </c>
      <c r="Q284" s="33">
        <f t="shared" si="22"/>
        <v>0.74875000000000003</v>
      </c>
      <c r="R284" s="34"/>
      <c r="S284" s="34">
        <v>8</v>
      </c>
      <c r="T284" s="34">
        <v>10</v>
      </c>
      <c r="U284" s="33">
        <f t="shared" si="23"/>
        <v>0.3127314814814815</v>
      </c>
      <c r="V284" s="33">
        <f t="shared" si="23"/>
        <v>0.79041666666666666</v>
      </c>
    </row>
    <row r="285" spans="1:22" x14ac:dyDescent="0.3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20"/>
        <v>7.8703703703703054E-4</v>
      </c>
      <c r="N285" s="35"/>
      <c r="O285" s="42">
        <v>9</v>
      </c>
      <c r="P285" s="33">
        <f t="shared" si="21"/>
        <v>0.27186342592592594</v>
      </c>
      <c r="Q285" s="33">
        <f t="shared" si="22"/>
        <v>0.74756944444444451</v>
      </c>
      <c r="R285" s="34"/>
      <c r="S285" s="34">
        <v>9</v>
      </c>
      <c r="T285" s="34">
        <v>10</v>
      </c>
      <c r="U285" s="33">
        <f t="shared" si="23"/>
        <v>0.31353009259259262</v>
      </c>
      <c r="V285" s="33">
        <f t="shared" si="23"/>
        <v>0.78923611111111114</v>
      </c>
    </row>
    <row r="286" spans="1:22" x14ac:dyDescent="0.3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20"/>
        <v>7.7546296296299166E-4</v>
      </c>
      <c r="N286" s="35"/>
      <c r="O286" s="42">
        <v>10</v>
      </c>
      <c r="P286" s="33">
        <f t="shared" si="21"/>
        <v>0.27265046296296291</v>
      </c>
      <c r="Q286" s="33">
        <f t="shared" si="22"/>
        <v>0.74640046296296303</v>
      </c>
      <c r="R286" s="34"/>
      <c r="S286" s="34">
        <v>10</v>
      </c>
      <c r="T286" s="34">
        <v>10</v>
      </c>
      <c r="U286" s="33">
        <f t="shared" si="23"/>
        <v>0.3143171296296296</v>
      </c>
      <c r="V286" s="33">
        <f t="shared" si="23"/>
        <v>0.78806712962962966</v>
      </c>
    </row>
    <row r="287" spans="1:22" x14ac:dyDescent="0.3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20"/>
        <v>7.8703703703697503E-4</v>
      </c>
      <c r="N287" s="35"/>
      <c r="O287" s="42">
        <v>11</v>
      </c>
      <c r="P287" s="33">
        <f t="shared" si="21"/>
        <v>0.27346064814814813</v>
      </c>
      <c r="Q287" s="33">
        <f t="shared" si="22"/>
        <v>0.74523148148148155</v>
      </c>
      <c r="R287" s="34"/>
      <c r="S287" s="34">
        <v>11</v>
      </c>
      <c r="T287" s="34">
        <v>10</v>
      </c>
      <c r="U287" s="33">
        <f t="shared" si="23"/>
        <v>0.31512731481481482</v>
      </c>
      <c r="V287" s="33">
        <f t="shared" si="23"/>
        <v>0.78689814814814818</v>
      </c>
    </row>
    <row r="288" spans="1:22" x14ac:dyDescent="0.3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20"/>
        <v>7.8703703703708605E-4</v>
      </c>
      <c r="N288" s="35"/>
      <c r="O288" s="42">
        <v>12</v>
      </c>
      <c r="P288" s="33">
        <f t="shared" si="21"/>
        <v>0.27425925925925926</v>
      </c>
      <c r="Q288" s="33">
        <f t="shared" si="22"/>
        <v>0.74407407407407411</v>
      </c>
      <c r="R288" s="34"/>
      <c r="S288" s="34">
        <v>12</v>
      </c>
      <c r="T288" s="34">
        <v>10</v>
      </c>
      <c r="U288" s="33">
        <f t="shared" si="23"/>
        <v>0.31592592592592594</v>
      </c>
      <c r="V288" s="33">
        <f t="shared" si="23"/>
        <v>0.78574074074074074</v>
      </c>
    </row>
    <row r="289" spans="1:22" x14ac:dyDescent="0.3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20"/>
        <v>7.8703703703703054E-4</v>
      </c>
      <c r="N289" s="35"/>
      <c r="O289" s="42">
        <v>13</v>
      </c>
      <c r="P289" s="33">
        <f t="shared" si="21"/>
        <v>0.27506944444444442</v>
      </c>
      <c r="Q289" s="33">
        <f t="shared" si="22"/>
        <v>0.74292824074074071</v>
      </c>
      <c r="R289" s="34"/>
      <c r="S289" s="34">
        <v>13</v>
      </c>
      <c r="T289" s="34">
        <v>10</v>
      </c>
      <c r="U289" s="33">
        <f t="shared" si="23"/>
        <v>0.31673611111111111</v>
      </c>
      <c r="V289" s="33">
        <f t="shared" si="23"/>
        <v>0.78459490740740734</v>
      </c>
    </row>
    <row r="290" spans="1:22" x14ac:dyDescent="0.3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20"/>
        <v>7.8703703703703054E-4</v>
      </c>
      <c r="N290" s="35"/>
      <c r="O290" s="42">
        <v>14</v>
      </c>
      <c r="P290" s="33">
        <f t="shared" si="21"/>
        <v>0.27587962962962964</v>
      </c>
      <c r="Q290" s="33">
        <f t="shared" si="22"/>
        <v>0.74179398148148157</v>
      </c>
      <c r="R290" s="34"/>
      <c r="S290" s="34">
        <v>14</v>
      </c>
      <c r="T290" s="34">
        <v>10</v>
      </c>
      <c r="U290" s="33">
        <f t="shared" si="23"/>
        <v>0.31754629629629633</v>
      </c>
      <c r="V290" s="33">
        <f t="shared" si="23"/>
        <v>0.7834606481481482</v>
      </c>
    </row>
    <row r="291" spans="1:22" x14ac:dyDescent="0.3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20"/>
        <v>7.9861111111112493E-4</v>
      </c>
      <c r="N291" s="35"/>
      <c r="O291" s="42">
        <v>15</v>
      </c>
      <c r="P291" s="33">
        <f t="shared" si="21"/>
        <v>0.27668981481481481</v>
      </c>
      <c r="Q291" s="33">
        <f t="shared" si="22"/>
        <v>0.74065972222222232</v>
      </c>
      <c r="R291" s="34"/>
      <c r="S291" s="34">
        <v>15</v>
      </c>
      <c r="T291" s="34">
        <v>10</v>
      </c>
      <c r="U291" s="33">
        <f t="shared" si="23"/>
        <v>0.31835648148148149</v>
      </c>
      <c r="V291" s="33">
        <f t="shared" si="23"/>
        <v>0.78232638888888895</v>
      </c>
    </row>
    <row r="292" spans="1:22" x14ac:dyDescent="0.3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20"/>
        <v>7.9861111111112493E-4</v>
      </c>
      <c r="N292" s="35"/>
      <c r="O292" s="42">
        <v>16</v>
      </c>
      <c r="P292" s="33">
        <f t="shared" si="21"/>
        <v>0.27751157407407406</v>
      </c>
      <c r="Q292" s="33">
        <f t="shared" si="22"/>
        <v>0.73954861111111114</v>
      </c>
      <c r="R292" s="34"/>
      <c r="S292" s="34">
        <v>16</v>
      </c>
      <c r="T292" s="34">
        <v>10</v>
      </c>
      <c r="U292" s="33">
        <f t="shared" si="23"/>
        <v>0.31917824074074075</v>
      </c>
      <c r="V292" s="33">
        <f t="shared" si="23"/>
        <v>0.78121527777777777</v>
      </c>
    </row>
    <row r="293" spans="1:22" x14ac:dyDescent="0.3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20"/>
        <v>7.8703703703697503E-4</v>
      </c>
      <c r="N293" s="35"/>
      <c r="O293" s="42">
        <v>17</v>
      </c>
      <c r="P293" s="33">
        <f t="shared" si="21"/>
        <v>0.27833333333333332</v>
      </c>
      <c r="Q293" s="33">
        <f t="shared" si="22"/>
        <v>0.73843750000000008</v>
      </c>
      <c r="R293" s="34"/>
      <c r="S293" s="34">
        <v>17</v>
      </c>
      <c r="T293" s="34">
        <v>10</v>
      </c>
      <c r="U293" s="33">
        <f t="shared" si="23"/>
        <v>0.32</v>
      </c>
      <c r="V293" s="33">
        <f t="shared" si="23"/>
        <v>0.78010416666666671</v>
      </c>
    </row>
    <row r="294" spans="1:22" x14ac:dyDescent="0.3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20"/>
        <v>8.1018518518521931E-4</v>
      </c>
      <c r="N294" s="35"/>
      <c r="O294" s="42">
        <v>18</v>
      </c>
      <c r="P294" s="33">
        <f t="shared" si="21"/>
        <v>0.27915509259259258</v>
      </c>
      <c r="Q294" s="33">
        <f t="shared" si="22"/>
        <v>0.73733796296296306</v>
      </c>
      <c r="R294" s="34"/>
      <c r="S294" s="34">
        <v>18</v>
      </c>
      <c r="T294" s="34">
        <v>10</v>
      </c>
      <c r="U294" s="33">
        <f t="shared" si="23"/>
        <v>0.32082175925925926</v>
      </c>
      <c r="V294" s="33">
        <f t="shared" si="23"/>
        <v>0.77900462962962969</v>
      </c>
    </row>
    <row r="295" spans="1:22" x14ac:dyDescent="0.3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20"/>
        <v>7.9861111111106942E-4</v>
      </c>
      <c r="N295" s="35"/>
      <c r="O295" s="42">
        <v>19</v>
      </c>
      <c r="P295" s="33">
        <f t="shared" si="21"/>
        <v>0.27998842592592588</v>
      </c>
      <c r="Q295" s="33">
        <f t="shared" si="22"/>
        <v>0.73623842592592603</v>
      </c>
      <c r="R295" s="34"/>
      <c r="S295" s="34">
        <v>19</v>
      </c>
      <c r="T295" s="34">
        <v>10</v>
      </c>
      <c r="U295" s="33">
        <f t="shared" si="23"/>
        <v>0.32165509259259256</v>
      </c>
      <c r="V295" s="33">
        <f t="shared" si="23"/>
        <v>0.77790509259259266</v>
      </c>
    </row>
    <row r="296" spans="1:22" x14ac:dyDescent="0.3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20"/>
        <v>7.9861111111112493E-4</v>
      </c>
      <c r="N296" s="35"/>
      <c r="O296" s="42">
        <v>20</v>
      </c>
      <c r="P296" s="33">
        <f t="shared" si="21"/>
        <v>0.28082175925925923</v>
      </c>
      <c r="Q296" s="33">
        <f t="shared" si="22"/>
        <v>0.73516203703703709</v>
      </c>
      <c r="R296" s="34"/>
      <c r="S296" s="34">
        <v>20</v>
      </c>
      <c r="T296" s="34">
        <v>10</v>
      </c>
      <c r="U296" s="33">
        <f t="shared" si="23"/>
        <v>0.32248842592592591</v>
      </c>
      <c r="V296" s="33">
        <f t="shared" si="23"/>
        <v>0.77682870370370372</v>
      </c>
    </row>
    <row r="297" spans="1:22" x14ac:dyDescent="0.3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20"/>
        <v>8.1018518518521931E-4</v>
      </c>
      <c r="N297" s="35"/>
      <c r="O297" s="42">
        <v>21</v>
      </c>
      <c r="P297" s="33">
        <f t="shared" si="21"/>
        <v>0.28165509259259258</v>
      </c>
      <c r="Q297" s="33">
        <f t="shared" si="22"/>
        <v>0.73409722222222218</v>
      </c>
      <c r="R297" s="34"/>
      <c r="S297" s="34">
        <v>21</v>
      </c>
      <c r="T297" s="34">
        <v>10</v>
      </c>
      <c r="U297" s="33">
        <f t="shared" si="23"/>
        <v>0.32332175925925927</v>
      </c>
      <c r="V297" s="33">
        <f t="shared" si="23"/>
        <v>0.77576388888888881</v>
      </c>
    </row>
    <row r="298" spans="1:22" x14ac:dyDescent="0.3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20"/>
        <v>8.101851851851638E-4</v>
      </c>
      <c r="N298" s="35"/>
      <c r="O298" s="42">
        <v>22</v>
      </c>
      <c r="P298" s="33">
        <f t="shared" si="21"/>
        <v>0.28248842592592593</v>
      </c>
      <c r="Q298" s="33">
        <f t="shared" si="22"/>
        <v>0.73304398148148153</v>
      </c>
      <c r="R298" s="34"/>
      <c r="S298" s="34">
        <v>22</v>
      </c>
      <c r="T298" s="34">
        <v>10</v>
      </c>
      <c r="U298" s="33">
        <f t="shared" si="23"/>
        <v>0.32415509259259262</v>
      </c>
      <c r="V298" s="33">
        <f t="shared" si="23"/>
        <v>0.77471064814814816</v>
      </c>
    </row>
    <row r="299" spans="1:22" x14ac:dyDescent="0.3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20"/>
        <v>8.1018518518521931E-4</v>
      </c>
      <c r="N299" s="35"/>
      <c r="O299" s="42">
        <v>23</v>
      </c>
      <c r="P299" s="33">
        <f t="shared" si="21"/>
        <v>0.28333333333333333</v>
      </c>
      <c r="Q299" s="33">
        <f t="shared" si="22"/>
        <v>0.73200231481481493</v>
      </c>
      <c r="R299" s="34"/>
      <c r="S299" s="34">
        <v>23</v>
      </c>
      <c r="T299" s="34">
        <v>10</v>
      </c>
      <c r="U299" s="33">
        <f t="shared" si="23"/>
        <v>0.32500000000000001</v>
      </c>
      <c r="V299" s="33">
        <f t="shared" si="23"/>
        <v>0.77366898148148155</v>
      </c>
    </row>
    <row r="300" spans="1:22" x14ac:dyDescent="0.3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20"/>
        <v>8.101851851851638E-4</v>
      </c>
      <c r="N300" s="35"/>
      <c r="O300" s="42">
        <v>24</v>
      </c>
      <c r="P300" s="33">
        <f t="shared" si="21"/>
        <v>0.28417824074074072</v>
      </c>
      <c r="Q300" s="33">
        <f t="shared" si="22"/>
        <v>0.73097222222222225</v>
      </c>
      <c r="R300" s="34"/>
      <c r="S300" s="34">
        <v>24</v>
      </c>
      <c r="T300" s="34">
        <v>10</v>
      </c>
      <c r="U300" s="33">
        <f t="shared" si="23"/>
        <v>0.3258449074074074</v>
      </c>
      <c r="V300" s="33">
        <f t="shared" si="23"/>
        <v>0.77263888888888888</v>
      </c>
    </row>
    <row r="301" spans="1:22" x14ac:dyDescent="0.3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20"/>
        <v>8.2175925925925819E-4</v>
      </c>
      <c r="N301" s="35"/>
      <c r="O301" s="42">
        <v>25</v>
      </c>
      <c r="P301" s="33">
        <f t="shared" si="21"/>
        <v>0.28502314814814811</v>
      </c>
      <c r="Q301" s="33">
        <f t="shared" si="22"/>
        <v>0.72995370370370372</v>
      </c>
      <c r="R301" s="34"/>
      <c r="S301" s="34">
        <v>25</v>
      </c>
      <c r="T301" s="34">
        <v>10</v>
      </c>
      <c r="U301" s="33">
        <f t="shared" si="23"/>
        <v>0.32668981481481479</v>
      </c>
      <c r="V301" s="33">
        <f t="shared" si="23"/>
        <v>0.77162037037037035</v>
      </c>
    </row>
    <row r="302" spans="1:22" x14ac:dyDescent="0.3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20"/>
        <v>8.1018518518521931E-4</v>
      </c>
      <c r="N302" s="35"/>
      <c r="O302" s="42">
        <v>26</v>
      </c>
      <c r="P302" s="33">
        <f t="shared" si="21"/>
        <v>0.28587962962962959</v>
      </c>
      <c r="Q302" s="33">
        <f t="shared" si="22"/>
        <v>0.72894675925925934</v>
      </c>
      <c r="R302" s="34"/>
      <c r="S302" s="34">
        <v>26</v>
      </c>
      <c r="T302" s="34">
        <v>10</v>
      </c>
      <c r="U302" s="33">
        <f t="shared" si="23"/>
        <v>0.32754629629629628</v>
      </c>
      <c r="V302" s="33">
        <f t="shared" si="23"/>
        <v>0.77061342592592597</v>
      </c>
    </row>
    <row r="303" spans="1:22" x14ac:dyDescent="0.3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20"/>
        <v>8.2175925925920268E-4</v>
      </c>
      <c r="N303" s="35"/>
      <c r="O303" s="42">
        <v>27</v>
      </c>
      <c r="P303" s="33">
        <f t="shared" si="21"/>
        <v>0.28673611111111108</v>
      </c>
      <c r="Q303" s="33">
        <f t="shared" si="22"/>
        <v>0.72796296296296292</v>
      </c>
      <c r="R303" s="34"/>
      <c r="S303" s="34">
        <v>27</v>
      </c>
      <c r="T303" s="34">
        <v>10</v>
      </c>
      <c r="U303" s="33">
        <f t="shared" si="23"/>
        <v>0.32840277777777777</v>
      </c>
      <c r="V303" s="33">
        <f t="shared" si="23"/>
        <v>0.76962962962962955</v>
      </c>
    </row>
    <row r="304" spans="1:22" x14ac:dyDescent="0.3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20"/>
        <v>8.217592592593137E-4</v>
      </c>
      <c r="N304" s="35"/>
      <c r="O304" s="42">
        <v>28</v>
      </c>
      <c r="P304" s="33">
        <f t="shared" si="21"/>
        <v>0.28759259259259257</v>
      </c>
      <c r="Q304" s="33">
        <f t="shared" si="22"/>
        <v>0.72699074074074077</v>
      </c>
      <c r="R304" s="34"/>
      <c r="S304" s="34">
        <v>28</v>
      </c>
      <c r="T304" s="34">
        <v>10</v>
      </c>
      <c r="U304" s="33">
        <f t="shared" si="23"/>
        <v>0.32925925925925925</v>
      </c>
      <c r="V304" s="33">
        <f t="shared" si="23"/>
        <v>0.7686574074074074</v>
      </c>
    </row>
    <row r="305" spans="1:22" x14ac:dyDescent="0.3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20"/>
        <v>-4.0844907407407427E-2</v>
      </c>
      <c r="N305" s="35"/>
      <c r="O305" s="42">
        <v>29</v>
      </c>
      <c r="P305" s="33">
        <f t="shared" si="21"/>
        <v>0.28844907407407405</v>
      </c>
      <c r="Q305" s="33">
        <f t="shared" si="22"/>
        <v>0.72603009259259266</v>
      </c>
      <c r="R305" s="34"/>
      <c r="S305" s="34">
        <v>29</v>
      </c>
      <c r="T305" s="34">
        <v>10</v>
      </c>
      <c r="U305" s="33">
        <f t="shared" si="23"/>
        <v>0.33011574074074074</v>
      </c>
      <c r="V305" s="33">
        <f t="shared" si="23"/>
        <v>0.76769675925925929</v>
      </c>
    </row>
    <row r="306" spans="1:22" s="30" customFormat="1" x14ac:dyDescent="0.3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20"/>
        <v>8.2175925925925819E-4</v>
      </c>
      <c r="N306" s="35"/>
      <c r="O306" s="42">
        <v>30</v>
      </c>
      <c r="P306" s="40">
        <v>0.28931712962962963</v>
      </c>
      <c r="Q306" s="40">
        <v>0.72508101851851858</v>
      </c>
      <c r="R306" s="34"/>
      <c r="S306" s="34">
        <v>30</v>
      </c>
      <c r="T306" s="34">
        <v>10</v>
      </c>
      <c r="U306" s="32">
        <f>D306+"1:0"</f>
        <v>0.33098379629629632</v>
      </c>
      <c r="V306" s="32">
        <f>E306+"1:0"</f>
        <v>0.76674768518518521</v>
      </c>
    </row>
    <row r="307" spans="1:22" x14ac:dyDescent="0.3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20"/>
        <v>8.2175925925925819E-4</v>
      </c>
      <c r="N307" s="35"/>
      <c r="O307" s="42">
        <v>31</v>
      </c>
      <c r="P307" s="24">
        <v>0.29018518518518516</v>
      </c>
      <c r="Q307" s="24">
        <v>0.7241550925925927</v>
      </c>
      <c r="R307" s="34"/>
      <c r="S307" s="34">
        <v>31</v>
      </c>
      <c r="T307" s="34">
        <v>10</v>
      </c>
      <c r="U307" s="33">
        <f t="shared" ref="U307:V368" si="24">D307+"1:0"</f>
        <v>0.33185185185185184</v>
      </c>
      <c r="V307" s="33">
        <f t="shared" si="24"/>
        <v>0.76582175925925933</v>
      </c>
    </row>
    <row r="308" spans="1:22" x14ac:dyDescent="0.3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20"/>
        <v>8.2175925925925819E-4</v>
      </c>
      <c r="N308" s="35"/>
      <c r="O308" s="42">
        <v>1</v>
      </c>
      <c r="P308" s="24">
        <v>0.29105324074074074</v>
      </c>
      <c r="Q308" s="24">
        <v>0.72324074074074074</v>
      </c>
      <c r="R308" s="34"/>
      <c r="S308" s="34">
        <v>1</v>
      </c>
      <c r="T308" s="34">
        <v>11</v>
      </c>
      <c r="U308" s="33">
        <f t="shared" si="24"/>
        <v>0.33271990740740742</v>
      </c>
      <c r="V308" s="33">
        <f t="shared" si="24"/>
        <v>0.76490740740740737</v>
      </c>
    </row>
    <row r="309" spans="1:22" x14ac:dyDescent="0.3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20"/>
        <v>8.3333333333329707E-4</v>
      </c>
      <c r="N309" s="35"/>
      <c r="O309" s="42">
        <v>2</v>
      </c>
      <c r="P309" s="24">
        <v>0.29192129629629632</v>
      </c>
      <c r="Q309" s="24">
        <v>0.72233796296296304</v>
      </c>
      <c r="R309" s="34"/>
      <c r="S309" s="34">
        <v>2</v>
      </c>
      <c r="T309" s="34">
        <v>11</v>
      </c>
      <c r="U309" s="33">
        <f t="shared" si="24"/>
        <v>0.333587962962963</v>
      </c>
      <c r="V309" s="33">
        <f t="shared" si="24"/>
        <v>0.76400462962962967</v>
      </c>
    </row>
    <row r="310" spans="1:22" x14ac:dyDescent="0.3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20"/>
        <v>8.217592592593137E-4</v>
      </c>
      <c r="N310" s="35"/>
      <c r="O310" s="42">
        <v>3</v>
      </c>
      <c r="P310" s="24">
        <v>0.29278935185185184</v>
      </c>
      <c r="Q310" s="24">
        <v>0.72145833333333342</v>
      </c>
      <c r="R310" s="34"/>
      <c r="S310" s="34">
        <v>3</v>
      </c>
      <c r="T310" s="34">
        <v>11</v>
      </c>
      <c r="U310" s="33">
        <f t="shared" si="24"/>
        <v>0.33445601851851853</v>
      </c>
      <c r="V310" s="33">
        <f t="shared" si="24"/>
        <v>0.76312500000000005</v>
      </c>
    </row>
    <row r="311" spans="1:22" x14ac:dyDescent="0.3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20"/>
        <v>8.3333333333329707E-4</v>
      </c>
      <c r="N311" s="35"/>
      <c r="O311" s="42">
        <v>4</v>
      </c>
      <c r="P311" s="24">
        <v>0.29366898148148152</v>
      </c>
      <c r="Q311" s="24">
        <v>0.72060185185185188</v>
      </c>
      <c r="R311" s="34"/>
      <c r="S311" s="34">
        <v>4</v>
      </c>
      <c r="T311" s="34">
        <v>11</v>
      </c>
      <c r="U311" s="33">
        <f t="shared" si="24"/>
        <v>0.3353356481481482</v>
      </c>
      <c r="V311" s="33">
        <f t="shared" si="24"/>
        <v>0.76226851851851851</v>
      </c>
    </row>
    <row r="312" spans="1:22" x14ac:dyDescent="0.3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20"/>
        <v>8.2175925925925819E-4</v>
      </c>
      <c r="N312" s="35"/>
      <c r="O312" s="42">
        <v>5</v>
      </c>
      <c r="P312" s="24">
        <v>0.29453703703703704</v>
      </c>
      <c r="Q312" s="24">
        <v>0.71975694444444438</v>
      </c>
      <c r="R312" s="34"/>
      <c r="S312" s="34">
        <v>5</v>
      </c>
      <c r="T312" s="34">
        <v>11</v>
      </c>
      <c r="U312" s="33">
        <f t="shared" si="24"/>
        <v>0.33620370370370373</v>
      </c>
      <c r="V312" s="33">
        <f t="shared" si="24"/>
        <v>0.76142361111111101</v>
      </c>
    </row>
    <row r="313" spans="1:22" x14ac:dyDescent="0.3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20"/>
        <v>8.3333333333335258E-4</v>
      </c>
      <c r="N313" s="35"/>
      <c r="O313" s="42">
        <v>6</v>
      </c>
      <c r="P313" s="24">
        <v>0.29541666666666666</v>
      </c>
      <c r="Q313" s="24">
        <v>0.71892361111111114</v>
      </c>
      <c r="R313" s="34"/>
      <c r="S313" s="34">
        <v>6</v>
      </c>
      <c r="T313" s="34">
        <v>11</v>
      </c>
      <c r="U313" s="33">
        <f t="shared" si="24"/>
        <v>0.33708333333333335</v>
      </c>
      <c r="V313" s="33">
        <f t="shared" si="24"/>
        <v>0.76059027777777777</v>
      </c>
    </row>
    <row r="314" spans="1:22" x14ac:dyDescent="0.3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20"/>
        <v>8.3333333333335258E-4</v>
      </c>
      <c r="N314" s="35"/>
      <c r="O314" s="42">
        <v>7</v>
      </c>
      <c r="P314" s="24">
        <v>0.29629629629629628</v>
      </c>
      <c r="Q314" s="24">
        <v>0.71812500000000001</v>
      </c>
      <c r="R314" s="34"/>
      <c r="S314" s="34">
        <v>7</v>
      </c>
      <c r="T314" s="34">
        <v>11</v>
      </c>
      <c r="U314" s="33">
        <f t="shared" si="24"/>
        <v>0.33796296296296297</v>
      </c>
      <c r="V314" s="33">
        <f t="shared" si="24"/>
        <v>0.75979166666666664</v>
      </c>
    </row>
    <row r="315" spans="1:22" x14ac:dyDescent="0.3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20"/>
        <v>8.2175925925920268E-4</v>
      </c>
      <c r="N315" s="35"/>
      <c r="O315" s="42">
        <v>8</v>
      </c>
      <c r="P315" s="24">
        <v>0.29716435185185186</v>
      </c>
      <c r="Q315" s="24">
        <v>0.71733796296296293</v>
      </c>
      <c r="R315" s="34"/>
      <c r="S315" s="34">
        <v>8</v>
      </c>
      <c r="T315" s="34">
        <v>11</v>
      </c>
      <c r="U315" s="33">
        <f t="shared" si="24"/>
        <v>0.33883101851851855</v>
      </c>
      <c r="V315" s="33">
        <f t="shared" si="24"/>
        <v>0.75900462962962956</v>
      </c>
    </row>
    <row r="316" spans="1:22" x14ac:dyDescent="0.3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20"/>
        <v>8.217592592593137E-4</v>
      </c>
      <c r="N316" s="35"/>
      <c r="O316" s="42">
        <v>9</v>
      </c>
      <c r="P316" s="24">
        <v>0.29804398148148148</v>
      </c>
      <c r="Q316" s="24">
        <v>0.7165625000000001</v>
      </c>
      <c r="R316" s="34"/>
      <c r="S316" s="34">
        <v>9</v>
      </c>
      <c r="T316" s="34">
        <v>11</v>
      </c>
      <c r="U316" s="33">
        <f t="shared" si="24"/>
        <v>0.33971064814814816</v>
      </c>
      <c r="V316" s="33">
        <f t="shared" si="24"/>
        <v>0.75822916666666673</v>
      </c>
    </row>
    <row r="317" spans="1:22" x14ac:dyDescent="0.3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20"/>
        <v>8.3333333333329707E-4</v>
      </c>
      <c r="N317" s="35"/>
      <c r="O317" s="42">
        <v>10</v>
      </c>
      <c r="P317" s="24">
        <v>0.2989236111111111</v>
      </c>
      <c r="Q317" s="24">
        <v>0.71581018518518524</v>
      </c>
      <c r="R317" s="34"/>
      <c r="S317" s="34">
        <v>10</v>
      </c>
      <c r="T317" s="34">
        <v>11</v>
      </c>
      <c r="U317" s="33">
        <f t="shared" si="24"/>
        <v>0.34059027777777778</v>
      </c>
      <c r="V317" s="33">
        <f t="shared" si="24"/>
        <v>0.75747685185185187</v>
      </c>
    </row>
    <row r="318" spans="1:22" x14ac:dyDescent="0.3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20"/>
        <v>8.2175925925925819E-4</v>
      </c>
      <c r="N318" s="35"/>
      <c r="O318" s="42">
        <v>11</v>
      </c>
      <c r="P318" s="24">
        <v>0.29979166666666668</v>
      </c>
      <c r="Q318" s="24">
        <v>0.71509259259259261</v>
      </c>
      <c r="R318" s="34"/>
      <c r="S318" s="34">
        <v>11</v>
      </c>
      <c r="T318" s="34">
        <v>11</v>
      </c>
      <c r="U318" s="33">
        <f t="shared" si="24"/>
        <v>0.34145833333333336</v>
      </c>
      <c r="V318" s="33">
        <f t="shared" si="24"/>
        <v>0.75675925925925924</v>
      </c>
    </row>
    <row r="319" spans="1:22" x14ac:dyDescent="0.3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20"/>
        <v>8.2175925925925819E-4</v>
      </c>
      <c r="N319" s="35"/>
      <c r="O319" s="42">
        <v>12</v>
      </c>
      <c r="P319" s="24">
        <v>0.3006712962962963</v>
      </c>
      <c r="Q319" s="24">
        <v>0.71438657407407413</v>
      </c>
      <c r="R319" s="34"/>
      <c r="S319" s="34">
        <v>12</v>
      </c>
      <c r="T319" s="34">
        <v>11</v>
      </c>
      <c r="U319" s="33">
        <f t="shared" si="24"/>
        <v>0.34233796296296298</v>
      </c>
      <c r="V319" s="33">
        <f t="shared" si="24"/>
        <v>0.75605324074074076</v>
      </c>
    </row>
    <row r="320" spans="1:22" x14ac:dyDescent="0.3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20"/>
        <v>8.2175925925925819E-4</v>
      </c>
      <c r="N320" s="35"/>
      <c r="O320" s="42">
        <v>13</v>
      </c>
      <c r="P320" s="24">
        <v>0.30153935185185182</v>
      </c>
      <c r="Q320" s="24">
        <v>0.71369212962962969</v>
      </c>
      <c r="R320" s="34"/>
      <c r="S320" s="34">
        <v>13</v>
      </c>
      <c r="T320" s="34">
        <v>11</v>
      </c>
      <c r="U320" s="33">
        <f t="shared" si="24"/>
        <v>0.34320601851851851</v>
      </c>
      <c r="V320" s="33">
        <f t="shared" si="24"/>
        <v>0.75535879629629632</v>
      </c>
    </row>
    <row r="321" spans="1:22" x14ac:dyDescent="0.3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20"/>
        <v>8.101851851851638E-4</v>
      </c>
      <c r="N321" s="35"/>
      <c r="O321" s="42">
        <v>14</v>
      </c>
      <c r="P321" s="24">
        <v>0.3024074074074074</v>
      </c>
      <c r="Q321" s="24">
        <v>0.71303240740740748</v>
      </c>
      <c r="R321" s="34"/>
      <c r="S321" s="34">
        <v>14</v>
      </c>
      <c r="T321" s="34">
        <v>11</v>
      </c>
      <c r="U321" s="33">
        <f t="shared" si="24"/>
        <v>0.34407407407407409</v>
      </c>
      <c r="V321" s="33">
        <f t="shared" si="24"/>
        <v>0.75469907407407411</v>
      </c>
    </row>
    <row r="322" spans="1:22" x14ac:dyDescent="0.3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20"/>
        <v>8.1018518518521931E-4</v>
      </c>
      <c r="N322" s="35"/>
      <c r="O322" s="42">
        <v>15</v>
      </c>
      <c r="P322" s="24">
        <v>0.30327546296296298</v>
      </c>
      <c r="Q322" s="24">
        <v>0.71239583333333334</v>
      </c>
      <c r="R322" s="34"/>
      <c r="S322" s="34">
        <v>15</v>
      </c>
      <c r="T322" s="34">
        <v>11</v>
      </c>
      <c r="U322" s="33">
        <f t="shared" si="24"/>
        <v>0.34494212962962967</v>
      </c>
      <c r="V322" s="33">
        <f t="shared" si="24"/>
        <v>0.75406249999999997</v>
      </c>
    </row>
    <row r="323" spans="1:22" x14ac:dyDescent="0.3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20"/>
        <v>8.101851851851638E-4</v>
      </c>
      <c r="N323" s="35"/>
      <c r="O323" s="42">
        <v>16</v>
      </c>
      <c r="P323" s="24">
        <v>0.30413194444444441</v>
      </c>
      <c r="Q323" s="24">
        <v>0.71177083333333335</v>
      </c>
      <c r="R323" s="34"/>
      <c r="S323" s="34">
        <v>16</v>
      </c>
      <c r="T323" s="34">
        <v>11</v>
      </c>
      <c r="U323" s="33">
        <f t="shared" si="24"/>
        <v>0.3457986111111111</v>
      </c>
      <c r="V323" s="33">
        <f t="shared" si="24"/>
        <v>0.75343749999999998</v>
      </c>
    </row>
    <row r="324" spans="1:22" x14ac:dyDescent="0.3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25">C325-C324</f>
        <v>8.1018518518521931E-4</v>
      </c>
      <c r="N324" s="35"/>
      <c r="O324" s="42">
        <v>17</v>
      </c>
      <c r="P324" s="24">
        <v>0.30499999999999999</v>
      </c>
      <c r="Q324" s="24">
        <v>0.71118055555555548</v>
      </c>
      <c r="R324" s="34"/>
      <c r="S324" s="34">
        <v>17</v>
      </c>
      <c r="T324" s="34">
        <v>11</v>
      </c>
      <c r="U324" s="33">
        <f t="shared" si="24"/>
        <v>0.34666666666666668</v>
      </c>
      <c r="V324" s="33">
        <f t="shared" si="24"/>
        <v>0.75284722222222211</v>
      </c>
    </row>
    <row r="325" spans="1:22" x14ac:dyDescent="0.3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25"/>
        <v>7.9861111111112493E-4</v>
      </c>
      <c r="N325" s="35"/>
      <c r="O325" s="42">
        <v>18</v>
      </c>
      <c r="P325" s="24">
        <v>0.30585648148148148</v>
      </c>
      <c r="Q325" s="24">
        <v>0.71060185185185187</v>
      </c>
      <c r="R325" s="34"/>
      <c r="S325" s="34">
        <v>18</v>
      </c>
      <c r="T325" s="34">
        <v>11</v>
      </c>
      <c r="U325" s="33">
        <f t="shared" si="24"/>
        <v>0.34752314814814816</v>
      </c>
      <c r="V325" s="33">
        <f t="shared" si="24"/>
        <v>0.7522685185185185</v>
      </c>
    </row>
    <row r="326" spans="1:22" x14ac:dyDescent="0.3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25"/>
        <v>7.9861111111106942E-4</v>
      </c>
      <c r="N326" s="35"/>
      <c r="O326" s="42">
        <v>19</v>
      </c>
      <c r="P326" s="24">
        <v>0.30670138888888887</v>
      </c>
      <c r="Q326" s="24">
        <v>0.71005787037037038</v>
      </c>
      <c r="R326" s="34"/>
      <c r="S326" s="34">
        <v>19</v>
      </c>
      <c r="T326" s="34">
        <v>11</v>
      </c>
      <c r="U326" s="33">
        <f t="shared" si="24"/>
        <v>0.34836805555555556</v>
      </c>
      <c r="V326" s="33">
        <f t="shared" si="24"/>
        <v>0.75172453703703701</v>
      </c>
    </row>
    <row r="327" spans="1:22" x14ac:dyDescent="0.3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25"/>
        <v>7.9861111111112493E-4</v>
      </c>
      <c r="N327" s="35"/>
      <c r="O327" s="42">
        <v>20</v>
      </c>
      <c r="P327" s="24">
        <v>0.30754629629629632</v>
      </c>
      <c r="Q327" s="24">
        <v>0.70952546296296293</v>
      </c>
      <c r="R327" s="34"/>
      <c r="S327" s="34">
        <v>20</v>
      </c>
      <c r="T327" s="34">
        <v>11</v>
      </c>
      <c r="U327" s="33">
        <f t="shared" si="24"/>
        <v>0.349212962962963</v>
      </c>
      <c r="V327" s="33">
        <f t="shared" si="24"/>
        <v>0.75119212962962956</v>
      </c>
    </row>
    <row r="328" spans="1:22" x14ac:dyDescent="0.3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25"/>
        <v>7.7546296296299166E-4</v>
      </c>
      <c r="N328" s="35"/>
      <c r="O328" s="42">
        <v>21</v>
      </c>
      <c r="P328" s="24">
        <v>0.30839120370370371</v>
      </c>
      <c r="Q328" s="24">
        <v>0.7090277777777777</v>
      </c>
      <c r="R328" s="34"/>
      <c r="S328" s="34">
        <v>21</v>
      </c>
      <c r="T328" s="34">
        <v>11</v>
      </c>
      <c r="U328" s="33">
        <f t="shared" si="24"/>
        <v>0.35005787037037039</v>
      </c>
      <c r="V328" s="33">
        <f t="shared" si="24"/>
        <v>0.75069444444444433</v>
      </c>
    </row>
    <row r="329" spans="1:22" x14ac:dyDescent="0.3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25"/>
        <v>7.8703703703697503E-4</v>
      </c>
      <c r="N329" s="35"/>
      <c r="O329" s="42">
        <v>22</v>
      </c>
      <c r="P329" s="24">
        <v>0.30922453703703706</v>
      </c>
      <c r="Q329" s="24">
        <v>0.70855324074074078</v>
      </c>
      <c r="R329" s="34"/>
      <c r="S329" s="34">
        <v>22</v>
      </c>
      <c r="T329" s="34">
        <v>11</v>
      </c>
      <c r="U329" s="33">
        <f t="shared" si="24"/>
        <v>0.35089120370370375</v>
      </c>
      <c r="V329" s="33">
        <f t="shared" si="24"/>
        <v>0.7502199074074074</v>
      </c>
    </row>
    <row r="330" spans="1:22" x14ac:dyDescent="0.3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25"/>
        <v>7.6388888888889728E-4</v>
      </c>
      <c r="N330" s="35"/>
      <c r="O330" s="42">
        <v>23</v>
      </c>
      <c r="P330" s="24">
        <v>0.31004629629629626</v>
      </c>
      <c r="Q330" s="24">
        <v>0.70810185185185182</v>
      </c>
      <c r="R330" s="34"/>
      <c r="S330" s="34">
        <v>23</v>
      </c>
      <c r="T330" s="34">
        <v>11</v>
      </c>
      <c r="U330" s="33">
        <f t="shared" si="24"/>
        <v>0.35171296296296295</v>
      </c>
      <c r="V330" s="33">
        <f t="shared" si="24"/>
        <v>0.74976851851851845</v>
      </c>
    </row>
    <row r="331" spans="1:22" x14ac:dyDescent="0.3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25"/>
        <v>7.7546296296299166E-4</v>
      </c>
      <c r="N331" s="35"/>
      <c r="O331" s="42">
        <v>24</v>
      </c>
      <c r="P331" s="24">
        <v>0.31086805555555558</v>
      </c>
      <c r="Q331" s="24">
        <v>0.70768518518518519</v>
      </c>
      <c r="R331" s="34"/>
      <c r="S331" s="34">
        <v>24</v>
      </c>
      <c r="T331" s="34">
        <v>11</v>
      </c>
      <c r="U331" s="33">
        <f t="shared" si="24"/>
        <v>0.35253472222222226</v>
      </c>
      <c r="V331" s="33">
        <f t="shared" si="24"/>
        <v>0.74935185185185182</v>
      </c>
    </row>
    <row r="332" spans="1:22" x14ac:dyDescent="0.3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25"/>
        <v>7.5231481481480289E-4</v>
      </c>
      <c r="N332" s="35"/>
      <c r="O332" s="42">
        <v>25</v>
      </c>
      <c r="P332" s="24">
        <v>0.31167824074074074</v>
      </c>
      <c r="Q332" s="24">
        <v>0.70728009259259261</v>
      </c>
      <c r="R332" s="34"/>
      <c r="S332" s="34">
        <v>25</v>
      </c>
      <c r="T332" s="34">
        <v>11</v>
      </c>
      <c r="U332" s="33">
        <f t="shared" si="24"/>
        <v>0.35334490740740743</v>
      </c>
      <c r="V332" s="33">
        <f t="shared" si="24"/>
        <v>0.74894675925925924</v>
      </c>
    </row>
    <row r="333" spans="1:22" x14ac:dyDescent="0.3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25"/>
        <v>7.523148148148584E-4</v>
      </c>
      <c r="N333" s="35"/>
      <c r="O333" s="42">
        <v>26</v>
      </c>
      <c r="P333" s="24">
        <v>0.31248842592592591</v>
      </c>
      <c r="Q333" s="24">
        <v>0.70690972222222215</v>
      </c>
      <c r="R333" s="34"/>
      <c r="S333" s="34">
        <v>26</v>
      </c>
      <c r="T333" s="34">
        <v>11</v>
      </c>
      <c r="U333" s="33">
        <f t="shared" si="24"/>
        <v>0.35415509259259259</v>
      </c>
      <c r="V333" s="33">
        <f t="shared" si="24"/>
        <v>0.74857638888888878</v>
      </c>
    </row>
    <row r="334" spans="1:22" x14ac:dyDescent="0.3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25"/>
        <v>7.2916666666661412E-4</v>
      </c>
      <c r="N334" s="35"/>
      <c r="O334" s="42">
        <v>27</v>
      </c>
      <c r="P334" s="24">
        <v>0.31327546296296299</v>
      </c>
      <c r="Q334" s="24">
        <v>0.70656249999999998</v>
      </c>
      <c r="R334" s="34"/>
      <c r="S334" s="34">
        <v>27</v>
      </c>
      <c r="T334" s="34">
        <v>11</v>
      </c>
      <c r="U334" s="33">
        <f t="shared" si="24"/>
        <v>0.35494212962962968</v>
      </c>
      <c r="V334" s="33">
        <f t="shared" si="24"/>
        <v>0.74822916666666661</v>
      </c>
    </row>
    <row r="335" spans="1:22" x14ac:dyDescent="0.3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25"/>
        <v>7.2916666666666963E-4</v>
      </c>
      <c r="N335" s="35"/>
      <c r="O335" s="42">
        <v>28</v>
      </c>
      <c r="P335" s="24">
        <v>0.31406249999999997</v>
      </c>
      <c r="Q335" s="24">
        <v>0.70624999999999993</v>
      </c>
      <c r="R335" s="34"/>
      <c r="S335" s="34">
        <v>28</v>
      </c>
      <c r="T335" s="34">
        <v>11</v>
      </c>
      <c r="U335" s="33">
        <f t="shared" si="24"/>
        <v>0.35572916666666665</v>
      </c>
      <c r="V335" s="33">
        <f t="shared" si="24"/>
        <v>0.74791666666666656</v>
      </c>
    </row>
    <row r="336" spans="1:22" x14ac:dyDescent="0.3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25"/>
        <v>7.1759259259257524E-4</v>
      </c>
      <c r="N336" s="35"/>
      <c r="O336" s="42">
        <v>29</v>
      </c>
      <c r="P336" s="24">
        <v>0.31482638888888886</v>
      </c>
      <c r="Q336" s="24">
        <v>0.70596064814814818</v>
      </c>
      <c r="R336" s="34"/>
      <c r="S336" s="34">
        <v>29</v>
      </c>
      <c r="T336" s="34">
        <v>11</v>
      </c>
      <c r="U336" s="33">
        <f t="shared" si="24"/>
        <v>0.35649305555555555</v>
      </c>
      <c r="V336" s="33">
        <f t="shared" si="24"/>
        <v>0.74762731481481481</v>
      </c>
    </row>
    <row r="337" spans="1:22" x14ac:dyDescent="0.3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25"/>
        <v>7.1759259259263075E-4</v>
      </c>
      <c r="N337" s="35"/>
      <c r="O337" s="42">
        <v>30</v>
      </c>
      <c r="P337" s="24">
        <v>0.31559027777777776</v>
      </c>
      <c r="Q337" s="24">
        <v>0.70569444444444451</v>
      </c>
      <c r="R337" s="34"/>
      <c r="S337" s="34">
        <v>30</v>
      </c>
      <c r="T337" s="34">
        <v>11</v>
      </c>
      <c r="U337" s="33">
        <f t="shared" si="24"/>
        <v>0.35725694444444445</v>
      </c>
      <c r="V337" s="33">
        <f t="shared" si="24"/>
        <v>0.74736111111111114</v>
      </c>
    </row>
    <row r="338" spans="1:22" x14ac:dyDescent="0.3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25"/>
        <v>6.9444444444444198E-4</v>
      </c>
      <c r="N338" s="35"/>
      <c r="O338" s="42">
        <v>1</v>
      </c>
      <c r="P338" s="24">
        <v>0.31634259259259262</v>
      </c>
      <c r="Q338" s="24">
        <v>0.70545138888888881</v>
      </c>
      <c r="R338" s="34"/>
      <c r="S338" s="34">
        <v>1</v>
      </c>
      <c r="T338" s="34">
        <v>12</v>
      </c>
      <c r="U338" s="33">
        <f t="shared" si="24"/>
        <v>0.3580092592592593</v>
      </c>
      <c r="V338" s="33">
        <f t="shared" si="24"/>
        <v>0.74711805555555544</v>
      </c>
    </row>
    <row r="339" spans="1:22" x14ac:dyDescent="0.3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25"/>
        <v>6.828703703704031E-4</v>
      </c>
      <c r="N339" s="35"/>
      <c r="O339" s="42">
        <v>2</v>
      </c>
      <c r="P339" s="24">
        <v>0.31707175925925929</v>
      </c>
      <c r="Q339" s="24">
        <v>0.70524305555555555</v>
      </c>
      <c r="R339" s="34"/>
      <c r="S339" s="34">
        <v>2</v>
      </c>
      <c r="T339" s="34">
        <v>12</v>
      </c>
      <c r="U339" s="33">
        <f t="shared" si="24"/>
        <v>0.35873842592592597</v>
      </c>
      <c r="V339" s="33">
        <f t="shared" si="24"/>
        <v>0.74690972222222218</v>
      </c>
    </row>
    <row r="340" spans="1:22" x14ac:dyDescent="0.3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25"/>
        <v>6.712962962962532E-4</v>
      </c>
      <c r="N340" s="35"/>
      <c r="O340" s="42">
        <v>3</v>
      </c>
      <c r="P340" s="24">
        <v>0.31780092592592596</v>
      </c>
      <c r="Q340" s="24">
        <v>0.70506944444444442</v>
      </c>
      <c r="R340" s="34"/>
      <c r="S340" s="34">
        <v>3</v>
      </c>
      <c r="T340" s="34">
        <v>12</v>
      </c>
      <c r="U340" s="33">
        <f t="shared" si="24"/>
        <v>0.35946759259259264</v>
      </c>
      <c r="V340" s="33">
        <f t="shared" si="24"/>
        <v>0.74673611111111104</v>
      </c>
    </row>
    <row r="341" spans="1:22" x14ac:dyDescent="0.3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25"/>
        <v>6.5972222222221433E-4</v>
      </c>
      <c r="N341" s="35"/>
      <c r="O341" s="42">
        <v>4</v>
      </c>
      <c r="P341" s="24">
        <v>0.31850694444444444</v>
      </c>
      <c r="Q341" s="24">
        <v>0.70490740740740743</v>
      </c>
      <c r="R341" s="34"/>
      <c r="S341" s="34">
        <v>4</v>
      </c>
      <c r="T341" s="34">
        <v>12</v>
      </c>
      <c r="U341" s="33">
        <f t="shared" si="24"/>
        <v>0.36017361111111112</v>
      </c>
      <c r="V341" s="33">
        <f t="shared" si="24"/>
        <v>0.74657407407407406</v>
      </c>
    </row>
    <row r="342" spans="1:22" x14ac:dyDescent="0.3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25"/>
        <v>6.3657407407408106E-4</v>
      </c>
      <c r="N342" s="35"/>
      <c r="O342" s="42">
        <v>5</v>
      </c>
      <c r="P342" s="24">
        <v>0.31920138888888888</v>
      </c>
      <c r="Q342" s="24">
        <v>0.70479166666666659</v>
      </c>
      <c r="R342" s="34"/>
      <c r="S342" s="34">
        <v>5</v>
      </c>
      <c r="T342" s="34">
        <v>12</v>
      </c>
      <c r="U342" s="33">
        <f t="shared" si="24"/>
        <v>0.36086805555555557</v>
      </c>
      <c r="V342" s="33">
        <f t="shared" si="24"/>
        <v>0.74645833333333322</v>
      </c>
    </row>
    <row r="343" spans="1:22" x14ac:dyDescent="0.3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25"/>
        <v>6.3657407407408106E-4</v>
      </c>
      <c r="N343" s="35"/>
      <c r="O343" s="42">
        <v>6</v>
      </c>
      <c r="P343" s="24">
        <v>0.31987268518518519</v>
      </c>
      <c r="Q343" s="24">
        <v>0.70468750000000002</v>
      </c>
      <c r="R343" s="34"/>
      <c r="S343" s="34">
        <v>6</v>
      </c>
      <c r="T343" s="34">
        <v>12</v>
      </c>
      <c r="U343" s="33">
        <f t="shared" si="24"/>
        <v>0.36153935185185188</v>
      </c>
      <c r="V343" s="33">
        <f t="shared" si="24"/>
        <v>0.74635416666666665</v>
      </c>
    </row>
    <row r="344" spans="1:22" x14ac:dyDescent="0.3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25"/>
        <v>6.134259259259478E-4</v>
      </c>
      <c r="N344" s="35"/>
      <c r="O344" s="42">
        <v>7</v>
      </c>
      <c r="P344" s="24">
        <v>0.3205324074074074</v>
      </c>
      <c r="Q344" s="24">
        <v>0.70461805555555557</v>
      </c>
      <c r="R344" s="34"/>
      <c r="S344" s="34">
        <v>7</v>
      </c>
      <c r="T344" s="34">
        <v>12</v>
      </c>
      <c r="U344" s="33">
        <f t="shared" si="24"/>
        <v>0.36219907407407409</v>
      </c>
      <c r="V344" s="33">
        <f t="shared" si="24"/>
        <v>0.7462847222222222</v>
      </c>
    </row>
    <row r="345" spans="1:22" x14ac:dyDescent="0.3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25"/>
        <v>6.018518518517979E-4</v>
      </c>
      <c r="N345" s="35"/>
      <c r="O345" s="42">
        <v>8</v>
      </c>
      <c r="P345" s="24">
        <v>0.32118055555555552</v>
      </c>
      <c r="Q345" s="24">
        <v>0.70458333333333334</v>
      </c>
      <c r="R345" s="34"/>
      <c r="S345" s="34">
        <v>8</v>
      </c>
      <c r="T345" s="34">
        <v>12</v>
      </c>
      <c r="U345" s="33">
        <f t="shared" si="24"/>
        <v>0.36284722222222221</v>
      </c>
      <c r="V345" s="33">
        <f t="shared" si="24"/>
        <v>0.74624999999999997</v>
      </c>
    </row>
    <row r="346" spans="1:22" x14ac:dyDescent="0.3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25"/>
        <v>5.7870370370372015E-4</v>
      </c>
      <c r="N346" s="35"/>
      <c r="O346" s="42">
        <v>9</v>
      </c>
      <c r="P346" s="24">
        <v>0.32180555555555557</v>
      </c>
      <c r="Q346" s="24">
        <v>0.70457175925925919</v>
      </c>
      <c r="R346" s="34"/>
      <c r="S346" s="34">
        <v>9</v>
      </c>
      <c r="T346" s="34">
        <v>12</v>
      </c>
      <c r="U346" s="33">
        <f t="shared" si="24"/>
        <v>0.36347222222222225</v>
      </c>
      <c r="V346" s="33">
        <f t="shared" si="24"/>
        <v>0.74623842592592582</v>
      </c>
    </row>
    <row r="347" spans="1:22" x14ac:dyDescent="0.3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25"/>
        <v>5.6712962962968128E-4</v>
      </c>
      <c r="N347" s="35"/>
      <c r="O347" s="42">
        <v>10</v>
      </c>
      <c r="P347" s="24">
        <v>0.32241898148148146</v>
      </c>
      <c r="Q347" s="24">
        <v>0.70458333333333334</v>
      </c>
      <c r="R347" s="34"/>
      <c r="S347" s="34">
        <v>10</v>
      </c>
      <c r="T347" s="34">
        <v>12</v>
      </c>
      <c r="U347" s="33">
        <f t="shared" si="24"/>
        <v>0.36408564814814814</v>
      </c>
      <c r="V347" s="33">
        <f t="shared" si="24"/>
        <v>0.74624999999999997</v>
      </c>
    </row>
    <row r="348" spans="1:22" x14ac:dyDescent="0.3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25"/>
        <v>5.4398148148143699E-4</v>
      </c>
      <c r="N348" s="35"/>
      <c r="O348" s="42">
        <v>11</v>
      </c>
      <c r="P348" s="24">
        <v>0.32300925925925927</v>
      </c>
      <c r="Q348" s="24">
        <v>0.70462962962962961</v>
      </c>
      <c r="R348" s="34"/>
      <c r="S348" s="34">
        <v>11</v>
      </c>
      <c r="T348" s="34">
        <v>12</v>
      </c>
      <c r="U348" s="33">
        <f t="shared" si="24"/>
        <v>0.36467592592592596</v>
      </c>
      <c r="V348" s="33">
        <f t="shared" si="24"/>
        <v>0.74629629629629624</v>
      </c>
    </row>
    <row r="349" spans="1:22" x14ac:dyDescent="0.3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25"/>
        <v>5.3240740740739811E-4</v>
      </c>
      <c r="N349" s="35"/>
      <c r="O349" s="42">
        <v>12</v>
      </c>
      <c r="P349" s="24">
        <v>0.3235763888888889</v>
      </c>
      <c r="Q349" s="24">
        <v>0.7047106481481481</v>
      </c>
      <c r="R349" s="34"/>
      <c r="S349" s="34">
        <v>12</v>
      </c>
      <c r="T349" s="34">
        <v>12</v>
      </c>
      <c r="U349" s="33">
        <f t="shared" si="24"/>
        <v>0.36524305555555558</v>
      </c>
      <c r="V349" s="33">
        <f t="shared" si="24"/>
        <v>0.74637731481481473</v>
      </c>
    </row>
    <row r="350" spans="1:22" x14ac:dyDescent="0.3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25"/>
        <v>5.0925925925926485E-4</v>
      </c>
      <c r="N350" s="35"/>
      <c r="O350" s="42">
        <v>13</v>
      </c>
      <c r="P350" s="24">
        <v>0.32412037037037039</v>
      </c>
      <c r="Q350" s="24">
        <v>0.70480324074074074</v>
      </c>
      <c r="R350" s="34"/>
      <c r="S350" s="34">
        <v>13</v>
      </c>
      <c r="T350" s="34">
        <v>12</v>
      </c>
      <c r="U350" s="33">
        <f t="shared" si="24"/>
        <v>0.36578703703703708</v>
      </c>
      <c r="V350" s="33">
        <f t="shared" si="24"/>
        <v>0.74646990740740737</v>
      </c>
    </row>
    <row r="351" spans="1:22" x14ac:dyDescent="0.3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25"/>
        <v>4.9768518518522598E-4</v>
      </c>
      <c r="N351" s="35"/>
      <c r="O351" s="42">
        <v>14</v>
      </c>
      <c r="P351" s="24">
        <v>0.32465277777777779</v>
      </c>
      <c r="Q351" s="24">
        <v>0.70494212962962965</v>
      </c>
      <c r="R351" s="34"/>
      <c r="S351" s="34">
        <v>14</v>
      </c>
      <c r="T351" s="34">
        <v>12</v>
      </c>
      <c r="U351" s="33">
        <f t="shared" si="24"/>
        <v>0.36631944444444448</v>
      </c>
      <c r="V351" s="33">
        <f t="shared" si="24"/>
        <v>0.74660879629629628</v>
      </c>
    </row>
    <row r="352" spans="1:22" x14ac:dyDescent="0.3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25"/>
        <v>4.745370370370372E-4</v>
      </c>
      <c r="N352" s="35"/>
      <c r="O352" s="42">
        <v>15</v>
      </c>
      <c r="P352" s="24">
        <v>0.325162037037037</v>
      </c>
      <c r="Q352" s="24">
        <v>0.70509259259259249</v>
      </c>
      <c r="R352" s="34"/>
      <c r="S352" s="34">
        <v>15</v>
      </c>
      <c r="T352" s="34">
        <v>12</v>
      </c>
      <c r="U352" s="33">
        <f t="shared" si="24"/>
        <v>0.36682870370370368</v>
      </c>
      <c r="V352" s="33">
        <f t="shared" si="24"/>
        <v>0.74675925925925912</v>
      </c>
    </row>
    <row r="353" spans="1:22" x14ac:dyDescent="0.3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25"/>
        <v>4.5138888888884843E-4</v>
      </c>
      <c r="N353" s="35"/>
      <c r="O353" s="42">
        <v>16</v>
      </c>
      <c r="P353" s="24">
        <v>0.32564814814814813</v>
      </c>
      <c r="Q353" s="24">
        <v>0.70527777777777778</v>
      </c>
      <c r="R353" s="34"/>
      <c r="S353" s="34">
        <v>16</v>
      </c>
      <c r="T353" s="34">
        <v>12</v>
      </c>
      <c r="U353" s="33">
        <f t="shared" si="24"/>
        <v>0.36731481481481482</v>
      </c>
      <c r="V353" s="33">
        <f t="shared" si="24"/>
        <v>0.74694444444444441</v>
      </c>
    </row>
    <row r="354" spans="1:22" x14ac:dyDescent="0.3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25"/>
        <v>4.2824074074077068E-4</v>
      </c>
      <c r="N354" s="35"/>
      <c r="O354" s="42">
        <v>17</v>
      </c>
      <c r="P354" s="24">
        <v>0.32611111111111107</v>
      </c>
      <c r="Q354" s="24">
        <v>0.70549768518518519</v>
      </c>
      <c r="R354" s="34"/>
      <c r="S354" s="34">
        <v>17</v>
      </c>
      <c r="T354" s="34">
        <v>12</v>
      </c>
      <c r="U354" s="33">
        <f t="shared" si="24"/>
        <v>0.36777777777777776</v>
      </c>
      <c r="V354" s="33">
        <f t="shared" si="24"/>
        <v>0.74716435185185182</v>
      </c>
    </row>
    <row r="355" spans="1:22" x14ac:dyDescent="0.3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25"/>
        <v>4.1666666666662078E-4</v>
      </c>
      <c r="N355" s="35"/>
      <c r="O355" s="42">
        <v>18</v>
      </c>
      <c r="P355" s="24">
        <v>0.32655092592592594</v>
      </c>
      <c r="Q355" s="24">
        <v>0.70572916666666663</v>
      </c>
      <c r="R355" s="34"/>
      <c r="S355" s="34">
        <v>18</v>
      </c>
      <c r="T355" s="34">
        <v>12</v>
      </c>
      <c r="U355" s="33">
        <f t="shared" si="24"/>
        <v>0.36821759259259262</v>
      </c>
      <c r="V355" s="33">
        <f t="shared" si="24"/>
        <v>0.74739583333333326</v>
      </c>
    </row>
    <row r="356" spans="1:22" x14ac:dyDescent="0.3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25"/>
        <v>3.8194444444450415E-4</v>
      </c>
      <c r="N356" s="35"/>
      <c r="O356" s="42">
        <v>19</v>
      </c>
      <c r="P356" s="24">
        <v>0.32696759259259262</v>
      </c>
      <c r="Q356" s="24">
        <v>0.70599537037037041</v>
      </c>
      <c r="R356" s="34"/>
      <c r="S356" s="34">
        <v>19</v>
      </c>
      <c r="T356" s="34">
        <v>12</v>
      </c>
      <c r="U356" s="33">
        <f t="shared" si="24"/>
        <v>0.3686342592592593</v>
      </c>
      <c r="V356" s="33">
        <f t="shared" si="24"/>
        <v>0.74766203703703704</v>
      </c>
    </row>
    <row r="357" spans="1:22" x14ac:dyDescent="0.3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25"/>
        <v>3.7037037037035425E-4</v>
      </c>
      <c r="N357" s="35"/>
      <c r="O357" s="42">
        <v>20</v>
      </c>
      <c r="P357" s="24">
        <v>0.3273611111111111</v>
      </c>
      <c r="Q357" s="24">
        <v>0.70629629629629631</v>
      </c>
      <c r="R357" s="34"/>
      <c r="S357" s="34">
        <v>20</v>
      </c>
      <c r="T357" s="34">
        <v>12</v>
      </c>
      <c r="U357" s="33">
        <f t="shared" si="24"/>
        <v>0.36902777777777779</v>
      </c>
      <c r="V357" s="33">
        <f t="shared" si="24"/>
        <v>0.74796296296296294</v>
      </c>
    </row>
    <row r="358" spans="1:22" x14ac:dyDescent="0.3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25"/>
        <v>3.4722222222222099E-4</v>
      </c>
      <c r="N358" s="35"/>
      <c r="O358" s="42">
        <v>21</v>
      </c>
      <c r="P358" s="24">
        <v>0.32773148148148151</v>
      </c>
      <c r="Q358" s="24">
        <v>0.7066203703703704</v>
      </c>
      <c r="R358" s="34"/>
      <c r="S358" s="34">
        <v>21</v>
      </c>
      <c r="T358" s="34">
        <v>12</v>
      </c>
      <c r="U358" s="33">
        <f t="shared" si="24"/>
        <v>0.3693981481481482</v>
      </c>
      <c r="V358" s="33">
        <f t="shared" si="24"/>
        <v>0.74828703703703703</v>
      </c>
    </row>
    <row r="359" spans="1:22" x14ac:dyDescent="0.3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25"/>
        <v>3.1249999999999334E-4</v>
      </c>
      <c r="N359" s="35"/>
      <c r="O359" s="42">
        <v>22</v>
      </c>
      <c r="P359" s="24">
        <v>0.32807870370370368</v>
      </c>
      <c r="Q359" s="24">
        <v>0.70695601851851853</v>
      </c>
      <c r="R359" s="34"/>
      <c r="S359" s="34">
        <v>22</v>
      </c>
      <c r="T359" s="34">
        <v>12</v>
      </c>
      <c r="U359" s="33">
        <f t="shared" si="24"/>
        <v>0.36974537037037036</v>
      </c>
      <c r="V359" s="33">
        <f t="shared" si="24"/>
        <v>0.74862268518518515</v>
      </c>
    </row>
    <row r="360" spans="1:22" x14ac:dyDescent="0.3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25"/>
        <v>3.0092592592589895E-4</v>
      </c>
      <c r="N360" s="35"/>
      <c r="O360" s="42">
        <v>23</v>
      </c>
      <c r="P360" s="24">
        <v>0.32839120370370373</v>
      </c>
      <c r="Q360" s="24">
        <v>0.70733796296296303</v>
      </c>
      <c r="R360" s="34"/>
      <c r="S360" s="34">
        <v>23</v>
      </c>
      <c r="T360" s="34">
        <v>12</v>
      </c>
      <c r="U360" s="33">
        <f t="shared" si="24"/>
        <v>0.37005787037037041</v>
      </c>
      <c r="V360" s="33">
        <f t="shared" si="24"/>
        <v>0.74900462962962966</v>
      </c>
    </row>
    <row r="361" spans="1:22" x14ac:dyDescent="0.3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25"/>
        <v>2.777777777778212E-4</v>
      </c>
      <c r="N361" s="35"/>
      <c r="O361" s="42">
        <v>24</v>
      </c>
      <c r="P361" s="24">
        <v>0.32869212962962963</v>
      </c>
      <c r="Q361" s="24">
        <v>0.70773148148148157</v>
      </c>
      <c r="R361" s="34"/>
      <c r="S361" s="34">
        <v>24</v>
      </c>
      <c r="T361" s="34">
        <v>12</v>
      </c>
      <c r="U361" s="33">
        <f t="shared" si="24"/>
        <v>0.37035879629629631</v>
      </c>
      <c r="V361" s="33">
        <f t="shared" si="24"/>
        <v>0.7493981481481482</v>
      </c>
    </row>
    <row r="362" spans="1:22" x14ac:dyDescent="0.3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25"/>
        <v>2.4305555555553804E-4</v>
      </c>
      <c r="N362" s="35"/>
      <c r="O362" s="42">
        <v>25</v>
      </c>
      <c r="P362" s="24">
        <v>0.3289583333333333</v>
      </c>
      <c r="Q362" s="24">
        <v>0.70814814814814808</v>
      </c>
      <c r="R362" s="34"/>
      <c r="S362" s="34">
        <v>25</v>
      </c>
      <c r="T362" s="34">
        <v>12</v>
      </c>
      <c r="U362" s="33">
        <f t="shared" si="24"/>
        <v>0.37062499999999998</v>
      </c>
      <c r="V362" s="33">
        <f t="shared" si="24"/>
        <v>0.74981481481481471</v>
      </c>
    </row>
    <row r="363" spans="1:22" x14ac:dyDescent="0.3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25"/>
        <v>2.3148148148149916E-4</v>
      </c>
      <c r="N363" s="35"/>
      <c r="O363" s="42">
        <v>26</v>
      </c>
      <c r="P363" s="24">
        <v>0.32920138888888889</v>
      </c>
      <c r="Q363" s="24">
        <v>0.70859953703703704</v>
      </c>
      <c r="R363" s="34"/>
      <c r="S363" s="34">
        <v>26</v>
      </c>
      <c r="T363" s="34">
        <v>12</v>
      </c>
      <c r="U363" s="33">
        <f t="shared" si="24"/>
        <v>0.37086805555555558</v>
      </c>
      <c r="V363" s="33">
        <f t="shared" si="24"/>
        <v>0.75026620370370367</v>
      </c>
    </row>
    <row r="364" spans="1:22" x14ac:dyDescent="0.3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25"/>
        <v>1.96759259259216E-4</v>
      </c>
      <c r="N364" s="35"/>
      <c r="O364" s="42">
        <v>27</v>
      </c>
      <c r="P364" s="24">
        <v>0.32940972222222226</v>
      </c>
      <c r="Q364" s="24">
        <v>0.70907407407407408</v>
      </c>
      <c r="R364" s="34"/>
      <c r="S364" s="34">
        <v>27</v>
      </c>
      <c r="T364" s="34">
        <v>12</v>
      </c>
      <c r="U364" s="33">
        <f t="shared" si="24"/>
        <v>0.37107638888888894</v>
      </c>
      <c r="V364" s="33">
        <f t="shared" si="24"/>
        <v>0.75074074074074071</v>
      </c>
    </row>
    <row r="365" spans="1:22" x14ac:dyDescent="0.3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25"/>
        <v>1.8518518518517713E-4</v>
      </c>
      <c r="N365" s="35"/>
      <c r="O365" s="42">
        <v>28</v>
      </c>
      <c r="P365" s="24">
        <v>0.32959490740740743</v>
      </c>
      <c r="Q365" s="24">
        <v>0.70956018518518515</v>
      </c>
      <c r="R365" s="34"/>
      <c r="S365" s="34">
        <v>28</v>
      </c>
      <c r="T365" s="34">
        <v>12</v>
      </c>
      <c r="U365" s="33">
        <f t="shared" si="24"/>
        <v>0.37126157407407412</v>
      </c>
      <c r="V365" s="33">
        <f t="shared" si="24"/>
        <v>0.75122685185185178</v>
      </c>
    </row>
    <row r="366" spans="1:22" x14ac:dyDescent="0.3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25"/>
        <v>1.5046296296300499E-4</v>
      </c>
      <c r="N366" s="35"/>
      <c r="O366" s="42">
        <v>29</v>
      </c>
      <c r="P366" s="24">
        <v>0.32975694444444442</v>
      </c>
      <c r="Q366" s="24">
        <v>0.71008101851851846</v>
      </c>
      <c r="R366" s="34"/>
      <c r="S366" s="34">
        <v>29</v>
      </c>
      <c r="T366" s="34">
        <v>12</v>
      </c>
      <c r="U366" s="33">
        <f t="shared" si="24"/>
        <v>0.37142361111111111</v>
      </c>
      <c r="V366" s="33">
        <f t="shared" si="24"/>
        <v>0.75174768518518509</v>
      </c>
    </row>
    <row r="367" spans="1:22" x14ac:dyDescent="0.3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25"/>
        <v>1.2731481481481621E-4</v>
      </c>
      <c r="N367" s="35"/>
      <c r="O367" s="42">
        <v>30</v>
      </c>
      <c r="P367" s="24">
        <v>0.32989583333333333</v>
      </c>
      <c r="Q367" s="24">
        <v>0.71061342592592591</v>
      </c>
      <c r="R367" s="34"/>
      <c r="S367" s="34">
        <v>30</v>
      </c>
      <c r="T367" s="34">
        <v>12</v>
      </c>
      <c r="U367" s="33">
        <f t="shared" si="24"/>
        <v>0.37156250000000002</v>
      </c>
      <c r="V367" s="33">
        <f t="shared" si="24"/>
        <v>0.75228009259259254</v>
      </c>
    </row>
    <row r="368" spans="1:22" x14ac:dyDescent="0.3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25"/>
        <v>-0.3089351851851852</v>
      </c>
      <c r="N368" s="35"/>
      <c r="O368" s="42">
        <v>31</v>
      </c>
      <c r="P368" s="24">
        <v>0.33</v>
      </c>
      <c r="Q368" s="24">
        <v>0.71118055555555548</v>
      </c>
      <c r="R368" s="34"/>
      <c r="S368" s="34">
        <v>31</v>
      </c>
      <c r="T368" s="34">
        <v>12</v>
      </c>
      <c r="U368" s="33">
        <f t="shared" si="24"/>
        <v>0.3716666666666667</v>
      </c>
      <c r="V368" s="33">
        <f t="shared" si="24"/>
        <v>0.75284722222222211</v>
      </c>
    </row>
    <row r="369" spans="1:1" x14ac:dyDescent="0.3">
      <c r="A369" s="6">
        <v>2022</v>
      </c>
    </row>
    <row r="370" spans="1:1" x14ac:dyDescent="0.3">
      <c r="A370" s="6">
        <v>2022</v>
      </c>
    </row>
    <row r="371" spans="1:1" x14ac:dyDescent="0.3">
      <c r="A371" s="6">
        <v>2022</v>
      </c>
    </row>
    <row r="372" spans="1:1" x14ac:dyDescent="0.3">
      <c r="A372" s="6">
        <v>2022</v>
      </c>
    </row>
    <row r="373" spans="1:1" x14ac:dyDescent="0.3">
      <c r="A373" s="6">
        <v>2022</v>
      </c>
    </row>
    <row r="374" spans="1:1" x14ac:dyDescent="0.3">
      <c r="A374" s="6">
        <v>2022</v>
      </c>
    </row>
    <row r="375" spans="1:1" x14ac:dyDescent="0.3">
      <c r="A375" s="6">
        <v>2022</v>
      </c>
    </row>
    <row r="376" spans="1:1" x14ac:dyDescent="0.3">
      <c r="A376" s="6">
        <v>2022</v>
      </c>
    </row>
    <row r="377" spans="1:1" x14ac:dyDescent="0.3">
      <c r="A377" s="6">
        <v>2022</v>
      </c>
    </row>
    <row r="378" spans="1:1" x14ac:dyDescent="0.3">
      <c r="A378" s="6">
        <v>2022</v>
      </c>
    </row>
    <row r="379" spans="1:1" x14ac:dyDescent="0.3">
      <c r="A379" s="6">
        <v>2022</v>
      </c>
    </row>
    <row r="380" spans="1:1" x14ac:dyDescent="0.3">
      <c r="A380" s="6">
        <v>2022</v>
      </c>
    </row>
    <row r="381" spans="1:1" x14ac:dyDescent="0.3">
      <c r="A381" s="6">
        <v>2022</v>
      </c>
    </row>
    <row r="382" spans="1:1" x14ac:dyDescent="0.3">
      <c r="A382" s="6">
        <v>2022</v>
      </c>
    </row>
    <row r="383" spans="1:1" x14ac:dyDescent="0.3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A3" sqref="A3"/>
    </sheetView>
  </sheetViews>
  <sheetFormatPr defaultRowHeight="14.4" x14ac:dyDescent="0.3"/>
  <cols>
    <col min="1" max="1" width="12.33203125" bestFit="1" customWidth="1"/>
    <col min="2" max="2" width="11.33203125" bestFit="1" customWidth="1"/>
    <col min="3" max="3" width="10.6640625" bestFit="1" customWidth="1"/>
  </cols>
  <sheetData>
    <row r="1" spans="1:3" x14ac:dyDescent="0.3">
      <c r="A1" s="8" t="s">
        <v>153</v>
      </c>
      <c r="B1" t="s">
        <v>376</v>
      </c>
      <c r="C1" t="s">
        <v>377</v>
      </c>
    </row>
    <row r="2" spans="1:3" x14ac:dyDescent="0.3">
      <c r="A2" s="8"/>
    </row>
    <row r="3" spans="1:3" x14ac:dyDescent="0.3">
      <c r="A3" s="10" t="s">
        <v>164</v>
      </c>
      <c r="B3" s="24" t="s">
        <v>378</v>
      </c>
      <c r="C3" s="24" t="s">
        <v>379</v>
      </c>
    </row>
    <row r="4" spans="1:3" x14ac:dyDescent="0.3">
      <c r="A4" s="10" t="s">
        <v>165</v>
      </c>
      <c r="B4" s="24" t="s">
        <v>380</v>
      </c>
      <c r="C4" s="24" t="s">
        <v>381</v>
      </c>
    </row>
    <row r="5" spans="1:3" x14ac:dyDescent="0.3">
      <c r="A5" s="10" t="s">
        <v>166</v>
      </c>
      <c r="B5" s="24" t="s">
        <v>382</v>
      </c>
      <c r="C5" s="24" t="s">
        <v>383</v>
      </c>
    </row>
    <row r="6" spans="1:3" x14ac:dyDescent="0.3">
      <c r="A6" s="10" t="s">
        <v>167</v>
      </c>
      <c r="B6" s="24" t="s">
        <v>380</v>
      </c>
      <c r="C6" s="24" t="s">
        <v>384</v>
      </c>
    </row>
    <row r="7" spans="1:3" x14ac:dyDescent="0.3">
      <c r="A7" s="10" t="s">
        <v>168</v>
      </c>
      <c r="B7" s="24" t="s">
        <v>385</v>
      </c>
      <c r="C7" s="24" t="s">
        <v>386</v>
      </c>
    </row>
    <row r="8" spans="1:3" x14ac:dyDescent="0.3">
      <c r="A8" s="10" t="s">
        <v>169</v>
      </c>
      <c r="B8" s="24" t="s">
        <v>387</v>
      </c>
      <c r="C8" s="24" t="s">
        <v>388</v>
      </c>
    </row>
    <row r="9" spans="1:3" x14ac:dyDescent="0.3">
      <c r="A9" s="10" t="s">
        <v>170</v>
      </c>
      <c r="B9" s="24" t="s">
        <v>389</v>
      </c>
      <c r="C9" s="24" t="s">
        <v>390</v>
      </c>
    </row>
    <row r="10" spans="1:3" x14ac:dyDescent="0.3">
      <c r="A10" s="10" t="s">
        <v>171</v>
      </c>
      <c r="B10" s="24" t="s">
        <v>391</v>
      </c>
      <c r="C10" s="24" t="s">
        <v>392</v>
      </c>
    </row>
    <row r="11" spans="1:3" x14ac:dyDescent="0.3">
      <c r="A11" s="10" t="s">
        <v>172</v>
      </c>
      <c r="B11" s="24" t="s">
        <v>393</v>
      </c>
      <c r="C11" s="24" t="s">
        <v>394</v>
      </c>
    </row>
    <row r="12" spans="1:3" x14ac:dyDescent="0.3">
      <c r="A12" s="10" t="s">
        <v>173</v>
      </c>
      <c r="B12" s="24" t="s">
        <v>395</v>
      </c>
      <c r="C12" s="24" t="s">
        <v>396</v>
      </c>
    </row>
    <row r="13" spans="1:3" x14ac:dyDescent="0.3">
      <c r="A13" s="10" t="s">
        <v>174</v>
      </c>
      <c r="B13" s="24" t="s">
        <v>397</v>
      </c>
      <c r="C13" s="24" t="s">
        <v>398</v>
      </c>
    </row>
    <row r="14" spans="1:3" x14ac:dyDescent="0.3">
      <c r="A14" s="10" t="s">
        <v>175</v>
      </c>
      <c r="B14" s="24" t="s">
        <v>399</v>
      </c>
      <c r="C14" s="24" t="s">
        <v>400</v>
      </c>
    </row>
    <row r="15" spans="1:3" x14ac:dyDescent="0.3">
      <c r="A15" s="10" t="s">
        <v>176</v>
      </c>
      <c r="B15" s="24" t="s">
        <v>401</v>
      </c>
      <c r="C15" s="24" t="s">
        <v>402</v>
      </c>
    </row>
    <row r="16" spans="1:3" x14ac:dyDescent="0.3">
      <c r="A16" s="10" t="s">
        <v>177</v>
      </c>
      <c r="B16" s="24" t="s">
        <v>403</v>
      </c>
      <c r="C16" s="24" t="s">
        <v>404</v>
      </c>
    </row>
    <row r="17" spans="1:3" x14ac:dyDescent="0.3">
      <c r="A17" s="10" t="s">
        <v>178</v>
      </c>
      <c r="B17" s="24" t="s">
        <v>405</v>
      </c>
      <c r="C17" s="24" t="s">
        <v>406</v>
      </c>
    </row>
    <row r="18" spans="1:3" x14ac:dyDescent="0.3">
      <c r="A18" s="10" t="s">
        <v>179</v>
      </c>
      <c r="B18" s="24" t="s">
        <v>407</v>
      </c>
      <c r="C18" s="24" t="s">
        <v>408</v>
      </c>
    </row>
    <row r="19" spans="1:3" x14ac:dyDescent="0.3">
      <c r="A19" s="10" t="s">
        <v>180</v>
      </c>
      <c r="B19" s="24" t="s">
        <v>409</v>
      </c>
      <c r="C19" s="24" t="s">
        <v>410</v>
      </c>
    </row>
    <row r="20" spans="1:3" x14ac:dyDescent="0.3">
      <c r="A20" s="10" t="s">
        <v>181</v>
      </c>
      <c r="B20" s="24" t="s">
        <v>411</v>
      </c>
      <c r="C20" s="24" t="s">
        <v>412</v>
      </c>
    </row>
    <row r="21" spans="1:3" x14ac:dyDescent="0.3">
      <c r="A21" s="10" t="s">
        <v>182</v>
      </c>
      <c r="B21" s="24" t="s">
        <v>413</v>
      </c>
      <c r="C21" s="24" t="s">
        <v>414</v>
      </c>
    </row>
    <row r="22" spans="1:3" x14ac:dyDescent="0.3">
      <c r="A22" s="10" t="s">
        <v>183</v>
      </c>
      <c r="B22" s="24" t="s">
        <v>415</v>
      </c>
      <c r="C22" s="24" t="s">
        <v>416</v>
      </c>
    </row>
    <row r="23" spans="1:3" x14ac:dyDescent="0.3">
      <c r="A23" s="10" t="s">
        <v>184</v>
      </c>
      <c r="B23" s="24" t="s">
        <v>417</v>
      </c>
      <c r="C23" s="24" t="s">
        <v>418</v>
      </c>
    </row>
    <row r="24" spans="1:3" x14ac:dyDescent="0.3">
      <c r="A24" s="10" t="s">
        <v>185</v>
      </c>
      <c r="B24" s="24" t="s">
        <v>419</v>
      </c>
      <c r="C24" s="24" t="s">
        <v>420</v>
      </c>
    </row>
    <row r="25" spans="1:3" x14ac:dyDescent="0.3">
      <c r="A25" s="10" t="s">
        <v>186</v>
      </c>
      <c r="B25" s="24" t="s">
        <v>421</v>
      </c>
      <c r="C25" s="24" t="s">
        <v>422</v>
      </c>
    </row>
    <row r="26" spans="1:3" x14ac:dyDescent="0.3">
      <c r="A26" s="10" t="s">
        <v>187</v>
      </c>
      <c r="B26" s="24" t="s">
        <v>423</v>
      </c>
      <c r="C26" s="24" t="s">
        <v>424</v>
      </c>
    </row>
    <row r="27" spans="1:3" x14ac:dyDescent="0.3">
      <c r="A27" s="10" t="s">
        <v>188</v>
      </c>
      <c r="B27" s="24" t="s">
        <v>425</v>
      </c>
      <c r="C27" s="24" t="s">
        <v>426</v>
      </c>
    </row>
    <row r="28" spans="1:3" x14ac:dyDescent="0.3">
      <c r="A28" s="10" t="s">
        <v>189</v>
      </c>
      <c r="B28" s="24" t="s">
        <v>427</v>
      </c>
      <c r="C28" s="24" t="s">
        <v>428</v>
      </c>
    </row>
    <row r="29" spans="1:3" x14ac:dyDescent="0.3">
      <c r="A29" s="10" t="s">
        <v>190</v>
      </c>
      <c r="B29" s="24" t="s">
        <v>429</v>
      </c>
      <c r="C29" s="24" t="s">
        <v>430</v>
      </c>
    </row>
    <row r="30" spans="1:3" x14ac:dyDescent="0.3">
      <c r="A30" s="10" t="s">
        <v>191</v>
      </c>
      <c r="B30" s="24" t="s">
        <v>431</v>
      </c>
      <c r="C30" s="24" t="s">
        <v>432</v>
      </c>
    </row>
    <row r="31" spans="1:3" x14ac:dyDescent="0.3">
      <c r="A31" s="10" t="s">
        <v>192</v>
      </c>
      <c r="B31" s="24" t="s">
        <v>433</v>
      </c>
      <c r="C31" s="24" t="s">
        <v>434</v>
      </c>
    </row>
    <row r="32" spans="1:3" x14ac:dyDescent="0.3">
      <c r="A32" s="10" t="s">
        <v>193</v>
      </c>
      <c r="B32" s="24" t="s">
        <v>435</v>
      </c>
      <c r="C32" s="24" t="s">
        <v>436</v>
      </c>
    </row>
    <row r="33" spans="1:3" x14ac:dyDescent="0.3">
      <c r="A33" s="10" t="s">
        <v>194</v>
      </c>
      <c r="B33" s="24" t="s">
        <v>437</v>
      </c>
      <c r="C33" s="24" t="s">
        <v>438</v>
      </c>
    </row>
    <row r="34" spans="1:3" x14ac:dyDescent="0.3">
      <c r="A34" s="10" t="s">
        <v>195</v>
      </c>
      <c r="B34" s="24" t="s">
        <v>439</v>
      </c>
      <c r="C34" s="24" t="s">
        <v>440</v>
      </c>
    </row>
    <row r="35" spans="1:3" x14ac:dyDescent="0.3">
      <c r="A35" s="10" t="s">
        <v>196</v>
      </c>
      <c r="B35" s="24" t="s">
        <v>441</v>
      </c>
      <c r="C35" s="24" t="s">
        <v>442</v>
      </c>
    </row>
    <row r="36" spans="1:3" x14ac:dyDescent="0.3">
      <c r="A36" s="10" t="s">
        <v>197</v>
      </c>
      <c r="B36" s="24" t="s">
        <v>443</v>
      </c>
      <c r="C36" s="24" t="s">
        <v>444</v>
      </c>
    </row>
    <row r="37" spans="1:3" x14ac:dyDescent="0.3">
      <c r="A37" s="10" t="s">
        <v>198</v>
      </c>
      <c r="B37" s="24" t="s">
        <v>445</v>
      </c>
      <c r="C37" s="24" t="s">
        <v>446</v>
      </c>
    </row>
    <row r="38" spans="1:3" x14ac:dyDescent="0.3">
      <c r="A38" s="10" t="s">
        <v>199</v>
      </c>
      <c r="B38" s="24" t="s">
        <v>447</v>
      </c>
      <c r="C38" s="24" t="s">
        <v>448</v>
      </c>
    </row>
    <row r="39" spans="1:3" x14ac:dyDescent="0.3">
      <c r="A39" s="10" t="s">
        <v>200</v>
      </c>
      <c r="B39" s="24" t="s">
        <v>449</v>
      </c>
      <c r="C39" s="24" t="s">
        <v>450</v>
      </c>
    </row>
    <row r="40" spans="1:3" x14ac:dyDescent="0.3">
      <c r="A40" s="10" t="s">
        <v>201</v>
      </c>
      <c r="B40" s="24" t="s">
        <v>451</v>
      </c>
      <c r="C40" s="24" t="s">
        <v>452</v>
      </c>
    </row>
    <row r="41" spans="1:3" x14ac:dyDescent="0.3">
      <c r="A41" s="10" t="s">
        <v>202</v>
      </c>
      <c r="B41" s="24" t="s">
        <v>453</v>
      </c>
      <c r="C41" s="24" t="s">
        <v>454</v>
      </c>
    </row>
    <row r="42" spans="1:3" x14ac:dyDescent="0.3">
      <c r="A42" s="10" t="s">
        <v>203</v>
      </c>
      <c r="B42" s="24" t="s">
        <v>455</v>
      </c>
      <c r="C42" s="24" t="s">
        <v>456</v>
      </c>
    </row>
    <row r="43" spans="1:3" x14ac:dyDescent="0.3">
      <c r="A43" s="10" t="s">
        <v>204</v>
      </c>
      <c r="B43" s="24" t="s">
        <v>457</v>
      </c>
      <c r="C43" s="24" t="s">
        <v>458</v>
      </c>
    </row>
    <row r="44" spans="1:3" x14ac:dyDescent="0.3">
      <c r="A44" s="10" t="s">
        <v>205</v>
      </c>
      <c r="B44" s="24" t="s">
        <v>459</v>
      </c>
      <c r="C44" s="24" t="s">
        <v>460</v>
      </c>
    </row>
    <row r="45" spans="1:3" x14ac:dyDescent="0.3">
      <c r="A45" s="10" t="s">
        <v>206</v>
      </c>
      <c r="B45" s="24" t="s">
        <v>461</v>
      </c>
      <c r="C45" s="24" t="s">
        <v>462</v>
      </c>
    </row>
    <row r="46" spans="1:3" x14ac:dyDescent="0.3">
      <c r="A46" s="10" t="s">
        <v>207</v>
      </c>
      <c r="B46" s="24" t="s">
        <v>463</v>
      </c>
      <c r="C46" s="24" t="s">
        <v>464</v>
      </c>
    </row>
    <row r="47" spans="1:3" x14ac:dyDescent="0.3">
      <c r="A47" s="10" t="s">
        <v>208</v>
      </c>
      <c r="B47" s="24" t="s">
        <v>465</v>
      </c>
      <c r="C47" s="24" t="s">
        <v>466</v>
      </c>
    </row>
    <row r="48" spans="1:3" x14ac:dyDescent="0.3">
      <c r="A48" s="10" t="s">
        <v>209</v>
      </c>
      <c r="B48" s="24" t="s">
        <v>467</v>
      </c>
      <c r="C48" s="24" t="s">
        <v>468</v>
      </c>
    </row>
    <row r="49" spans="1:3" x14ac:dyDescent="0.3">
      <c r="A49" s="10" t="s">
        <v>210</v>
      </c>
      <c r="B49" s="24" t="s">
        <v>469</v>
      </c>
      <c r="C49" s="24" t="s">
        <v>470</v>
      </c>
    </row>
    <row r="50" spans="1:3" x14ac:dyDescent="0.3">
      <c r="A50" s="10" t="s">
        <v>211</v>
      </c>
      <c r="B50" s="24" t="s">
        <v>471</v>
      </c>
      <c r="C50" s="24" t="s">
        <v>472</v>
      </c>
    </row>
    <row r="51" spans="1:3" x14ac:dyDescent="0.3">
      <c r="A51" s="10" t="s">
        <v>212</v>
      </c>
      <c r="B51" s="24" t="s">
        <v>473</v>
      </c>
      <c r="C51" s="24" t="s">
        <v>474</v>
      </c>
    </row>
    <row r="52" spans="1:3" x14ac:dyDescent="0.3">
      <c r="A52" s="10" t="s">
        <v>213</v>
      </c>
      <c r="B52" s="24" t="s">
        <v>475</v>
      </c>
      <c r="C52" s="24" t="s">
        <v>476</v>
      </c>
    </row>
    <row r="53" spans="1:3" x14ac:dyDescent="0.3">
      <c r="A53" s="10" t="s">
        <v>214</v>
      </c>
      <c r="B53" s="24" t="s">
        <v>477</v>
      </c>
      <c r="C53" s="24" t="s">
        <v>478</v>
      </c>
    </row>
    <row r="54" spans="1:3" x14ac:dyDescent="0.3">
      <c r="A54" s="10" t="s">
        <v>215</v>
      </c>
      <c r="B54" s="24" t="s">
        <v>479</v>
      </c>
      <c r="C54" s="24" t="s">
        <v>480</v>
      </c>
    </row>
    <row r="55" spans="1:3" x14ac:dyDescent="0.3">
      <c r="A55" s="10" t="s">
        <v>216</v>
      </c>
      <c r="B55" s="24" t="s">
        <v>481</v>
      </c>
      <c r="C55" s="24" t="s">
        <v>482</v>
      </c>
    </row>
    <row r="56" spans="1:3" x14ac:dyDescent="0.3">
      <c r="A56" s="10" t="s">
        <v>217</v>
      </c>
      <c r="B56" s="24" t="s">
        <v>483</v>
      </c>
      <c r="C56" s="24" t="s">
        <v>484</v>
      </c>
    </row>
    <row r="57" spans="1:3" x14ac:dyDescent="0.3">
      <c r="A57" s="10" t="s">
        <v>218</v>
      </c>
      <c r="B57" s="24" t="s">
        <v>485</v>
      </c>
      <c r="C57" s="24" t="s">
        <v>486</v>
      </c>
    </row>
    <row r="58" spans="1:3" x14ac:dyDescent="0.3">
      <c r="A58" s="10" t="s">
        <v>219</v>
      </c>
      <c r="B58" s="24" t="s">
        <v>487</v>
      </c>
      <c r="C58" s="24" t="s">
        <v>488</v>
      </c>
    </row>
    <row r="59" spans="1:3" x14ac:dyDescent="0.3">
      <c r="A59" s="10" t="s">
        <v>220</v>
      </c>
      <c r="B59" s="24" t="s">
        <v>489</v>
      </c>
      <c r="C59" s="24" t="s">
        <v>490</v>
      </c>
    </row>
    <row r="60" spans="1:3" x14ac:dyDescent="0.3">
      <c r="A60" s="10" t="s">
        <v>221</v>
      </c>
      <c r="B60" s="24" t="s">
        <v>491</v>
      </c>
      <c r="C60" s="24" t="s">
        <v>492</v>
      </c>
    </row>
    <row r="61" spans="1:3" x14ac:dyDescent="0.3">
      <c r="A61" s="10" t="s">
        <v>222</v>
      </c>
      <c r="B61" s="24" t="s">
        <v>493</v>
      </c>
      <c r="C61" s="24" t="s">
        <v>494</v>
      </c>
    </row>
    <row r="62" spans="1:3" x14ac:dyDescent="0.3">
      <c r="A62" s="10"/>
      <c r="B62" s="24" t="s">
        <v>493</v>
      </c>
      <c r="C62" s="24" t="s">
        <v>494</v>
      </c>
    </row>
    <row r="63" spans="1:3" x14ac:dyDescent="0.3">
      <c r="A63" s="10" t="s">
        <v>223</v>
      </c>
      <c r="B63" s="24" t="s">
        <v>495</v>
      </c>
      <c r="C63" s="24" t="s">
        <v>496</v>
      </c>
    </row>
    <row r="64" spans="1:3" x14ac:dyDescent="0.3">
      <c r="A64" s="10" t="s">
        <v>224</v>
      </c>
      <c r="B64" s="24" t="s">
        <v>497</v>
      </c>
      <c r="C64" s="24" t="s">
        <v>498</v>
      </c>
    </row>
    <row r="65" spans="1:3" x14ac:dyDescent="0.3">
      <c r="A65" s="10" t="s">
        <v>225</v>
      </c>
      <c r="B65" s="24" t="s">
        <v>499</v>
      </c>
      <c r="C65" s="24" t="s">
        <v>500</v>
      </c>
    </row>
    <row r="66" spans="1:3" x14ac:dyDescent="0.3">
      <c r="A66" s="10" t="s">
        <v>226</v>
      </c>
      <c r="B66" s="24" t="s">
        <v>501</v>
      </c>
      <c r="C66" s="24" t="s">
        <v>502</v>
      </c>
    </row>
    <row r="67" spans="1:3" x14ac:dyDescent="0.3">
      <c r="A67" s="10" t="s">
        <v>227</v>
      </c>
      <c r="B67" s="24" t="s">
        <v>503</v>
      </c>
      <c r="C67" s="24" t="s">
        <v>504</v>
      </c>
    </row>
    <row r="68" spans="1:3" x14ac:dyDescent="0.3">
      <c r="A68" s="10" t="s">
        <v>228</v>
      </c>
      <c r="B68" s="24" t="s">
        <v>505</v>
      </c>
      <c r="C68" s="24" t="s">
        <v>506</v>
      </c>
    </row>
    <row r="69" spans="1:3" x14ac:dyDescent="0.3">
      <c r="A69" s="10" t="s">
        <v>229</v>
      </c>
      <c r="B69" s="24" t="s">
        <v>507</v>
      </c>
      <c r="C69" s="24" t="s">
        <v>508</v>
      </c>
    </row>
    <row r="70" spans="1:3" x14ac:dyDescent="0.3">
      <c r="A70" s="10" t="s">
        <v>230</v>
      </c>
      <c r="B70" s="24" t="s">
        <v>509</v>
      </c>
      <c r="C70" s="24" t="s">
        <v>510</v>
      </c>
    </row>
    <row r="71" spans="1:3" x14ac:dyDescent="0.3">
      <c r="A71" s="10" t="s">
        <v>231</v>
      </c>
      <c r="B71" s="24" t="s">
        <v>511</v>
      </c>
      <c r="C71" s="24" t="s">
        <v>512</v>
      </c>
    </row>
    <row r="72" spans="1:3" x14ac:dyDescent="0.3">
      <c r="A72" s="10" t="s">
        <v>232</v>
      </c>
      <c r="B72" s="24" t="s">
        <v>513</v>
      </c>
      <c r="C72" s="24" t="s">
        <v>514</v>
      </c>
    </row>
    <row r="73" spans="1:3" x14ac:dyDescent="0.3">
      <c r="A73" s="10" t="s">
        <v>233</v>
      </c>
      <c r="B73" s="24" t="s">
        <v>515</v>
      </c>
      <c r="C73" s="24" t="s">
        <v>516</v>
      </c>
    </row>
    <row r="74" spans="1:3" x14ac:dyDescent="0.3">
      <c r="A74" s="10" t="s">
        <v>234</v>
      </c>
      <c r="B74" s="24" t="s">
        <v>517</v>
      </c>
      <c r="C74" s="24" t="s">
        <v>518</v>
      </c>
    </row>
    <row r="75" spans="1:3" x14ac:dyDescent="0.3">
      <c r="A75" s="10" t="s">
        <v>235</v>
      </c>
      <c r="B75" s="24" t="s">
        <v>519</v>
      </c>
      <c r="C75" s="24" t="s">
        <v>520</v>
      </c>
    </row>
    <row r="76" spans="1:3" x14ac:dyDescent="0.3">
      <c r="A76" s="10" t="s">
        <v>236</v>
      </c>
      <c r="B76" s="24" t="s">
        <v>521</v>
      </c>
      <c r="C76" s="24" t="s">
        <v>522</v>
      </c>
    </row>
    <row r="77" spans="1:3" x14ac:dyDescent="0.3">
      <c r="A77" s="10" t="s">
        <v>237</v>
      </c>
      <c r="B77" s="24" t="s">
        <v>523</v>
      </c>
      <c r="C77" s="24" t="s">
        <v>524</v>
      </c>
    </row>
    <row r="78" spans="1:3" x14ac:dyDescent="0.3">
      <c r="A78" s="10" t="s">
        <v>238</v>
      </c>
      <c r="B78" s="24" t="s">
        <v>525</v>
      </c>
      <c r="C78" s="24" t="s">
        <v>526</v>
      </c>
    </row>
    <row r="79" spans="1:3" x14ac:dyDescent="0.3">
      <c r="A79" s="10" t="s">
        <v>239</v>
      </c>
      <c r="B79" s="24" t="s">
        <v>527</v>
      </c>
      <c r="C79" s="24" t="s">
        <v>528</v>
      </c>
    </row>
    <row r="80" spans="1:3" x14ac:dyDescent="0.3">
      <c r="A80" s="10" t="s">
        <v>240</v>
      </c>
      <c r="B80" s="24" t="s">
        <v>529</v>
      </c>
      <c r="C80" s="24" t="s">
        <v>530</v>
      </c>
    </row>
    <row r="81" spans="1:3" x14ac:dyDescent="0.3">
      <c r="A81" s="10" t="s">
        <v>241</v>
      </c>
      <c r="B81" s="24" t="s">
        <v>531</v>
      </c>
      <c r="C81" s="24" t="s">
        <v>532</v>
      </c>
    </row>
    <row r="82" spans="1:3" x14ac:dyDescent="0.3">
      <c r="A82" s="10" t="s">
        <v>242</v>
      </c>
      <c r="B82" s="24" t="s">
        <v>533</v>
      </c>
      <c r="C82" s="24" t="s">
        <v>534</v>
      </c>
    </row>
    <row r="83" spans="1:3" x14ac:dyDescent="0.3">
      <c r="A83" s="10" t="s">
        <v>243</v>
      </c>
      <c r="B83" s="24" t="s">
        <v>535</v>
      </c>
      <c r="C83" s="24" t="s">
        <v>536</v>
      </c>
    </row>
    <row r="84" spans="1:3" x14ac:dyDescent="0.3">
      <c r="A84" s="10" t="s">
        <v>244</v>
      </c>
      <c r="B84" s="24" t="s">
        <v>537</v>
      </c>
      <c r="C84" s="24" t="s">
        <v>538</v>
      </c>
    </row>
    <row r="85" spans="1:3" x14ac:dyDescent="0.3">
      <c r="A85" s="10" t="s">
        <v>245</v>
      </c>
      <c r="B85" s="24" t="s">
        <v>539</v>
      </c>
      <c r="C85" s="24" t="s">
        <v>540</v>
      </c>
    </row>
    <row r="86" spans="1:3" x14ac:dyDescent="0.3">
      <c r="A86" s="10" t="s">
        <v>246</v>
      </c>
      <c r="B86" s="24" t="s">
        <v>541</v>
      </c>
      <c r="C86" s="24" t="s">
        <v>542</v>
      </c>
    </row>
    <row r="87" spans="1:3" x14ac:dyDescent="0.3">
      <c r="A87" s="10" t="s">
        <v>247</v>
      </c>
      <c r="B87" s="24" t="s">
        <v>543</v>
      </c>
      <c r="C87" s="24" t="s">
        <v>544</v>
      </c>
    </row>
    <row r="88" spans="1:3" x14ac:dyDescent="0.3">
      <c r="A88" s="15" t="s">
        <v>248</v>
      </c>
      <c r="B88" s="24" t="s">
        <v>545</v>
      </c>
      <c r="C88" s="24" t="s">
        <v>546</v>
      </c>
    </row>
    <row r="89" spans="1:3" x14ac:dyDescent="0.3">
      <c r="A89" s="10" t="s">
        <v>249</v>
      </c>
      <c r="B89" s="24" t="s">
        <v>547</v>
      </c>
      <c r="C89" s="24" t="s">
        <v>548</v>
      </c>
    </row>
    <row r="90" spans="1:3" x14ac:dyDescent="0.3">
      <c r="A90" s="10" t="s">
        <v>250</v>
      </c>
      <c r="B90" s="24" t="s">
        <v>549</v>
      </c>
      <c r="C90" s="24" t="s">
        <v>550</v>
      </c>
    </row>
    <row r="91" spans="1:3" x14ac:dyDescent="0.3">
      <c r="A91" s="10" t="s">
        <v>251</v>
      </c>
      <c r="B91" s="24" t="s">
        <v>551</v>
      </c>
      <c r="C91" s="24" t="s">
        <v>552</v>
      </c>
    </row>
    <row r="92" spans="1:3" x14ac:dyDescent="0.3">
      <c r="A92" s="10" t="s">
        <v>252</v>
      </c>
      <c r="B92" s="24" t="s">
        <v>553</v>
      </c>
      <c r="C92" s="24" t="s">
        <v>554</v>
      </c>
    </row>
    <row r="93" spans="1:3" x14ac:dyDescent="0.3">
      <c r="A93" s="10" t="s">
        <v>253</v>
      </c>
      <c r="B93" s="24" t="s">
        <v>555</v>
      </c>
      <c r="C93" s="24" t="s">
        <v>556</v>
      </c>
    </row>
    <row r="94" spans="1:3" x14ac:dyDescent="0.3">
      <c r="A94" s="10" t="s">
        <v>254</v>
      </c>
      <c r="B94" s="24" t="s">
        <v>557</v>
      </c>
      <c r="C94" s="24" t="s">
        <v>558</v>
      </c>
    </row>
    <row r="95" spans="1:3" x14ac:dyDescent="0.3">
      <c r="A95" s="10" t="s">
        <v>255</v>
      </c>
      <c r="B95" s="24" t="s">
        <v>559</v>
      </c>
      <c r="C95" s="24" t="s">
        <v>560</v>
      </c>
    </row>
    <row r="96" spans="1:3" x14ac:dyDescent="0.3">
      <c r="A96" s="10" t="s">
        <v>256</v>
      </c>
      <c r="B96" s="24" t="s">
        <v>561</v>
      </c>
      <c r="C96" s="24" t="s">
        <v>562</v>
      </c>
    </row>
    <row r="97" spans="1:3" x14ac:dyDescent="0.3">
      <c r="A97" s="10" t="s">
        <v>257</v>
      </c>
      <c r="B97" s="24" t="s">
        <v>563</v>
      </c>
      <c r="C97" s="24" t="s">
        <v>564</v>
      </c>
    </row>
    <row r="98" spans="1:3" x14ac:dyDescent="0.3">
      <c r="A98" s="10" t="s">
        <v>258</v>
      </c>
      <c r="B98" s="24" t="s">
        <v>565</v>
      </c>
      <c r="C98" s="24" t="s">
        <v>566</v>
      </c>
    </row>
    <row r="99" spans="1:3" x14ac:dyDescent="0.3">
      <c r="A99" s="10" t="s">
        <v>259</v>
      </c>
      <c r="B99" s="24" t="s">
        <v>567</v>
      </c>
      <c r="C99" s="24" t="s">
        <v>568</v>
      </c>
    </row>
    <row r="100" spans="1:3" x14ac:dyDescent="0.3">
      <c r="A100" s="10" t="s">
        <v>260</v>
      </c>
      <c r="B100" s="24" t="s">
        <v>569</v>
      </c>
      <c r="C100" s="24" t="s">
        <v>570</v>
      </c>
    </row>
    <row r="101" spans="1:3" x14ac:dyDescent="0.3">
      <c r="A101" s="10" t="s">
        <v>261</v>
      </c>
      <c r="B101" s="24" t="s">
        <v>571</v>
      </c>
      <c r="C101" s="24" t="s">
        <v>572</v>
      </c>
    </row>
    <row r="102" spans="1:3" x14ac:dyDescent="0.3">
      <c r="A102" s="10" t="s">
        <v>262</v>
      </c>
      <c r="B102" s="24" t="s">
        <v>573</v>
      </c>
      <c r="C102" s="24" t="s">
        <v>574</v>
      </c>
    </row>
    <row r="103" spans="1:3" x14ac:dyDescent="0.3">
      <c r="A103" s="10" t="s">
        <v>263</v>
      </c>
      <c r="B103" s="24" t="s">
        <v>575</v>
      </c>
      <c r="C103" s="24" t="s">
        <v>576</v>
      </c>
    </row>
    <row r="104" spans="1:3" x14ac:dyDescent="0.3">
      <c r="A104" s="10" t="s">
        <v>264</v>
      </c>
      <c r="B104" s="24" t="s">
        <v>577</v>
      </c>
      <c r="C104" s="24" t="s">
        <v>578</v>
      </c>
    </row>
    <row r="105" spans="1:3" x14ac:dyDescent="0.3">
      <c r="A105" s="10" t="s">
        <v>265</v>
      </c>
      <c r="B105" s="24" t="s">
        <v>579</v>
      </c>
      <c r="C105" s="24" t="s">
        <v>580</v>
      </c>
    </row>
    <row r="106" spans="1:3" x14ac:dyDescent="0.3">
      <c r="A106" s="10" t="s">
        <v>266</v>
      </c>
      <c r="B106" s="24" t="s">
        <v>581</v>
      </c>
      <c r="C106" s="24" t="s">
        <v>582</v>
      </c>
    </row>
    <row r="107" spans="1:3" x14ac:dyDescent="0.3">
      <c r="A107" s="10" t="s">
        <v>267</v>
      </c>
      <c r="B107" s="24" t="s">
        <v>583</v>
      </c>
      <c r="C107" s="24" t="s">
        <v>584</v>
      </c>
    </row>
    <row r="108" spans="1:3" x14ac:dyDescent="0.3">
      <c r="A108" s="10" t="s">
        <v>268</v>
      </c>
      <c r="B108" s="24" t="s">
        <v>585</v>
      </c>
      <c r="C108" s="24" t="s">
        <v>586</v>
      </c>
    </row>
    <row r="109" spans="1:3" x14ac:dyDescent="0.3">
      <c r="A109" s="10" t="s">
        <v>269</v>
      </c>
      <c r="B109" s="24" t="s">
        <v>587</v>
      </c>
      <c r="C109" s="24" t="s">
        <v>588</v>
      </c>
    </row>
    <row r="110" spans="1:3" x14ac:dyDescent="0.3">
      <c r="A110" s="10" t="s">
        <v>270</v>
      </c>
      <c r="B110" s="24" t="s">
        <v>589</v>
      </c>
      <c r="C110" s="24" t="s">
        <v>590</v>
      </c>
    </row>
    <row r="111" spans="1:3" x14ac:dyDescent="0.3">
      <c r="A111" s="10" t="s">
        <v>271</v>
      </c>
      <c r="B111" s="24" t="s">
        <v>591</v>
      </c>
      <c r="C111" s="24" t="s">
        <v>592</v>
      </c>
    </row>
    <row r="112" spans="1:3" x14ac:dyDescent="0.3">
      <c r="A112" s="10" t="s">
        <v>272</v>
      </c>
      <c r="B112" s="24" t="s">
        <v>593</v>
      </c>
      <c r="C112" s="24" t="s">
        <v>594</v>
      </c>
    </row>
    <row r="113" spans="1:3" x14ac:dyDescent="0.3">
      <c r="A113" s="10" t="s">
        <v>273</v>
      </c>
      <c r="B113" s="24" t="s">
        <v>595</v>
      </c>
      <c r="C113" s="24" t="s">
        <v>596</v>
      </c>
    </row>
    <row r="114" spans="1:3" x14ac:dyDescent="0.3">
      <c r="A114" s="10" t="s">
        <v>274</v>
      </c>
      <c r="B114" s="24" t="s">
        <v>597</v>
      </c>
      <c r="C114" s="24" t="s">
        <v>598</v>
      </c>
    </row>
    <row r="115" spans="1:3" x14ac:dyDescent="0.3">
      <c r="A115" s="10" t="s">
        <v>275</v>
      </c>
      <c r="B115" s="24" t="s">
        <v>599</v>
      </c>
      <c r="C115" s="24" t="s">
        <v>600</v>
      </c>
    </row>
    <row r="116" spans="1:3" x14ac:dyDescent="0.3">
      <c r="A116" s="10" t="s">
        <v>276</v>
      </c>
      <c r="B116" s="24" t="s">
        <v>601</v>
      </c>
      <c r="C116" s="24" t="s">
        <v>602</v>
      </c>
    </row>
    <row r="117" spans="1:3" x14ac:dyDescent="0.3">
      <c r="A117" s="10" t="s">
        <v>277</v>
      </c>
      <c r="B117" s="24" t="s">
        <v>603</v>
      </c>
      <c r="C117" s="24" t="s">
        <v>604</v>
      </c>
    </row>
    <row r="118" spans="1:3" x14ac:dyDescent="0.3">
      <c r="A118" s="10" t="s">
        <v>278</v>
      </c>
      <c r="B118" s="24" t="s">
        <v>605</v>
      </c>
      <c r="C118" s="24" t="s">
        <v>606</v>
      </c>
    </row>
    <row r="119" spans="1:3" x14ac:dyDescent="0.3">
      <c r="A119" s="10" t="s">
        <v>279</v>
      </c>
      <c r="B119" s="24" t="s">
        <v>607</v>
      </c>
      <c r="C119" s="24" t="s">
        <v>608</v>
      </c>
    </row>
    <row r="120" spans="1:3" x14ac:dyDescent="0.3">
      <c r="A120" s="10" t="s">
        <v>280</v>
      </c>
      <c r="B120" s="24" t="s">
        <v>609</v>
      </c>
      <c r="C120" s="24" t="s">
        <v>610</v>
      </c>
    </row>
    <row r="121" spans="1:3" x14ac:dyDescent="0.3">
      <c r="A121" s="10" t="s">
        <v>281</v>
      </c>
      <c r="B121" s="24" t="s">
        <v>611</v>
      </c>
      <c r="C121" s="24" t="s">
        <v>612</v>
      </c>
    </row>
    <row r="122" spans="1:3" x14ac:dyDescent="0.3">
      <c r="A122" s="10" t="s">
        <v>282</v>
      </c>
      <c r="B122" s="24" t="s">
        <v>613</v>
      </c>
      <c r="C122" s="24" t="s">
        <v>614</v>
      </c>
    </row>
    <row r="123" spans="1:3" x14ac:dyDescent="0.3">
      <c r="A123" s="10" t="s">
        <v>283</v>
      </c>
      <c r="B123" s="24" t="s">
        <v>615</v>
      </c>
      <c r="C123" s="24" t="s">
        <v>616</v>
      </c>
    </row>
    <row r="124" spans="1:3" x14ac:dyDescent="0.3">
      <c r="A124" s="10" t="s">
        <v>284</v>
      </c>
      <c r="B124" s="24" t="s">
        <v>617</v>
      </c>
      <c r="C124" s="24" t="s">
        <v>618</v>
      </c>
    </row>
    <row r="125" spans="1:3" x14ac:dyDescent="0.3">
      <c r="A125" s="10" t="s">
        <v>285</v>
      </c>
      <c r="B125" s="24" t="s">
        <v>619</v>
      </c>
      <c r="C125" s="24" t="s">
        <v>620</v>
      </c>
    </row>
    <row r="126" spans="1:3" x14ac:dyDescent="0.3">
      <c r="A126" s="10" t="s">
        <v>286</v>
      </c>
      <c r="B126" s="24" t="s">
        <v>621</v>
      </c>
      <c r="C126" s="24" t="s">
        <v>622</v>
      </c>
    </row>
    <row r="127" spans="1:3" x14ac:dyDescent="0.3">
      <c r="A127" s="10" t="s">
        <v>287</v>
      </c>
      <c r="B127" s="24" t="s">
        <v>623</v>
      </c>
      <c r="C127" s="24" t="s">
        <v>624</v>
      </c>
    </row>
    <row r="128" spans="1:3" x14ac:dyDescent="0.3">
      <c r="A128" s="10" t="s">
        <v>288</v>
      </c>
      <c r="B128" s="24" t="s">
        <v>625</v>
      </c>
      <c r="C128" s="24" t="s">
        <v>626</v>
      </c>
    </row>
    <row r="129" spans="1:3" x14ac:dyDescent="0.3">
      <c r="A129" s="10" t="s">
        <v>289</v>
      </c>
      <c r="B129" s="24" t="s">
        <v>627</v>
      </c>
      <c r="C129" s="24" t="s">
        <v>628</v>
      </c>
    </row>
    <row r="130" spans="1:3" x14ac:dyDescent="0.3">
      <c r="A130" s="10" t="s">
        <v>290</v>
      </c>
      <c r="B130" s="24" t="s">
        <v>629</v>
      </c>
      <c r="C130" s="24" t="s">
        <v>630</v>
      </c>
    </row>
    <row r="131" spans="1:3" x14ac:dyDescent="0.3">
      <c r="A131" s="10" t="s">
        <v>291</v>
      </c>
      <c r="B131" s="24" t="s">
        <v>631</v>
      </c>
      <c r="C131" s="24" t="s">
        <v>632</v>
      </c>
    </row>
    <row r="132" spans="1:3" x14ac:dyDescent="0.3">
      <c r="A132" s="10" t="s">
        <v>292</v>
      </c>
      <c r="B132" s="24" t="s">
        <v>633</v>
      </c>
      <c r="C132" s="24" t="s">
        <v>634</v>
      </c>
    </row>
    <row r="133" spans="1:3" x14ac:dyDescent="0.3">
      <c r="A133" s="10" t="s">
        <v>293</v>
      </c>
      <c r="B133" s="24" t="s">
        <v>635</v>
      </c>
      <c r="C133" s="24" t="s">
        <v>636</v>
      </c>
    </row>
    <row r="134" spans="1:3" x14ac:dyDescent="0.3">
      <c r="A134" s="10" t="s">
        <v>294</v>
      </c>
      <c r="B134" s="24" t="s">
        <v>637</v>
      </c>
      <c r="C134" s="24" t="s">
        <v>638</v>
      </c>
    </row>
    <row r="135" spans="1:3" x14ac:dyDescent="0.3">
      <c r="A135" s="10" t="s">
        <v>295</v>
      </c>
      <c r="B135" s="24" t="s">
        <v>639</v>
      </c>
      <c r="C135" s="24" t="s">
        <v>640</v>
      </c>
    </row>
    <row r="136" spans="1:3" x14ac:dyDescent="0.3">
      <c r="A136" s="10" t="s">
        <v>296</v>
      </c>
      <c r="B136" s="24" t="s">
        <v>641</v>
      </c>
      <c r="C136" s="24" t="s">
        <v>642</v>
      </c>
    </row>
    <row r="137" spans="1:3" x14ac:dyDescent="0.3">
      <c r="A137" s="10" t="s">
        <v>297</v>
      </c>
      <c r="B137" s="24" t="s">
        <v>643</v>
      </c>
      <c r="C137" s="24" t="s">
        <v>644</v>
      </c>
    </row>
    <row r="138" spans="1:3" x14ac:dyDescent="0.3">
      <c r="A138" s="10" t="s">
        <v>298</v>
      </c>
      <c r="B138" s="24" t="s">
        <v>645</v>
      </c>
      <c r="C138" s="24" t="s">
        <v>646</v>
      </c>
    </row>
    <row r="139" spans="1:3" x14ac:dyDescent="0.3">
      <c r="A139" s="10" t="s">
        <v>299</v>
      </c>
      <c r="B139" s="24" t="s">
        <v>647</v>
      </c>
      <c r="C139" s="24" t="s">
        <v>648</v>
      </c>
    </row>
    <row r="140" spans="1:3" x14ac:dyDescent="0.3">
      <c r="A140" s="10" t="s">
        <v>300</v>
      </c>
      <c r="B140" s="24" t="s">
        <v>649</v>
      </c>
      <c r="C140" s="24" t="s">
        <v>650</v>
      </c>
    </row>
    <row r="141" spans="1:3" x14ac:dyDescent="0.3">
      <c r="A141" s="10" t="s">
        <v>301</v>
      </c>
      <c r="B141" s="24" t="s">
        <v>651</v>
      </c>
      <c r="C141" s="24" t="s">
        <v>652</v>
      </c>
    </row>
    <row r="142" spans="1:3" x14ac:dyDescent="0.3">
      <c r="A142" s="10" t="s">
        <v>302</v>
      </c>
      <c r="B142" s="24" t="s">
        <v>653</v>
      </c>
      <c r="C142" s="24" t="s">
        <v>654</v>
      </c>
    </row>
    <row r="143" spans="1:3" x14ac:dyDescent="0.3">
      <c r="A143" s="10" t="s">
        <v>303</v>
      </c>
      <c r="B143" s="24" t="s">
        <v>655</v>
      </c>
      <c r="C143" s="24" t="s">
        <v>656</v>
      </c>
    </row>
    <row r="144" spans="1:3" x14ac:dyDescent="0.3">
      <c r="A144" s="10" t="s">
        <v>304</v>
      </c>
      <c r="B144" s="24" t="s">
        <v>657</v>
      </c>
      <c r="C144" s="24" t="s">
        <v>658</v>
      </c>
    </row>
    <row r="145" spans="1:3" x14ac:dyDescent="0.3">
      <c r="A145" s="10" t="s">
        <v>305</v>
      </c>
      <c r="B145" s="24" t="s">
        <v>659</v>
      </c>
      <c r="C145" s="24" t="s">
        <v>660</v>
      </c>
    </row>
    <row r="146" spans="1:3" x14ac:dyDescent="0.3">
      <c r="A146" s="10" t="s">
        <v>306</v>
      </c>
      <c r="B146" s="24" t="s">
        <v>661</v>
      </c>
      <c r="C146" s="24" t="s">
        <v>662</v>
      </c>
    </row>
    <row r="147" spans="1:3" x14ac:dyDescent="0.3">
      <c r="A147" s="10" t="s">
        <v>307</v>
      </c>
      <c r="B147" s="24" t="s">
        <v>663</v>
      </c>
      <c r="C147" s="24" t="s">
        <v>664</v>
      </c>
    </row>
    <row r="148" spans="1:3" x14ac:dyDescent="0.3">
      <c r="A148" s="10" t="s">
        <v>308</v>
      </c>
      <c r="B148" s="24" t="s">
        <v>665</v>
      </c>
      <c r="C148" s="24" t="s">
        <v>666</v>
      </c>
    </row>
    <row r="149" spans="1:3" x14ac:dyDescent="0.3">
      <c r="A149" s="10" t="s">
        <v>309</v>
      </c>
      <c r="B149" s="24" t="s">
        <v>667</v>
      </c>
      <c r="C149" s="24" t="s">
        <v>668</v>
      </c>
    </row>
    <row r="150" spans="1:3" x14ac:dyDescent="0.3">
      <c r="A150" s="10" t="s">
        <v>310</v>
      </c>
      <c r="B150" s="24" t="s">
        <v>669</v>
      </c>
      <c r="C150" s="24" t="s">
        <v>670</v>
      </c>
    </row>
    <row r="151" spans="1:3" x14ac:dyDescent="0.3">
      <c r="A151" s="10" t="s">
        <v>311</v>
      </c>
      <c r="B151" s="24" t="s">
        <v>671</v>
      </c>
      <c r="C151" s="24" t="s">
        <v>672</v>
      </c>
    </row>
    <row r="152" spans="1:3" x14ac:dyDescent="0.3">
      <c r="A152" s="10" t="s">
        <v>312</v>
      </c>
      <c r="B152" s="24" t="s">
        <v>673</v>
      </c>
      <c r="C152" s="24" t="s">
        <v>674</v>
      </c>
    </row>
    <row r="153" spans="1:3" x14ac:dyDescent="0.3">
      <c r="A153" s="10" t="s">
        <v>313</v>
      </c>
      <c r="B153" s="24" t="s">
        <v>675</v>
      </c>
      <c r="C153" s="24" t="s">
        <v>676</v>
      </c>
    </row>
    <row r="154" spans="1:3" x14ac:dyDescent="0.3">
      <c r="A154" s="10" t="s">
        <v>314</v>
      </c>
      <c r="B154" s="24" t="s">
        <v>677</v>
      </c>
      <c r="C154" s="24" t="s">
        <v>678</v>
      </c>
    </row>
    <row r="155" spans="1:3" x14ac:dyDescent="0.3">
      <c r="A155" s="10" t="s">
        <v>315</v>
      </c>
      <c r="B155" s="24" t="s">
        <v>679</v>
      </c>
      <c r="C155" s="24" t="s">
        <v>680</v>
      </c>
    </row>
    <row r="156" spans="1:3" x14ac:dyDescent="0.3">
      <c r="A156" s="10" t="s">
        <v>316</v>
      </c>
      <c r="B156" s="24" t="s">
        <v>681</v>
      </c>
      <c r="C156" s="24" t="s">
        <v>682</v>
      </c>
    </row>
    <row r="157" spans="1:3" x14ac:dyDescent="0.3">
      <c r="A157" s="10" t="s">
        <v>317</v>
      </c>
      <c r="B157" s="24" t="s">
        <v>683</v>
      </c>
      <c r="C157" s="24" t="s">
        <v>684</v>
      </c>
    </row>
    <row r="158" spans="1:3" x14ac:dyDescent="0.3">
      <c r="A158" s="10" t="s">
        <v>318</v>
      </c>
      <c r="B158" s="24" t="s">
        <v>685</v>
      </c>
      <c r="C158" s="24" t="s">
        <v>686</v>
      </c>
    </row>
    <row r="159" spans="1:3" x14ac:dyDescent="0.3">
      <c r="A159" s="10" t="s">
        <v>319</v>
      </c>
      <c r="B159" s="24" t="s">
        <v>687</v>
      </c>
      <c r="C159" s="24" t="s">
        <v>688</v>
      </c>
    </row>
    <row r="160" spans="1:3" x14ac:dyDescent="0.3">
      <c r="A160" s="10" t="s">
        <v>320</v>
      </c>
      <c r="B160" s="24" t="s">
        <v>689</v>
      </c>
      <c r="C160" s="24" t="s">
        <v>690</v>
      </c>
    </row>
    <row r="161" spans="1:3" x14ac:dyDescent="0.3">
      <c r="A161" s="10" t="s">
        <v>321</v>
      </c>
      <c r="B161" s="24" t="s">
        <v>691</v>
      </c>
      <c r="C161" s="24" t="s">
        <v>692</v>
      </c>
    </row>
    <row r="162" spans="1:3" x14ac:dyDescent="0.3">
      <c r="A162" s="10" t="s">
        <v>322</v>
      </c>
      <c r="B162" s="24" t="s">
        <v>693</v>
      </c>
      <c r="C162" s="24" t="s">
        <v>694</v>
      </c>
    </row>
    <row r="163" spans="1:3" x14ac:dyDescent="0.3">
      <c r="A163" s="10" t="s">
        <v>323</v>
      </c>
      <c r="B163" s="24" t="s">
        <v>695</v>
      </c>
      <c r="C163" s="24" t="s">
        <v>696</v>
      </c>
    </row>
    <row r="164" spans="1:3" x14ac:dyDescent="0.3">
      <c r="A164" s="10" t="s">
        <v>324</v>
      </c>
      <c r="B164" s="24" t="s">
        <v>697</v>
      </c>
      <c r="C164" s="24" t="s">
        <v>698</v>
      </c>
    </row>
    <row r="165" spans="1:3" x14ac:dyDescent="0.3">
      <c r="A165" s="10" t="s">
        <v>325</v>
      </c>
      <c r="B165" s="24" t="s">
        <v>699</v>
      </c>
      <c r="C165" s="24" t="s">
        <v>700</v>
      </c>
    </row>
    <row r="166" spans="1:3" x14ac:dyDescent="0.3">
      <c r="A166" s="10" t="s">
        <v>326</v>
      </c>
      <c r="B166" s="24" t="s">
        <v>701</v>
      </c>
      <c r="C166" s="24" t="s">
        <v>702</v>
      </c>
    </row>
    <row r="167" spans="1:3" x14ac:dyDescent="0.3">
      <c r="A167" s="10" t="s">
        <v>327</v>
      </c>
      <c r="B167" s="24" t="s">
        <v>703</v>
      </c>
      <c r="C167" s="24" t="s">
        <v>704</v>
      </c>
    </row>
    <row r="168" spans="1:3" x14ac:dyDescent="0.3">
      <c r="A168" s="10" t="s">
        <v>328</v>
      </c>
      <c r="B168" s="24" t="s">
        <v>705</v>
      </c>
      <c r="C168" s="24" t="s">
        <v>706</v>
      </c>
    </row>
    <row r="169" spans="1:3" x14ac:dyDescent="0.3">
      <c r="A169" s="10" t="s">
        <v>329</v>
      </c>
      <c r="B169" s="24" t="s">
        <v>705</v>
      </c>
      <c r="C169" s="24" t="s">
        <v>707</v>
      </c>
    </row>
    <row r="170" spans="1:3" x14ac:dyDescent="0.3">
      <c r="A170" s="10" t="s">
        <v>330</v>
      </c>
      <c r="B170" s="24" t="s">
        <v>703</v>
      </c>
      <c r="C170" s="24" t="s">
        <v>708</v>
      </c>
    </row>
    <row r="171" spans="1:3" x14ac:dyDescent="0.3">
      <c r="A171" s="10" t="s">
        <v>331</v>
      </c>
      <c r="B171" s="24" t="s">
        <v>709</v>
      </c>
      <c r="C171" s="24" t="s">
        <v>710</v>
      </c>
    </row>
    <row r="172" spans="1:3" x14ac:dyDescent="0.3">
      <c r="A172" s="10" t="s">
        <v>332</v>
      </c>
      <c r="B172" s="24" t="s">
        <v>711</v>
      </c>
      <c r="C172" s="24" t="s">
        <v>712</v>
      </c>
    </row>
    <row r="173" spans="1:3" x14ac:dyDescent="0.3">
      <c r="A173" s="10" t="s">
        <v>333</v>
      </c>
      <c r="B173" s="24" t="s">
        <v>713</v>
      </c>
      <c r="C173" s="24" t="s">
        <v>714</v>
      </c>
    </row>
    <row r="174" spans="1:3" x14ac:dyDescent="0.3">
      <c r="A174" s="10" t="s">
        <v>334</v>
      </c>
      <c r="B174" s="24" t="s">
        <v>715</v>
      </c>
      <c r="C174" s="24" t="s">
        <v>716</v>
      </c>
    </row>
    <row r="175" spans="1:3" x14ac:dyDescent="0.3">
      <c r="A175" s="10" t="s">
        <v>335</v>
      </c>
      <c r="B175" s="24" t="s">
        <v>717</v>
      </c>
      <c r="C175" s="24" t="s">
        <v>718</v>
      </c>
    </row>
    <row r="176" spans="1:3" x14ac:dyDescent="0.3">
      <c r="A176" s="10" t="s">
        <v>336</v>
      </c>
      <c r="B176" s="24" t="s">
        <v>719</v>
      </c>
      <c r="C176" s="24" t="s">
        <v>720</v>
      </c>
    </row>
    <row r="177" spans="1:3" x14ac:dyDescent="0.3">
      <c r="A177" s="10" t="s">
        <v>337</v>
      </c>
      <c r="B177" s="24" t="s">
        <v>721</v>
      </c>
      <c r="C177" s="24" t="s">
        <v>722</v>
      </c>
    </row>
    <row r="178" spans="1:3" x14ac:dyDescent="0.3">
      <c r="A178" s="10" t="s">
        <v>338</v>
      </c>
      <c r="B178" s="24" t="s">
        <v>723</v>
      </c>
      <c r="C178" s="24" t="s">
        <v>724</v>
      </c>
    </row>
    <row r="179" spans="1:3" x14ac:dyDescent="0.3">
      <c r="A179" s="10" t="s">
        <v>339</v>
      </c>
      <c r="B179" s="24" t="s">
        <v>725</v>
      </c>
      <c r="C179" s="24" t="s">
        <v>726</v>
      </c>
    </row>
    <row r="180" spans="1:3" x14ac:dyDescent="0.3">
      <c r="A180" s="10" t="s">
        <v>340</v>
      </c>
      <c r="B180" s="24" t="s">
        <v>727</v>
      </c>
      <c r="C180" s="24" t="s">
        <v>728</v>
      </c>
    </row>
    <row r="181" spans="1:3" x14ac:dyDescent="0.3">
      <c r="A181" s="10" t="s">
        <v>341</v>
      </c>
      <c r="B181" s="24" t="s">
        <v>729</v>
      </c>
      <c r="C181" s="24" t="s">
        <v>730</v>
      </c>
    </row>
    <row r="182" spans="1:3" x14ac:dyDescent="0.3">
      <c r="A182" s="10" t="s">
        <v>342</v>
      </c>
      <c r="B182" s="24" t="s">
        <v>731</v>
      </c>
      <c r="C182" s="24" t="s">
        <v>728</v>
      </c>
    </row>
    <row r="183" spans="1:3" x14ac:dyDescent="0.3">
      <c r="A183" s="10" t="s">
        <v>343</v>
      </c>
      <c r="B183" s="24" t="s">
        <v>732</v>
      </c>
      <c r="C183" s="24" t="s">
        <v>733</v>
      </c>
    </row>
    <row r="184" spans="1:3" x14ac:dyDescent="0.3">
      <c r="A184" s="10" t="s">
        <v>344</v>
      </c>
      <c r="B184" s="24" t="s">
        <v>734</v>
      </c>
      <c r="C184" s="24" t="s">
        <v>735</v>
      </c>
    </row>
    <row r="185" spans="1:3" x14ac:dyDescent="0.3">
      <c r="A185" s="10" t="s">
        <v>345</v>
      </c>
      <c r="B185" s="24" t="s">
        <v>736</v>
      </c>
      <c r="C185" s="24" t="s">
        <v>737</v>
      </c>
    </row>
    <row r="186" spans="1:3" x14ac:dyDescent="0.3">
      <c r="A186" s="10" t="s">
        <v>346</v>
      </c>
      <c r="B186" s="24" t="s">
        <v>738</v>
      </c>
      <c r="C186" s="24" t="s">
        <v>739</v>
      </c>
    </row>
    <row r="187" spans="1:3" x14ac:dyDescent="0.3">
      <c r="A187" s="10" t="s">
        <v>347</v>
      </c>
      <c r="B187" s="24" t="s">
        <v>740</v>
      </c>
      <c r="C187" s="24" t="s">
        <v>741</v>
      </c>
    </row>
    <row r="188" spans="1:3" x14ac:dyDescent="0.3">
      <c r="A188" s="10" t="s">
        <v>348</v>
      </c>
      <c r="B188" s="24" t="s">
        <v>742</v>
      </c>
      <c r="C188" s="24" t="s">
        <v>743</v>
      </c>
    </row>
    <row r="189" spans="1:3" x14ac:dyDescent="0.3">
      <c r="A189" s="10" t="s">
        <v>349</v>
      </c>
      <c r="B189" s="24" t="s">
        <v>667</v>
      </c>
      <c r="C189" s="24" t="s">
        <v>744</v>
      </c>
    </row>
    <row r="190" spans="1:3" x14ac:dyDescent="0.3">
      <c r="A190" s="10" t="s">
        <v>350</v>
      </c>
      <c r="B190" s="24" t="s">
        <v>745</v>
      </c>
      <c r="C190" s="24" t="s">
        <v>746</v>
      </c>
    </row>
    <row r="191" spans="1:3" x14ac:dyDescent="0.3">
      <c r="A191" s="10" t="s">
        <v>351</v>
      </c>
      <c r="B191" s="24" t="s">
        <v>747</v>
      </c>
      <c r="C191" s="24" t="s">
        <v>748</v>
      </c>
    </row>
    <row r="192" spans="1:3" x14ac:dyDescent="0.3">
      <c r="A192" s="10" t="s">
        <v>352</v>
      </c>
      <c r="B192" s="24" t="s">
        <v>749</v>
      </c>
      <c r="C192" s="24" t="s">
        <v>708</v>
      </c>
    </row>
    <row r="193" spans="1:3" x14ac:dyDescent="0.3">
      <c r="A193" s="10" t="s">
        <v>353</v>
      </c>
      <c r="B193" s="24" t="s">
        <v>750</v>
      </c>
      <c r="C193" s="24" t="s">
        <v>751</v>
      </c>
    </row>
    <row r="194" spans="1:3" x14ac:dyDescent="0.3">
      <c r="A194" s="10" t="s">
        <v>354</v>
      </c>
      <c r="B194" s="24" t="s">
        <v>752</v>
      </c>
      <c r="C194" s="24" t="s">
        <v>753</v>
      </c>
    </row>
    <row r="195" spans="1:3" x14ac:dyDescent="0.3">
      <c r="A195" s="10" t="s">
        <v>355</v>
      </c>
      <c r="B195" s="24" t="s">
        <v>754</v>
      </c>
      <c r="C195" s="24" t="s">
        <v>755</v>
      </c>
    </row>
    <row r="196" spans="1:3" x14ac:dyDescent="0.3">
      <c r="A196" s="10" t="s">
        <v>356</v>
      </c>
      <c r="B196" s="24" t="s">
        <v>756</v>
      </c>
      <c r="C196" s="24" t="s">
        <v>757</v>
      </c>
    </row>
    <row r="197" spans="1:3" x14ac:dyDescent="0.3">
      <c r="A197" s="10" t="s">
        <v>357</v>
      </c>
      <c r="B197" s="24" t="s">
        <v>758</v>
      </c>
      <c r="C197" s="24" t="s">
        <v>759</v>
      </c>
    </row>
    <row r="198" spans="1:3" x14ac:dyDescent="0.3">
      <c r="A198" s="10" t="s">
        <v>358</v>
      </c>
      <c r="B198" s="24" t="s">
        <v>760</v>
      </c>
      <c r="C198" s="24" t="s">
        <v>761</v>
      </c>
    </row>
    <row r="199" spans="1:3" x14ac:dyDescent="0.3">
      <c r="A199" s="10" t="s">
        <v>359</v>
      </c>
      <c r="B199" s="24" t="s">
        <v>762</v>
      </c>
      <c r="C199" s="24" t="s">
        <v>763</v>
      </c>
    </row>
    <row r="200" spans="1:3" x14ac:dyDescent="0.3">
      <c r="A200" s="10" t="s">
        <v>360</v>
      </c>
      <c r="B200" s="24" t="s">
        <v>764</v>
      </c>
      <c r="C200" s="24" t="s">
        <v>765</v>
      </c>
    </row>
    <row r="201" spans="1:3" x14ac:dyDescent="0.3">
      <c r="A201" s="10" t="s">
        <v>361</v>
      </c>
      <c r="B201" s="24" t="s">
        <v>766</v>
      </c>
      <c r="C201" s="24" t="s">
        <v>767</v>
      </c>
    </row>
    <row r="202" spans="1:3" x14ac:dyDescent="0.3">
      <c r="A202" s="10" t="s">
        <v>362</v>
      </c>
      <c r="B202" s="24" t="s">
        <v>768</v>
      </c>
      <c r="C202" s="24" t="s">
        <v>769</v>
      </c>
    </row>
    <row r="203" spans="1:3" x14ac:dyDescent="0.3">
      <c r="A203" s="10" t="s">
        <v>363</v>
      </c>
      <c r="B203" s="24" t="s">
        <v>770</v>
      </c>
      <c r="C203" s="24" t="s">
        <v>771</v>
      </c>
    </row>
    <row r="204" spans="1:3" x14ac:dyDescent="0.3">
      <c r="A204" s="10" t="s">
        <v>364</v>
      </c>
      <c r="B204" s="24" t="s">
        <v>772</v>
      </c>
      <c r="C204" s="24" t="s">
        <v>773</v>
      </c>
    </row>
    <row r="205" spans="1:3" x14ac:dyDescent="0.3">
      <c r="A205" s="10" t="s">
        <v>365</v>
      </c>
      <c r="B205" s="24" t="s">
        <v>774</v>
      </c>
      <c r="C205" s="24" t="s">
        <v>775</v>
      </c>
    </row>
    <row r="206" spans="1:3" x14ac:dyDescent="0.3">
      <c r="A206" s="10" t="s">
        <v>366</v>
      </c>
      <c r="B206" s="24" t="s">
        <v>776</v>
      </c>
      <c r="C206" s="24" t="s">
        <v>777</v>
      </c>
    </row>
    <row r="207" spans="1:3" x14ac:dyDescent="0.3">
      <c r="A207" s="10" t="s">
        <v>367</v>
      </c>
      <c r="B207" s="24" t="s">
        <v>778</v>
      </c>
      <c r="C207" s="24" t="s">
        <v>779</v>
      </c>
    </row>
    <row r="208" spans="1:3" x14ac:dyDescent="0.3">
      <c r="A208" s="10" t="s">
        <v>368</v>
      </c>
      <c r="B208" s="24" t="s">
        <v>780</v>
      </c>
      <c r="C208" s="24" t="s">
        <v>781</v>
      </c>
    </row>
    <row r="209" spans="1:3" x14ac:dyDescent="0.3">
      <c r="A209" s="10" t="s">
        <v>369</v>
      </c>
      <c r="B209" s="24" t="s">
        <v>782</v>
      </c>
      <c r="C209" s="24" t="s">
        <v>783</v>
      </c>
    </row>
    <row r="210" spans="1:3" x14ac:dyDescent="0.3">
      <c r="A210" s="10" t="s">
        <v>370</v>
      </c>
      <c r="B210" s="24" t="s">
        <v>784</v>
      </c>
      <c r="C210" s="24" t="s">
        <v>785</v>
      </c>
    </row>
    <row r="211" spans="1:3" x14ac:dyDescent="0.3">
      <c r="A211" s="10" t="s">
        <v>371</v>
      </c>
      <c r="B211" s="24" t="s">
        <v>786</v>
      </c>
      <c r="C211" s="24" t="s">
        <v>787</v>
      </c>
    </row>
    <row r="212" spans="1:3" x14ac:dyDescent="0.3">
      <c r="A212" s="10" t="s">
        <v>372</v>
      </c>
      <c r="B212" s="24" t="s">
        <v>788</v>
      </c>
      <c r="C212" s="24" t="s">
        <v>789</v>
      </c>
    </row>
    <row r="213" spans="1:3" x14ac:dyDescent="0.3">
      <c r="A213" s="10" t="s">
        <v>373</v>
      </c>
      <c r="B213" s="24" t="s">
        <v>790</v>
      </c>
      <c r="C213" s="24" t="s">
        <v>791</v>
      </c>
    </row>
    <row r="214" spans="1:3" x14ac:dyDescent="0.3">
      <c r="A214" s="10" t="s">
        <v>374</v>
      </c>
      <c r="B214" s="24" t="s">
        <v>792</v>
      </c>
      <c r="C214" s="24" t="s">
        <v>793</v>
      </c>
    </row>
    <row r="215" spans="1:3" x14ac:dyDescent="0.3">
      <c r="A215" s="10" t="s">
        <v>375</v>
      </c>
      <c r="B215" s="24" t="s">
        <v>794</v>
      </c>
      <c r="C215" s="24" t="s">
        <v>795</v>
      </c>
    </row>
    <row r="216" spans="1:3" x14ac:dyDescent="0.3">
      <c r="A216" s="10" t="s">
        <v>0</v>
      </c>
      <c r="B216" s="24" t="s">
        <v>621</v>
      </c>
      <c r="C216" s="24" t="s">
        <v>796</v>
      </c>
    </row>
    <row r="217" spans="1:3" x14ac:dyDescent="0.3">
      <c r="A217" s="10" t="s">
        <v>1</v>
      </c>
      <c r="B217" s="24" t="s">
        <v>797</v>
      </c>
      <c r="C217" s="24" t="s">
        <v>798</v>
      </c>
    </row>
    <row r="218" spans="1:3" x14ac:dyDescent="0.3">
      <c r="A218" s="10" t="s">
        <v>2</v>
      </c>
      <c r="B218" s="24" t="s">
        <v>799</v>
      </c>
      <c r="C218" s="24" t="s">
        <v>800</v>
      </c>
    </row>
    <row r="219" spans="1:3" x14ac:dyDescent="0.3">
      <c r="A219" s="10" t="s">
        <v>3</v>
      </c>
      <c r="B219" s="24" t="s">
        <v>801</v>
      </c>
      <c r="C219" s="24" t="s">
        <v>802</v>
      </c>
    </row>
    <row r="220" spans="1:3" x14ac:dyDescent="0.3">
      <c r="A220" s="10" t="s">
        <v>4</v>
      </c>
      <c r="B220" s="24" t="s">
        <v>803</v>
      </c>
      <c r="C220" s="24" t="s">
        <v>804</v>
      </c>
    </row>
    <row r="221" spans="1:3" x14ac:dyDescent="0.3">
      <c r="A221" s="10" t="s">
        <v>5</v>
      </c>
      <c r="B221" s="24" t="s">
        <v>805</v>
      </c>
      <c r="C221" s="24" t="s">
        <v>806</v>
      </c>
    </row>
    <row r="222" spans="1:3" x14ac:dyDescent="0.3">
      <c r="A222" s="10" t="s">
        <v>6</v>
      </c>
      <c r="B222" s="24" t="s">
        <v>807</v>
      </c>
      <c r="C222" s="24" t="s">
        <v>808</v>
      </c>
    </row>
    <row r="223" spans="1:3" x14ac:dyDescent="0.3">
      <c r="A223" s="10" t="s">
        <v>7</v>
      </c>
      <c r="B223" s="24" t="s">
        <v>809</v>
      </c>
      <c r="C223" s="24" t="s">
        <v>810</v>
      </c>
    </row>
    <row r="224" spans="1:3" x14ac:dyDescent="0.3">
      <c r="A224" s="10" t="s">
        <v>8</v>
      </c>
      <c r="B224" s="24" t="s">
        <v>811</v>
      </c>
      <c r="C224" s="24" t="s">
        <v>812</v>
      </c>
    </row>
    <row r="225" spans="1:3" x14ac:dyDescent="0.3">
      <c r="A225" s="10" t="s">
        <v>9</v>
      </c>
      <c r="B225" s="24" t="s">
        <v>813</v>
      </c>
      <c r="C225" s="24" t="s">
        <v>814</v>
      </c>
    </row>
    <row r="226" spans="1:3" x14ac:dyDescent="0.3">
      <c r="A226" s="10" t="s">
        <v>10</v>
      </c>
      <c r="B226" s="24" t="s">
        <v>815</v>
      </c>
      <c r="C226" s="24" t="s">
        <v>816</v>
      </c>
    </row>
    <row r="227" spans="1:3" x14ac:dyDescent="0.3">
      <c r="A227" s="10" t="s">
        <v>11</v>
      </c>
      <c r="B227" s="24" t="s">
        <v>817</v>
      </c>
      <c r="C227" s="24" t="s">
        <v>818</v>
      </c>
    </row>
    <row r="228" spans="1:3" x14ac:dyDescent="0.3">
      <c r="A228" s="10" t="s">
        <v>12</v>
      </c>
      <c r="B228" s="24" t="s">
        <v>819</v>
      </c>
      <c r="C228" s="24" t="s">
        <v>820</v>
      </c>
    </row>
    <row r="229" spans="1:3" x14ac:dyDescent="0.3">
      <c r="A229" s="10" t="s">
        <v>13</v>
      </c>
      <c r="B229" s="24" t="s">
        <v>821</v>
      </c>
      <c r="C229" s="24" t="s">
        <v>822</v>
      </c>
    </row>
    <row r="230" spans="1:3" x14ac:dyDescent="0.3">
      <c r="A230" s="10" t="s">
        <v>14</v>
      </c>
      <c r="B230" s="24" t="s">
        <v>823</v>
      </c>
      <c r="C230" s="24" t="s">
        <v>824</v>
      </c>
    </row>
    <row r="231" spans="1:3" x14ac:dyDescent="0.3">
      <c r="A231" s="10" t="s">
        <v>15</v>
      </c>
      <c r="B231" s="24" t="s">
        <v>825</v>
      </c>
      <c r="C231" s="24" t="s">
        <v>826</v>
      </c>
    </row>
    <row r="232" spans="1:3" x14ac:dyDescent="0.3">
      <c r="A232" s="10" t="s">
        <v>16</v>
      </c>
      <c r="B232" s="24" t="s">
        <v>827</v>
      </c>
      <c r="C232" s="24" t="s">
        <v>828</v>
      </c>
    </row>
    <row r="233" spans="1:3" x14ac:dyDescent="0.3">
      <c r="A233" s="10" t="s">
        <v>17</v>
      </c>
      <c r="B233" s="24" t="s">
        <v>829</v>
      </c>
      <c r="C233" s="24" t="s">
        <v>830</v>
      </c>
    </row>
    <row r="234" spans="1:3" x14ac:dyDescent="0.3">
      <c r="A234" s="10" t="s">
        <v>18</v>
      </c>
      <c r="B234" s="24" t="s">
        <v>831</v>
      </c>
      <c r="C234" s="24" t="s">
        <v>832</v>
      </c>
    </row>
    <row r="235" spans="1:3" x14ac:dyDescent="0.3">
      <c r="A235" s="10" t="s">
        <v>19</v>
      </c>
      <c r="B235" s="24" t="s">
        <v>833</v>
      </c>
      <c r="C235" s="24" t="s">
        <v>834</v>
      </c>
    </row>
    <row r="236" spans="1:3" x14ac:dyDescent="0.3">
      <c r="A236" s="10" t="s">
        <v>20</v>
      </c>
      <c r="B236" s="24" t="s">
        <v>835</v>
      </c>
      <c r="C236" s="24" t="s">
        <v>836</v>
      </c>
    </row>
    <row r="237" spans="1:3" x14ac:dyDescent="0.3">
      <c r="A237" s="10" t="s">
        <v>21</v>
      </c>
      <c r="B237" s="24" t="s">
        <v>837</v>
      </c>
      <c r="C237" s="24" t="s">
        <v>838</v>
      </c>
    </row>
    <row r="238" spans="1:3" x14ac:dyDescent="0.3">
      <c r="A238" s="10" t="s">
        <v>22</v>
      </c>
      <c r="B238" s="24" t="s">
        <v>839</v>
      </c>
      <c r="C238" s="24" t="s">
        <v>840</v>
      </c>
    </row>
    <row r="239" spans="1:3" x14ac:dyDescent="0.3">
      <c r="A239" s="10" t="s">
        <v>23</v>
      </c>
      <c r="B239" s="24" t="s">
        <v>841</v>
      </c>
      <c r="C239" s="24" t="s">
        <v>842</v>
      </c>
    </row>
    <row r="240" spans="1:3" x14ac:dyDescent="0.3">
      <c r="A240" s="10" t="s">
        <v>24</v>
      </c>
      <c r="B240" s="24" t="s">
        <v>843</v>
      </c>
      <c r="C240" s="24" t="s">
        <v>844</v>
      </c>
    </row>
    <row r="241" spans="1:3" x14ac:dyDescent="0.3">
      <c r="A241" s="10" t="s">
        <v>25</v>
      </c>
      <c r="B241" s="24" t="s">
        <v>845</v>
      </c>
      <c r="C241" s="24" t="s">
        <v>846</v>
      </c>
    </row>
    <row r="242" spans="1:3" x14ac:dyDescent="0.3">
      <c r="A242" s="10" t="s">
        <v>26</v>
      </c>
      <c r="B242" s="24" t="s">
        <v>847</v>
      </c>
      <c r="C242" s="24" t="s">
        <v>848</v>
      </c>
    </row>
    <row r="243" spans="1:3" x14ac:dyDescent="0.3">
      <c r="A243" s="10" t="s">
        <v>27</v>
      </c>
      <c r="B243" s="24" t="s">
        <v>849</v>
      </c>
      <c r="C243" s="24" t="s">
        <v>850</v>
      </c>
    </row>
    <row r="244" spans="1:3" x14ac:dyDescent="0.3">
      <c r="A244" s="10" t="s">
        <v>28</v>
      </c>
      <c r="B244" s="24" t="s">
        <v>851</v>
      </c>
      <c r="C244" s="24" t="s">
        <v>852</v>
      </c>
    </row>
    <row r="245" spans="1:3" x14ac:dyDescent="0.3">
      <c r="A245" s="10" t="s">
        <v>29</v>
      </c>
      <c r="B245" s="24" t="s">
        <v>853</v>
      </c>
      <c r="C245" s="24" t="s">
        <v>854</v>
      </c>
    </row>
    <row r="246" spans="1:3" x14ac:dyDescent="0.3">
      <c r="A246" s="10" t="s">
        <v>30</v>
      </c>
      <c r="B246" s="24" t="s">
        <v>855</v>
      </c>
      <c r="C246" s="24" t="s">
        <v>856</v>
      </c>
    </row>
    <row r="247" spans="1:3" x14ac:dyDescent="0.3">
      <c r="A247" s="10" t="s">
        <v>31</v>
      </c>
      <c r="B247" s="24" t="s">
        <v>857</v>
      </c>
      <c r="C247" s="24" t="s">
        <v>858</v>
      </c>
    </row>
    <row r="248" spans="1:3" x14ac:dyDescent="0.3">
      <c r="A248" s="10" t="s">
        <v>32</v>
      </c>
      <c r="B248" s="24" t="s">
        <v>859</v>
      </c>
      <c r="C248" s="24" t="s">
        <v>860</v>
      </c>
    </row>
    <row r="249" spans="1:3" x14ac:dyDescent="0.3">
      <c r="A249" s="10" t="s">
        <v>33</v>
      </c>
      <c r="B249" s="24" t="s">
        <v>861</v>
      </c>
      <c r="C249" s="24" t="s">
        <v>862</v>
      </c>
    </row>
    <row r="250" spans="1:3" x14ac:dyDescent="0.3">
      <c r="A250" s="10" t="s">
        <v>34</v>
      </c>
      <c r="B250" s="24" t="s">
        <v>863</v>
      </c>
      <c r="C250" s="24" t="s">
        <v>864</v>
      </c>
    </row>
    <row r="251" spans="1:3" x14ac:dyDescent="0.3">
      <c r="A251" s="10" t="s">
        <v>35</v>
      </c>
      <c r="B251" s="24" t="s">
        <v>865</v>
      </c>
      <c r="C251" s="24" t="s">
        <v>866</v>
      </c>
    </row>
    <row r="252" spans="1:3" x14ac:dyDescent="0.3">
      <c r="A252" s="10" t="s">
        <v>36</v>
      </c>
      <c r="B252" s="24" t="s">
        <v>571</v>
      </c>
      <c r="C252" s="24" t="s">
        <v>867</v>
      </c>
    </row>
    <row r="253" spans="1:3" x14ac:dyDescent="0.3">
      <c r="A253" s="10" t="s">
        <v>37</v>
      </c>
      <c r="B253" s="24" t="s">
        <v>868</v>
      </c>
      <c r="C253" s="24" t="s">
        <v>869</v>
      </c>
    </row>
    <row r="254" spans="1:3" x14ac:dyDescent="0.3">
      <c r="A254" s="10" t="s">
        <v>38</v>
      </c>
      <c r="B254" s="24" t="s">
        <v>870</v>
      </c>
      <c r="C254" s="24" t="s">
        <v>871</v>
      </c>
    </row>
    <row r="255" spans="1:3" x14ac:dyDescent="0.3">
      <c r="A255" s="10" t="s">
        <v>39</v>
      </c>
      <c r="B255" s="24" t="s">
        <v>872</v>
      </c>
      <c r="C255" s="24" t="s">
        <v>873</v>
      </c>
    </row>
    <row r="256" spans="1:3" x14ac:dyDescent="0.3">
      <c r="A256" s="10" t="s">
        <v>40</v>
      </c>
      <c r="B256" s="24" t="s">
        <v>874</v>
      </c>
      <c r="C256" s="24" t="s">
        <v>875</v>
      </c>
    </row>
    <row r="257" spans="1:3" x14ac:dyDescent="0.3">
      <c r="A257" s="10" t="s">
        <v>41</v>
      </c>
      <c r="B257" s="24" t="s">
        <v>876</v>
      </c>
      <c r="C257" s="24" t="s">
        <v>877</v>
      </c>
    </row>
    <row r="258" spans="1:3" x14ac:dyDescent="0.3">
      <c r="A258" s="10" t="s">
        <v>42</v>
      </c>
      <c r="B258" s="24" t="s">
        <v>878</v>
      </c>
      <c r="C258" s="24" t="s">
        <v>879</v>
      </c>
    </row>
    <row r="259" spans="1:3" x14ac:dyDescent="0.3">
      <c r="A259" t="s">
        <v>43</v>
      </c>
      <c r="B259" s="24" t="s">
        <v>880</v>
      </c>
      <c r="C259" s="24" t="s">
        <v>881</v>
      </c>
    </row>
    <row r="260" spans="1:3" x14ac:dyDescent="0.3">
      <c r="A260" t="s">
        <v>44</v>
      </c>
      <c r="B260" s="24" t="s">
        <v>561</v>
      </c>
      <c r="C260" s="24" t="s">
        <v>882</v>
      </c>
    </row>
    <row r="261" spans="1:3" x14ac:dyDescent="0.3">
      <c r="A261" t="s">
        <v>45</v>
      </c>
      <c r="B261" s="24" t="s">
        <v>883</v>
      </c>
      <c r="C261" s="24" t="s">
        <v>884</v>
      </c>
    </row>
    <row r="262" spans="1:3" x14ac:dyDescent="0.3">
      <c r="A262" t="s">
        <v>46</v>
      </c>
      <c r="B262" s="24" t="s">
        <v>885</v>
      </c>
      <c r="C262" s="24" t="s">
        <v>886</v>
      </c>
    </row>
    <row r="263" spans="1:3" x14ac:dyDescent="0.3">
      <c r="A263" t="s">
        <v>47</v>
      </c>
      <c r="B263" s="24" t="s">
        <v>887</v>
      </c>
      <c r="C263" s="24" t="s">
        <v>888</v>
      </c>
    </row>
    <row r="264" spans="1:3" x14ac:dyDescent="0.3">
      <c r="A264" t="s">
        <v>48</v>
      </c>
      <c r="B264" s="24" t="s">
        <v>889</v>
      </c>
      <c r="C264" s="24" t="s">
        <v>890</v>
      </c>
    </row>
    <row r="265" spans="1:3" x14ac:dyDescent="0.3">
      <c r="A265" t="s">
        <v>49</v>
      </c>
      <c r="B265" s="24" t="s">
        <v>891</v>
      </c>
      <c r="C265" s="24" t="s">
        <v>892</v>
      </c>
    </row>
    <row r="266" spans="1:3" x14ac:dyDescent="0.3">
      <c r="A266" t="s">
        <v>50</v>
      </c>
      <c r="B266" s="24" t="s">
        <v>893</v>
      </c>
      <c r="C266" s="24" t="s">
        <v>894</v>
      </c>
    </row>
    <row r="267" spans="1:3" x14ac:dyDescent="0.3">
      <c r="A267" t="s">
        <v>51</v>
      </c>
      <c r="B267" s="24" t="s">
        <v>895</v>
      </c>
      <c r="C267" s="24" t="s">
        <v>896</v>
      </c>
    </row>
    <row r="268" spans="1:3" x14ac:dyDescent="0.3">
      <c r="A268" t="s">
        <v>52</v>
      </c>
      <c r="B268" s="24" t="s">
        <v>897</v>
      </c>
      <c r="C268" s="24" t="s">
        <v>898</v>
      </c>
    </row>
    <row r="269" spans="1:3" x14ac:dyDescent="0.3">
      <c r="A269" t="s">
        <v>53</v>
      </c>
      <c r="B269" s="24" t="s">
        <v>899</v>
      </c>
      <c r="C269" s="24" t="s">
        <v>508</v>
      </c>
    </row>
    <row r="270" spans="1:3" x14ac:dyDescent="0.3">
      <c r="A270" t="s">
        <v>54</v>
      </c>
      <c r="B270" s="24" t="s">
        <v>900</v>
      </c>
      <c r="C270" s="24" t="s">
        <v>901</v>
      </c>
    </row>
    <row r="271" spans="1:3" x14ac:dyDescent="0.3">
      <c r="A271" t="s">
        <v>55</v>
      </c>
      <c r="B271" s="24" t="s">
        <v>902</v>
      </c>
      <c r="C271" s="24" t="s">
        <v>903</v>
      </c>
    </row>
    <row r="272" spans="1:3" x14ac:dyDescent="0.3">
      <c r="A272" t="s">
        <v>56</v>
      </c>
      <c r="B272" s="24" t="s">
        <v>904</v>
      </c>
      <c r="C272" s="24" t="s">
        <v>905</v>
      </c>
    </row>
    <row r="273" spans="1:3" x14ac:dyDescent="0.3">
      <c r="A273" t="s">
        <v>57</v>
      </c>
      <c r="B273" s="24" t="s">
        <v>906</v>
      </c>
      <c r="C273" s="24" t="s">
        <v>907</v>
      </c>
    </row>
    <row r="274" spans="1:3" x14ac:dyDescent="0.3">
      <c r="A274" t="s">
        <v>58</v>
      </c>
      <c r="B274" s="24" t="s">
        <v>908</v>
      </c>
      <c r="C274" s="24" t="s">
        <v>909</v>
      </c>
    </row>
    <row r="275" spans="1:3" x14ac:dyDescent="0.3">
      <c r="A275" t="s">
        <v>59</v>
      </c>
      <c r="B275" s="24" t="s">
        <v>910</v>
      </c>
      <c r="C275" s="24" t="s">
        <v>911</v>
      </c>
    </row>
    <row r="276" spans="1:3" x14ac:dyDescent="0.3">
      <c r="A276" t="s">
        <v>60</v>
      </c>
      <c r="B276" s="24" t="s">
        <v>912</v>
      </c>
      <c r="C276" s="24" t="s">
        <v>913</v>
      </c>
    </row>
    <row r="277" spans="1:3" x14ac:dyDescent="0.3">
      <c r="A277" t="s">
        <v>61</v>
      </c>
      <c r="B277" s="24" t="s">
        <v>914</v>
      </c>
      <c r="C277" s="24" t="s">
        <v>915</v>
      </c>
    </row>
    <row r="278" spans="1:3" x14ac:dyDescent="0.3">
      <c r="A278" t="s">
        <v>62</v>
      </c>
      <c r="B278" s="24" t="s">
        <v>916</v>
      </c>
      <c r="C278" s="24" t="s">
        <v>917</v>
      </c>
    </row>
    <row r="279" spans="1:3" x14ac:dyDescent="0.3">
      <c r="A279" t="s">
        <v>63</v>
      </c>
      <c r="B279" s="24" t="s">
        <v>918</v>
      </c>
      <c r="C279" s="24" t="s">
        <v>919</v>
      </c>
    </row>
    <row r="280" spans="1:3" x14ac:dyDescent="0.3">
      <c r="A280" t="s">
        <v>64</v>
      </c>
      <c r="B280" s="24" t="s">
        <v>920</v>
      </c>
      <c r="C280" s="24" t="s">
        <v>921</v>
      </c>
    </row>
    <row r="281" spans="1:3" x14ac:dyDescent="0.3">
      <c r="A281" t="s">
        <v>65</v>
      </c>
      <c r="B281" s="24" t="s">
        <v>922</v>
      </c>
      <c r="C281" s="24" t="s">
        <v>923</v>
      </c>
    </row>
    <row r="282" spans="1:3" x14ac:dyDescent="0.3">
      <c r="A282" t="s">
        <v>66</v>
      </c>
      <c r="B282" s="24" t="s">
        <v>924</v>
      </c>
      <c r="C282" s="24" t="s">
        <v>925</v>
      </c>
    </row>
    <row r="283" spans="1:3" x14ac:dyDescent="0.3">
      <c r="A283" t="s">
        <v>67</v>
      </c>
      <c r="B283" s="24" t="s">
        <v>926</v>
      </c>
      <c r="C283" s="24" t="s">
        <v>927</v>
      </c>
    </row>
    <row r="284" spans="1:3" x14ac:dyDescent="0.3">
      <c r="A284" t="s">
        <v>68</v>
      </c>
      <c r="B284" s="24" t="s">
        <v>928</v>
      </c>
      <c r="C284" s="24" t="s">
        <v>929</v>
      </c>
    </row>
    <row r="285" spans="1:3" x14ac:dyDescent="0.3">
      <c r="A285" t="s">
        <v>69</v>
      </c>
      <c r="B285" s="24" t="s">
        <v>930</v>
      </c>
      <c r="C285" s="24" t="s">
        <v>931</v>
      </c>
    </row>
    <row r="286" spans="1:3" x14ac:dyDescent="0.3">
      <c r="A286" t="s">
        <v>70</v>
      </c>
      <c r="B286" s="24" t="s">
        <v>932</v>
      </c>
      <c r="C286" s="24" t="s">
        <v>933</v>
      </c>
    </row>
    <row r="287" spans="1:3" x14ac:dyDescent="0.3">
      <c r="A287" t="s">
        <v>71</v>
      </c>
      <c r="B287" s="24" t="s">
        <v>934</v>
      </c>
      <c r="C287" s="24" t="s">
        <v>935</v>
      </c>
    </row>
    <row r="288" spans="1:3" x14ac:dyDescent="0.3">
      <c r="A288" t="s">
        <v>72</v>
      </c>
      <c r="B288" s="24" t="s">
        <v>936</v>
      </c>
      <c r="C288" s="24" t="s">
        <v>937</v>
      </c>
    </row>
    <row r="289" spans="1:3" x14ac:dyDescent="0.3">
      <c r="A289" t="s">
        <v>73</v>
      </c>
      <c r="B289" s="24" t="s">
        <v>938</v>
      </c>
      <c r="C289" s="24" t="s">
        <v>939</v>
      </c>
    </row>
    <row r="290" spans="1:3" x14ac:dyDescent="0.3">
      <c r="A290" t="s">
        <v>74</v>
      </c>
      <c r="B290" s="24" t="s">
        <v>940</v>
      </c>
      <c r="C290" s="24" t="s">
        <v>941</v>
      </c>
    </row>
    <row r="291" spans="1:3" x14ac:dyDescent="0.3">
      <c r="A291" t="s">
        <v>75</v>
      </c>
      <c r="B291" s="24" t="s">
        <v>942</v>
      </c>
      <c r="C291" s="24" t="s">
        <v>943</v>
      </c>
    </row>
    <row r="292" spans="1:3" x14ac:dyDescent="0.3">
      <c r="A292" t="s">
        <v>76</v>
      </c>
      <c r="B292" s="24" t="s">
        <v>944</v>
      </c>
      <c r="C292" s="24" t="s">
        <v>945</v>
      </c>
    </row>
    <row r="293" spans="1:3" x14ac:dyDescent="0.3">
      <c r="A293" t="s">
        <v>77</v>
      </c>
      <c r="B293" s="24" t="s">
        <v>946</v>
      </c>
      <c r="C293" s="24" t="s">
        <v>947</v>
      </c>
    </row>
    <row r="294" spans="1:3" x14ac:dyDescent="0.3">
      <c r="A294" t="s">
        <v>78</v>
      </c>
      <c r="B294" s="24" t="s">
        <v>948</v>
      </c>
      <c r="C294" s="24" t="s">
        <v>949</v>
      </c>
    </row>
    <row r="295" spans="1:3" x14ac:dyDescent="0.3">
      <c r="A295" t="s">
        <v>79</v>
      </c>
      <c r="B295" s="24" t="s">
        <v>950</v>
      </c>
      <c r="C295" s="24" t="s">
        <v>951</v>
      </c>
    </row>
    <row r="296" spans="1:3" x14ac:dyDescent="0.3">
      <c r="A296" t="s">
        <v>80</v>
      </c>
      <c r="B296" s="24" t="s">
        <v>952</v>
      </c>
      <c r="C296" s="24" t="s">
        <v>953</v>
      </c>
    </row>
    <row r="297" spans="1:3" x14ac:dyDescent="0.3">
      <c r="A297" t="s">
        <v>81</v>
      </c>
      <c r="B297" s="24" t="s">
        <v>954</v>
      </c>
      <c r="C297" s="24" t="s">
        <v>955</v>
      </c>
    </row>
    <row r="298" spans="1:3" x14ac:dyDescent="0.3">
      <c r="A298" t="s">
        <v>82</v>
      </c>
      <c r="B298" s="24" t="s">
        <v>956</v>
      </c>
      <c r="C298" s="24" t="s">
        <v>957</v>
      </c>
    </row>
    <row r="299" spans="1:3" x14ac:dyDescent="0.3">
      <c r="A299" t="s">
        <v>83</v>
      </c>
      <c r="B299" s="24" t="s">
        <v>958</v>
      </c>
      <c r="C299" s="24" t="s">
        <v>959</v>
      </c>
    </row>
    <row r="300" spans="1:3" x14ac:dyDescent="0.3">
      <c r="A300" t="s">
        <v>84</v>
      </c>
      <c r="B300" s="24" t="s">
        <v>960</v>
      </c>
      <c r="C300" s="24" t="s">
        <v>961</v>
      </c>
    </row>
    <row r="301" spans="1:3" x14ac:dyDescent="0.3">
      <c r="A301" t="s">
        <v>85</v>
      </c>
      <c r="B301" s="24" t="s">
        <v>962</v>
      </c>
      <c r="C301" s="24" t="s">
        <v>963</v>
      </c>
    </row>
    <row r="302" spans="1:3" x14ac:dyDescent="0.3">
      <c r="A302" t="s">
        <v>86</v>
      </c>
      <c r="B302" s="24" t="s">
        <v>964</v>
      </c>
      <c r="C302" s="24" t="s">
        <v>965</v>
      </c>
    </row>
    <row r="303" spans="1:3" x14ac:dyDescent="0.3">
      <c r="A303" t="s">
        <v>87</v>
      </c>
      <c r="B303" s="24" t="s">
        <v>966</v>
      </c>
      <c r="C303" s="24" t="s">
        <v>967</v>
      </c>
    </row>
    <row r="304" spans="1:3" x14ac:dyDescent="0.3">
      <c r="A304" t="s">
        <v>88</v>
      </c>
      <c r="B304" s="24" t="s">
        <v>968</v>
      </c>
      <c r="C304" s="24" t="s">
        <v>969</v>
      </c>
    </row>
    <row r="305" spans="1:3" x14ac:dyDescent="0.3">
      <c r="A305" t="s">
        <v>89</v>
      </c>
      <c r="B305" s="24" t="s">
        <v>970</v>
      </c>
      <c r="C305" s="24" t="s">
        <v>971</v>
      </c>
    </row>
    <row r="306" spans="1:3" x14ac:dyDescent="0.3">
      <c r="A306" s="20" t="s">
        <v>90</v>
      </c>
      <c r="B306" s="24" t="s">
        <v>972</v>
      </c>
      <c r="C306" s="24" t="s">
        <v>973</v>
      </c>
    </row>
    <row r="307" spans="1:3" x14ac:dyDescent="0.3">
      <c r="A307" t="s">
        <v>91</v>
      </c>
      <c r="B307" s="24" t="s">
        <v>974</v>
      </c>
      <c r="C307" s="24" t="s">
        <v>975</v>
      </c>
    </row>
    <row r="308" spans="1:3" x14ac:dyDescent="0.3">
      <c r="A308" t="s">
        <v>92</v>
      </c>
      <c r="B308" s="24" t="s">
        <v>976</v>
      </c>
      <c r="C308" s="24" t="s">
        <v>977</v>
      </c>
    </row>
    <row r="309" spans="1:3" x14ac:dyDescent="0.3">
      <c r="A309" t="s">
        <v>93</v>
      </c>
      <c r="B309" s="24" t="s">
        <v>978</v>
      </c>
      <c r="C309" s="24" t="s">
        <v>979</v>
      </c>
    </row>
    <row r="310" spans="1:3" x14ac:dyDescent="0.3">
      <c r="A310" t="s">
        <v>94</v>
      </c>
      <c r="B310" s="24" t="s">
        <v>980</v>
      </c>
      <c r="C310" s="24" t="s">
        <v>981</v>
      </c>
    </row>
    <row r="311" spans="1:3" x14ac:dyDescent="0.3">
      <c r="A311" t="s">
        <v>95</v>
      </c>
      <c r="B311" s="24" t="s">
        <v>982</v>
      </c>
      <c r="C311" s="24" t="s">
        <v>983</v>
      </c>
    </row>
    <row r="312" spans="1:3" x14ac:dyDescent="0.3">
      <c r="A312" t="s">
        <v>96</v>
      </c>
      <c r="B312" s="24" t="s">
        <v>984</v>
      </c>
      <c r="C312" s="24" t="s">
        <v>985</v>
      </c>
    </row>
    <row r="313" spans="1:3" x14ac:dyDescent="0.3">
      <c r="A313" t="s">
        <v>97</v>
      </c>
      <c r="B313" s="24" t="s">
        <v>986</v>
      </c>
      <c r="C313" s="24" t="s">
        <v>987</v>
      </c>
    </row>
    <row r="314" spans="1:3" x14ac:dyDescent="0.3">
      <c r="A314" t="s">
        <v>98</v>
      </c>
      <c r="B314" s="24" t="s">
        <v>988</v>
      </c>
      <c r="C314" s="24" t="s">
        <v>989</v>
      </c>
    </row>
    <row r="315" spans="1:3" x14ac:dyDescent="0.3">
      <c r="A315" t="s">
        <v>99</v>
      </c>
      <c r="B315" s="24" t="s">
        <v>990</v>
      </c>
      <c r="C315" s="24" t="s">
        <v>991</v>
      </c>
    </row>
    <row r="316" spans="1:3" x14ac:dyDescent="0.3">
      <c r="A316" t="s">
        <v>100</v>
      </c>
      <c r="B316" s="24" t="s">
        <v>992</v>
      </c>
      <c r="C316" s="24" t="s">
        <v>993</v>
      </c>
    </row>
    <row r="317" spans="1:3" x14ac:dyDescent="0.3">
      <c r="A317" t="s">
        <v>101</v>
      </c>
      <c r="B317" s="24" t="s">
        <v>994</v>
      </c>
      <c r="C317" s="24" t="s">
        <v>995</v>
      </c>
    </row>
    <row r="318" spans="1:3" x14ac:dyDescent="0.3">
      <c r="A318" t="s">
        <v>102</v>
      </c>
      <c r="B318" s="24" t="s">
        <v>996</v>
      </c>
      <c r="C318" s="24" t="s">
        <v>997</v>
      </c>
    </row>
    <row r="319" spans="1:3" x14ac:dyDescent="0.3">
      <c r="A319" t="s">
        <v>103</v>
      </c>
      <c r="B319" s="24" t="s">
        <v>998</v>
      </c>
      <c r="C319" s="24" t="s">
        <v>999</v>
      </c>
    </row>
    <row r="320" spans="1:3" x14ac:dyDescent="0.3">
      <c r="A320" t="s">
        <v>104</v>
      </c>
      <c r="B320" s="24" t="s">
        <v>1000</v>
      </c>
      <c r="C320" s="24" t="s">
        <v>1001</v>
      </c>
    </row>
    <row r="321" spans="1:3" x14ac:dyDescent="0.3">
      <c r="A321" t="s">
        <v>105</v>
      </c>
      <c r="B321" s="24" t="s">
        <v>1002</v>
      </c>
      <c r="C321" s="24" t="s">
        <v>1003</v>
      </c>
    </row>
    <row r="322" spans="1:3" x14ac:dyDescent="0.3">
      <c r="A322" t="s">
        <v>106</v>
      </c>
      <c r="B322" s="24" t="s">
        <v>1004</v>
      </c>
      <c r="C322" s="24" t="s">
        <v>1005</v>
      </c>
    </row>
    <row r="323" spans="1:3" x14ac:dyDescent="0.3">
      <c r="A323" t="s">
        <v>107</v>
      </c>
      <c r="B323" s="24" t="s">
        <v>1006</v>
      </c>
      <c r="C323" s="24" t="s">
        <v>1007</v>
      </c>
    </row>
    <row r="324" spans="1:3" x14ac:dyDescent="0.3">
      <c r="A324" t="s">
        <v>108</v>
      </c>
      <c r="B324" s="24" t="s">
        <v>1008</v>
      </c>
      <c r="C324" s="24" t="s">
        <v>1009</v>
      </c>
    </row>
    <row r="325" spans="1:3" x14ac:dyDescent="0.3">
      <c r="A325" t="s">
        <v>109</v>
      </c>
      <c r="B325" s="24" t="s">
        <v>1010</v>
      </c>
      <c r="C325" s="24" t="s">
        <v>1011</v>
      </c>
    </row>
    <row r="326" spans="1:3" x14ac:dyDescent="0.3">
      <c r="A326" t="s">
        <v>110</v>
      </c>
      <c r="B326" s="24" t="s">
        <v>1012</v>
      </c>
      <c r="C326" s="24" t="s">
        <v>1013</v>
      </c>
    </row>
    <row r="327" spans="1:3" x14ac:dyDescent="0.3">
      <c r="A327" t="s">
        <v>111</v>
      </c>
      <c r="B327" s="24" t="s">
        <v>1014</v>
      </c>
      <c r="C327" s="24" t="s">
        <v>1015</v>
      </c>
    </row>
    <row r="328" spans="1:3" x14ac:dyDescent="0.3">
      <c r="A328" t="s">
        <v>112</v>
      </c>
      <c r="B328" s="24" t="s">
        <v>1016</v>
      </c>
      <c r="C328" s="24" t="s">
        <v>1017</v>
      </c>
    </row>
    <row r="329" spans="1:3" x14ac:dyDescent="0.3">
      <c r="A329" t="s">
        <v>113</v>
      </c>
      <c r="B329" s="24" t="s">
        <v>1018</v>
      </c>
      <c r="C329" s="24" t="s">
        <v>1019</v>
      </c>
    </row>
    <row r="330" spans="1:3" x14ac:dyDescent="0.3">
      <c r="A330" t="s">
        <v>114</v>
      </c>
      <c r="B330" s="24" t="s">
        <v>1020</v>
      </c>
      <c r="C330" s="24" t="s">
        <v>1021</v>
      </c>
    </row>
    <row r="331" spans="1:3" x14ac:dyDescent="0.3">
      <c r="A331" t="s">
        <v>115</v>
      </c>
      <c r="B331" s="24" t="s">
        <v>1022</v>
      </c>
      <c r="C331" s="24" t="s">
        <v>1023</v>
      </c>
    </row>
    <row r="332" spans="1:3" x14ac:dyDescent="0.3">
      <c r="A332" t="s">
        <v>116</v>
      </c>
      <c r="B332" s="24" t="s">
        <v>1024</v>
      </c>
      <c r="C332" s="24" t="s">
        <v>1025</v>
      </c>
    </row>
    <row r="333" spans="1:3" x14ac:dyDescent="0.3">
      <c r="A333" t="s">
        <v>117</v>
      </c>
      <c r="B333" s="24" t="s">
        <v>1026</v>
      </c>
      <c r="C333" s="24" t="s">
        <v>1027</v>
      </c>
    </row>
    <row r="334" spans="1:3" x14ac:dyDescent="0.3">
      <c r="A334" t="s">
        <v>118</v>
      </c>
      <c r="B334" s="24" t="s">
        <v>1028</v>
      </c>
      <c r="C334" s="24" t="s">
        <v>1029</v>
      </c>
    </row>
    <row r="335" spans="1:3" x14ac:dyDescent="0.3">
      <c r="A335" t="s">
        <v>119</v>
      </c>
      <c r="B335" s="24" t="s">
        <v>1030</v>
      </c>
      <c r="C335" s="24" t="s">
        <v>1031</v>
      </c>
    </row>
    <row r="336" spans="1:3" x14ac:dyDescent="0.3">
      <c r="A336" t="s">
        <v>120</v>
      </c>
      <c r="B336" s="24" t="s">
        <v>1032</v>
      </c>
      <c r="C336" s="24" t="s">
        <v>1033</v>
      </c>
    </row>
    <row r="337" spans="1:3" x14ac:dyDescent="0.3">
      <c r="A337" t="s">
        <v>121</v>
      </c>
      <c r="B337" s="24" t="s">
        <v>1034</v>
      </c>
      <c r="C337" s="24" t="s">
        <v>1035</v>
      </c>
    </row>
    <row r="338" spans="1:3" x14ac:dyDescent="0.3">
      <c r="A338" t="s">
        <v>122</v>
      </c>
      <c r="B338" s="24" t="s">
        <v>1036</v>
      </c>
      <c r="C338" s="24" t="s">
        <v>1037</v>
      </c>
    </row>
    <row r="339" spans="1:3" x14ac:dyDescent="0.3">
      <c r="A339" t="s">
        <v>123</v>
      </c>
      <c r="B339" s="24" t="s">
        <v>1038</v>
      </c>
      <c r="C339" s="24" t="s">
        <v>1039</v>
      </c>
    </row>
    <row r="340" spans="1:3" x14ac:dyDescent="0.3">
      <c r="A340" t="s">
        <v>124</v>
      </c>
      <c r="B340" s="24" t="s">
        <v>1040</v>
      </c>
      <c r="C340" s="24" t="s">
        <v>1041</v>
      </c>
    </row>
    <row r="341" spans="1:3" x14ac:dyDescent="0.3">
      <c r="A341" t="s">
        <v>125</v>
      </c>
      <c r="B341" s="24" t="s">
        <v>1042</v>
      </c>
      <c r="C341" s="24" t="s">
        <v>1043</v>
      </c>
    </row>
    <row r="342" spans="1:3" x14ac:dyDescent="0.3">
      <c r="A342" t="s">
        <v>126</v>
      </c>
      <c r="B342" s="24" t="s">
        <v>1044</v>
      </c>
      <c r="C342" s="24" t="s">
        <v>1045</v>
      </c>
    </row>
    <row r="343" spans="1:3" x14ac:dyDescent="0.3">
      <c r="A343" t="s">
        <v>127</v>
      </c>
      <c r="B343" s="24" t="s">
        <v>1046</v>
      </c>
      <c r="C343" s="24" t="s">
        <v>1047</v>
      </c>
    </row>
    <row r="344" spans="1:3" x14ac:dyDescent="0.3">
      <c r="A344" t="s">
        <v>128</v>
      </c>
      <c r="B344" s="24" t="s">
        <v>1048</v>
      </c>
      <c r="C344" s="24" t="s">
        <v>1049</v>
      </c>
    </row>
    <row r="345" spans="1:3" x14ac:dyDescent="0.3">
      <c r="A345" t="s">
        <v>129</v>
      </c>
      <c r="B345" s="24" t="s">
        <v>1050</v>
      </c>
      <c r="C345" s="24" t="s">
        <v>1051</v>
      </c>
    </row>
    <row r="346" spans="1:3" x14ac:dyDescent="0.3">
      <c r="A346" t="s">
        <v>130</v>
      </c>
      <c r="B346" s="24" t="s">
        <v>431</v>
      </c>
      <c r="C346" s="24" t="s">
        <v>1052</v>
      </c>
    </row>
    <row r="347" spans="1:3" x14ac:dyDescent="0.3">
      <c r="A347" t="s">
        <v>131</v>
      </c>
      <c r="B347" s="24" t="s">
        <v>1053</v>
      </c>
      <c r="C347" s="24" t="s">
        <v>1051</v>
      </c>
    </row>
    <row r="348" spans="1:3" x14ac:dyDescent="0.3">
      <c r="A348" t="s">
        <v>132</v>
      </c>
      <c r="B348" s="24" t="s">
        <v>1054</v>
      </c>
      <c r="C348" s="24" t="s">
        <v>1055</v>
      </c>
    </row>
    <row r="349" spans="1:3" x14ac:dyDescent="0.3">
      <c r="A349" t="s">
        <v>133</v>
      </c>
      <c r="B349" s="24" t="s">
        <v>1056</v>
      </c>
      <c r="C349" s="24" t="s">
        <v>1057</v>
      </c>
    </row>
    <row r="350" spans="1:3" x14ac:dyDescent="0.3">
      <c r="A350" t="s">
        <v>134</v>
      </c>
      <c r="B350" s="24" t="s">
        <v>1058</v>
      </c>
      <c r="C350" s="24" t="s">
        <v>1059</v>
      </c>
    </row>
    <row r="351" spans="1:3" x14ac:dyDescent="0.3">
      <c r="A351" t="s">
        <v>135</v>
      </c>
      <c r="B351" s="24" t="s">
        <v>1060</v>
      </c>
      <c r="C351" s="24" t="s">
        <v>1061</v>
      </c>
    </row>
    <row r="352" spans="1:3" x14ac:dyDescent="0.3">
      <c r="A352" t="s">
        <v>136</v>
      </c>
      <c r="B352" s="24" t="s">
        <v>1062</v>
      </c>
      <c r="C352" s="24" t="s">
        <v>1063</v>
      </c>
    </row>
    <row r="353" spans="1:3" x14ac:dyDescent="0.3">
      <c r="A353" t="s">
        <v>137</v>
      </c>
      <c r="B353" s="24" t="s">
        <v>1064</v>
      </c>
      <c r="C353" s="24" t="s">
        <v>1065</v>
      </c>
    </row>
    <row r="354" spans="1:3" x14ac:dyDescent="0.3">
      <c r="A354" t="s">
        <v>138</v>
      </c>
      <c r="B354" s="24" t="s">
        <v>1066</v>
      </c>
      <c r="C354" s="24" t="s">
        <v>1067</v>
      </c>
    </row>
    <row r="355" spans="1:3" x14ac:dyDescent="0.3">
      <c r="A355" t="s">
        <v>139</v>
      </c>
      <c r="B355" s="24" t="s">
        <v>1068</v>
      </c>
      <c r="C355" s="24" t="s">
        <v>1069</v>
      </c>
    </row>
    <row r="356" spans="1:3" x14ac:dyDescent="0.3">
      <c r="A356" t="s">
        <v>140</v>
      </c>
      <c r="B356" s="24" t="s">
        <v>1070</v>
      </c>
      <c r="C356" s="24" t="s">
        <v>1071</v>
      </c>
    </row>
    <row r="357" spans="1:3" x14ac:dyDescent="0.3">
      <c r="A357" t="s">
        <v>141</v>
      </c>
      <c r="B357" s="24" t="s">
        <v>1072</v>
      </c>
      <c r="C357" s="24" t="s">
        <v>1073</v>
      </c>
    </row>
    <row r="358" spans="1:3" x14ac:dyDescent="0.3">
      <c r="A358" t="s">
        <v>142</v>
      </c>
      <c r="B358" s="24" t="s">
        <v>1074</v>
      </c>
      <c r="C358" s="24" t="s">
        <v>1075</v>
      </c>
    </row>
    <row r="359" spans="1:3" x14ac:dyDescent="0.3">
      <c r="A359" t="s">
        <v>143</v>
      </c>
      <c r="B359" s="24" t="s">
        <v>1076</v>
      </c>
      <c r="C359" s="24" t="s">
        <v>1077</v>
      </c>
    </row>
    <row r="360" spans="1:3" x14ac:dyDescent="0.3">
      <c r="A360" t="s">
        <v>144</v>
      </c>
      <c r="B360" s="24" t="s">
        <v>1078</v>
      </c>
      <c r="C360" s="24" t="s">
        <v>1079</v>
      </c>
    </row>
    <row r="361" spans="1:3" x14ac:dyDescent="0.3">
      <c r="A361" t="s">
        <v>145</v>
      </c>
      <c r="B361" s="24" t="s">
        <v>1080</v>
      </c>
      <c r="C361" s="24" t="s">
        <v>1081</v>
      </c>
    </row>
    <row r="362" spans="1:3" x14ac:dyDescent="0.3">
      <c r="A362" t="s">
        <v>146</v>
      </c>
      <c r="B362" s="24" t="s">
        <v>1082</v>
      </c>
      <c r="C362" s="24" t="s">
        <v>1083</v>
      </c>
    </row>
    <row r="363" spans="1:3" x14ac:dyDescent="0.3">
      <c r="A363" t="s">
        <v>147</v>
      </c>
      <c r="B363" s="24" t="s">
        <v>1084</v>
      </c>
      <c r="C363" s="24" t="s">
        <v>1085</v>
      </c>
    </row>
    <row r="364" spans="1:3" x14ac:dyDescent="0.3">
      <c r="A364" t="s">
        <v>148</v>
      </c>
      <c r="B364" s="24" t="s">
        <v>1086</v>
      </c>
      <c r="C364" s="24" t="s">
        <v>1087</v>
      </c>
    </row>
    <row r="365" spans="1:3" x14ac:dyDescent="0.3">
      <c r="A365" t="s">
        <v>149</v>
      </c>
      <c r="B365" s="24" t="s">
        <v>1088</v>
      </c>
      <c r="C365" s="24" t="s">
        <v>1089</v>
      </c>
    </row>
    <row r="366" spans="1:3" x14ac:dyDescent="0.3">
      <c r="A366" t="s">
        <v>150</v>
      </c>
      <c r="B366" s="24" t="s">
        <v>1090</v>
      </c>
      <c r="C366" s="24" t="s">
        <v>1091</v>
      </c>
    </row>
    <row r="367" spans="1:3" x14ac:dyDescent="0.3">
      <c r="A367" t="s">
        <v>151</v>
      </c>
      <c r="B367" s="24" t="s">
        <v>1092</v>
      </c>
      <c r="C367" s="24" t="s">
        <v>1093</v>
      </c>
    </row>
    <row r="368" spans="1:3" x14ac:dyDescent="0.3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02-5186-4FC0-8C5C-47996DD97BFF}">
  <dimension ref="A1:J225"/>
  <sheetViews>
    <sheetView tabSelected="1" topLeftCell="A37" workbookViewId="0">
      <selection activeCell="A57" sqref="A57"/>
    </sheetView>
  </sheetViews>
  <sheetFormatPr defaultRowHeight="14.4" x14ac:dyDescent="0.3"/>
  <sheetData>
    <row r="1" spans="1:10" x14ac:dyDescent="0.3">
      <c r="B1" t="s">
        <v>1103</v>
      </c>
      <c r="C1" t="s">
        <v>1102</v>
      </c>
      <c r="G1" t="s">
        <v>1101</v>
      </c>
      <c r="H1" t="s">
        <v>1100</v>
      </c>
    </row>
    <row r="3" spans="1:10" x14ac:dyDescent="0.3">
      <c r="A3" t="s">
        <v>1099</v>
      </c>
      <c r="B3" s="36" t="s">
        <v>1098</v>
      </c>
      <c r="C3" s="36" t="s">
        <v>1097</v>
      </c>
      <c r="D3" s="36" t="s">
        <v>1096</v>
      </c>
      <c r="E3" t="s">
        <v>1115</v>
      </c>
      <c r="F3" s="36"/>
      <c r="G3" s="36" t="s">
        <v>1095</v>
      </c>
      <c r="H3" s="36" t="s">
        <v>1110</v>
      </c>
      <c r="I3" s="36" t="s">
        <v>1111</v>
      </c>
      <c r="J3" t="s">
        <v>1115</v>
      </c>
    </row>
    <row r="4" spans="1:10" x14ac:dyDescent="0.3">
      <c r="A4">
        <v>0</v>
      </c>
      <c r="B4">
        <v>0.48</v>
      </c>
      <c r="C4">
        <v>0.48</v>
      </c>
      <c r="D4">
        <v>0.48</v>
      </c>
      <c r="E4">
        <f t="shared" ref="E4:E7" si="0">E$30*$A4+E$31</f>
        <v>0.5</v>
      </c>
      <c r="G4">
        <v>0.54</v>
      </c>
      <c r="H4">
        <v>0.54</v>
      </c>
      <c r="I4">
        <v>0.54</v>
      </c>
      <c r="J4">
        <f t="shared" ref="J4:J7" si="1">J$30*$A4+J$31</f>
        <v>0.5</v>
      </c>
    </row>
    <row r="5" spans="1:10" x14ac:dyDescent="0.3">
      <c r="A5">
        <v>1</v>
      </c>
      <c r="B5">
        <v>1.29</v>
      </c>
      <c r="C5">
        <v>1.27</v>
      </c>
      <c r="D5">
        <v>1.32</v>
      </c>
      <c r="E5">
        <f t="shared" si="0"/>
        <v>1.2272727272727273</v>
      </c>
      <c r="G5">
        <v>0.96</v>
      </c>
      <c r="H5">
        <v>0.95</v>
      </c>
      <c r="I5">
        <v>0.94</v>
      </c>
      <c r="J5">
        <f t="shared" si="1"/>
        <v>0.88834951456310685</v>
      </c>
    </row>
    <row r="6" spans="1:10" x14ac:dyDescent="0.3">
      <c r="A6">
        <v>2</v>
      </c>
      <c r="B6">
        <v>2</v>
      </c>
      <c r="C6">
        <v>1.97</v>
      </c>
      <c r="D6">
        <v>2.04</v>
      </c>
      <c r="E6">
        <f t="shared" si="0"/>
        <v>1.9545454545454546</v>
      </c>
      <c r="G6">
        <v>1.34</v>
      </c>
      <c r="H6">
        <v>1.34</v>
      </c>
      <c r="I6">
        <v>1.35</v>
      </c>
      <c r="J6">
        <f t="shared" si="1"/>
        <v>1.2766990291262137</v>
      </c>
    </row>
    <row r="7" spans="1:10" x14ac:dyDescent="0.3">
      <c r="A7">
        <v>3</v>
      </c>
      <c r="B7">
        <v>2.68</v>
      </c>
      <c r="C7">
        <v>2.75</v>
      </c>
      <c r="D7">
        <v>2.72</v>
      </c>
      <c r="E7">
        <f t="shared" si="0"/>
        <v>2.6818181818181817</v>
      </c>
      <c r="G7">
        <v>1.74</v>
      </c>
      <c r="H7">
        <v>1.72</v>
      </c>
      <c r="I7">
        <v>1.74</v>
      </c>
      <c r="J7">
        <f t="shared" si="1"/>
        <v>1.6650485436893203</v>
      </c>
    </row>
    <row r="8" spans="1:10" x14ac:dyDescent="0.3">
      <c r="A8">
        <v>4</v>
      </c>
      <c r="B8">
        <v>3.48</v>
      </c>
      <c r="C8">
        <v>3.49</v>
      </c>
      <c r="D8">
        <v>3.43</v>
      </c>
      <c r="E8">
        <f>E$30*$A8+E$31</f>
        <v>3.4090909090909092</v>
      </c>
      <c r="G8">
        <v>2.11</v>
      </c>
      <c r="H8">
        <v>2.11</v>
      </c>
      <c r="I8">
        <v>2.11</v>
      </c>
      <c r="J8">
        <f>J$30*$A8+J$31</f>
        <v>2.0533980582524274</v>
      </c>
    </row>
    <row r="9" spans="1:10" x14ac:dyDescent="0.3">
      <c r="A9">
        <v>5</v>
      </c>
      <c r="B9">
        <v>4.2</v>
      </c>
      <c r="C9">
        <v>4.18</v>
      </c>
      <c r="D9">
        <v>4.2</v>
      </c>
      <c r="E9">
        <f>E$30*$A9+E$31</f>
        <v>4.1363636363636367</v>
      </c>
      <c r="G9">
        <v>2.52</v>
      </c>
      <c r="H9">
        <v>2.48</v>
      </c>
      <c r="I9">
        <v>2.5</v>
      </c>
      <c r="J9">
        <f>J$30*$A9+J$31</f>
        <v>2.441747572815534</v>
      </c>
    </row>
    <row r="14" spans="1:10" x14ac:dyDescent="0.3">
      <c r="A14" t="s">
        <v>1107</v>
      </c>
      <c r="B14">
        <f>(B5-B$4)/$A5</f>
        <v>0.81</v>
      </c>
      <c r="C14">
        <f>(C5-C$4)/$A5</f>
        <v>0.79</v>
      </c>
      <c r="D14">
        <f>(D5-D$4)/$A5</f>
        <v>0.84000000000000008</v>
      </c>
      <c r="G14">
        <f>(G5-G$4)/$A5</f>
        <v>0.41999999999999993</v>
      </c>
      <c r="H14">
        <f t="shared" ref="H14:I14" si="2">(H5-H$4)/$A5</f>
        <v>0.40999999999999992</v>
      </c>
      <c r="I14">
        <f t="shared" si="2"/>
        <v>0.39999999999999991</v>
      </c>
    </row>
    <row r="15" spans="1:10" x14ac:dyDescent="0.3">
      <c r="A15" t="s">
        <v>1107</v>
      </c>
      <c r="B15">
        <f t="shared" ref="B15:B18" si="3">(B6-B$4)/A6</f>
        <v>0.76</v>
      </c>
      <c r="C15">
        <f t="shared" ref="C15:I18" si="4">(C6-C$4)/$A6</f>
        <v>0.745</v>
      </c>
      <c r="D15">
        <f t="shared" si="4"/>
        <v>0.78</v>
      </c>
      <c r="G15">
        <f t="shared" si="4"/>
        <v>0.4</v>
      </c>
      <c r="H15">
        <f t="shared" si="4"/>
        <v>0.4</v>
      </c>
      <c r="I15">
        <f t="shared" si="4"/>
        <v>0.40500000000000003</v>
      </c>
    </row>
    <row r="16" spans="1:10" x14ac:dyDescent="0.3">
      <c r="A16" t="s">
        <v>1107</v>
      </c>
      <c r="B16">
        <f t="shared" si="3"/>
        <v>0.73333333333333339</v>
      </c>
      <c r="C16">
        <f t="shared" si="4"/>
        <v>0.75666666666666671</v>
      </c>
      <c r="D16">
        <f t="shared" si="4"/>
        <v>0.7466666666666667</v>
      </c>
      <c r="G16">
        <f t="shared" si="4"/>
        <v>0.39999999999999997</v>
      </c>
      <c r="H16">
        <f t="shared" si="4"/>
        <v>0.39333333333333331</v>
      </c>
      <c r="I16">
        <f t="shared" si="4"/>
        <v>0.39999999999999997</v>
      </c>
    </row>
    <row r="17" spans="1:10" x14ac:dyDescent="0.3">
      <c r="A17" t="s">
        <v>1107</v>
      </c>
      <c r="B17">
        <f t="shared" si="3"/>
        <v>0.75</v>
      </c>
      <c r="C17">
        <f t="shared" si="4"/>
        <v>0.75250000000000006</v>
      </c>
      <c r="D17">
        <f t="shared" si="4"/>
        <v>0.73750000000000004</v>
      </c>
      <c r="G17">
        <f t="shared" ref="G17:I17" si="5">(G8-G$4)/$A8</f>
        <v>0.39249999999999996</v>
      </c>
      <c r="H17">
        <f t="shared" si="5"/>
        <v>0.39249999999999996</v>
      </c>
      <c r="I17">
        <f t="shared" si="5"/>
        <v>0.39249999999999996</v>
      </c>
    </row>
    <row r="18" spans="1:10" x14ac:dyDescent="0.3">
      <c r="A18" t="s">
        <v>1107</v>
      </c>
      <c r="B18">
        <f t="shared" si="3"/>
        <v>0.74399999999999999</v>
      </c>
      <c r="C18">
        <f t="shared" si="4"/>
        <v>0.74</v>
      </c>
      <c r="D18">
        <f t="shared" si="4"/>
        <v>0.74399999999999999</v>
      </c>
      <c r="G18">
        <f t="shared" ref="G18:I18" si="6">(G9-G$4)/$A9</f>
        <v>0.39600000000000002</v>
      </c>
      <c r="H18">
        <f t="shared" si="6"/>
        <v>0.38800000000000001</v>
      </c>
      <c r="I18">
        <f t="shared" si="6"/>
        <v>0.39200000000000002</v>
      </c>
    </row>
    <row r="19" spans="1:10" x14ac:dyDescent="0.3">
      <c r="A19" s="8" t="s">
        <v>1108</v>
      </c>
      <c r="B19">
        <f>AVERAGE(B14:B18)</f>
        <v>0.75946666666666673</v>
      </c>
      <c r="C19" s="8">
        <f t="shared" ref="C19:I19" si="7">AVERAGE(C14:C18)</f>
        <v>0.75683333333333336</v>
      </c>
      <c r="D19">
        <f t="shared" si="7"/>
        <v>0.76963333333333339</v>
      </c>
      <c r="G19">
        <f t="shared" si="7"/>
        <v>0.40169999999999995</v>
      </c>
      <c r="H19">
        <f t="shared" si="7"/>
        <v>0.3967666666666666</v>
      </c>
      <c r="I19">
        <f t="shared" si="7"/>
        <v>0.39789999999999992</v>
      </c>
    </row>
    <row r="21" spans="1:10" x14ac:dyDescent="0.3">
      <c r="A21" t="s">
        <v>1106</v>
      </c>
      <c r="B21">
        <f>B$4+$A4*B$19</f>
        <v>0.48</v>
      </c>
      <c r="C21">
        <f t="shared" ref="C21:I21" si="8">C$4+$A4*C$19</f>
        <v>0.48</v>
      </c>
      <c r="D21">
        <f t="shared" si="8"/>
        <v>0.48</v>
      </c>
      <c r="G21">
        <f t="shared" si="8"/>
        <v>0.54</v>
      </c>
      <c r="H21">
        <f t="shared" si="8"/>
        <v>0.54</v>
      </c>
      <c r="I21">
        <f t="shared" si="8"/>
        <v>0.54</v>
      </c>
    </row>
    <row r="22" spans="1:10" x14ac:dyDescent="0.3">
      <c r="A22" t="s">
        <v>1106</v>
      </c>
      <c r="B22">
        <f t="shared" ref="B22:I26" si="9">B$4+$A5*B$19</f>
        <v>1.2394666666666667</v>
      </c>
      <c r="C22">
        <f t="shared" si="9"/>
        <v>1.2368333333333332</v>
      </c>
      <c r="D22">
        <f t="shared" si="9"/>
        <v>1.2496333333333334</v>
      </c>
      <c r="G22">
        <f t="shared" si="9"/>
        <v>0.94169999999999998</v>
      </c>
      <c r="H22">
        <f t="shared" si="9"/>
        <v>0.93676666666666664</v>
      </c>
      <c r="I22">
        <f t="shared" si="9"/>
        <v>0.93789999999999996</v>
      </c>
    </row>
    <row r="23" spans="1:10" x14ac:dyDescent="0.3">
      <c r="A23" t="s">
        <v>1106</v>
      </c>
      <c r="B23">
        <f t="shared" si="9"/>
        <v>1.9989333333333335</v>
      </c>
      <c r="C23">
        <f t="shared" si="9"/>
        <v>1.9936666666666667</v>
      </c>
      <c r="D23">
        <f t="shared" si="9"/>
        <v>2.0192666666666668</v>
      </c>
      <c r="G23">
        <f t="shared" si="9"/>
        <v>1.3433999999999999</v>
      </c>
      <c r="H23">
        <f t="shared" si="9"/>
        <v>1.3335333333333332</v>
      </c>
      <c r="I23">
        <f t="shared" si="9"/>
        <v>1.3357999999999999</v>
      </c>
    </row>
    <row r="24" spans="1:10" x14ac:dyDescent="0.3">
      <c r="A24" t="s">
        <v>1106</v>
      </c>
      <c r="B24">
        <f t="shared" si="9"/>
        <v>2.7584000000000004</v>
      </c>
      <c r="C24">
        <f t="shared" si="9"/>
        <v>2.7505000000000002</v>
      </c>
      <c r="D24">
        <f t="shared" si="9"/>
        <v>2.7889000000000004</v>
      </c>
      <c r="G24">
        <f t="shared" si="9"/>
        <v>1.7450999999999999</v>
      </c>
      <c r="H24">
        <f t="shared" si="9"/>
        <v>1.7302999999999997</v>
      </c>
      <c r="I24">
        <f t="shared" si="9"/>
        <v>1.7336999999999998</v>
      </c>
    </row>
    <row r="25" spans="1:10" x14ac:dyDescent="0.3">
      <c r="A25" t="s">
        <v>1106</v>
      </c>
      <c r="B25">
        <f t="shared" si="9"/>
        <v>3.5178666666666669</v>
      </c>
      <c r="C25">
        <f t="shared" si="9"/>
        <v>3.5073333333333334</v>
      </c>
      <c r="D25">
        <f t="shared" si="9"/>
        <v>3.5585333333333335</v>
      </c>
      <c r="G25">
        <f t="shared" si="9"/>
        <v>2.1467999999999998</v>
      </c>
      <c r="H25">
        <f t="shared" si="9"/>
        <v>2.1270666666666664</v>
      </c>
      <c r="I25">
        <f t="shared" si="9"/>
        <v>2.1315999999999997</v>
      </c>
    </row>
    <row r="26" spans="1:10" x14ac:dyDescent="0.3">
      <c r="A26" t="s">
        <v>1106</v>
      </c>
      <c r="B26">
        <f t="shared" si="9"/>
        <v>4.277333333333333</v>
      </c>
      <c r="C26">
        <f t="shared" si="9"/>
        <v>4.2641666666666662</v>
      </c>
      <c r="D26">
        <f t="shared" si="9"/>
        <v>4.3281666666666663</v>
      </c>
      <c r="G26">
        <f t="shared" si="9"/>
        <v>2.5484999999999998</v>
      </c>
      <c r="H26">
        <f t="shared" si="9"/>
        <v>2.5238333333333332</v>
      </c>
      <c r="I26">
        <f t="shared" si="9"/>
        <v>2.5294999999999996</v>
      </c>
    </row>
    <row r="28" spans="1:10" x14ac:dyDescent="0.3">
      <c r="A28" t="s">
        <v>1109</v>
      </c>
      <c r="B28" t="s">
        <v>1113</v>
      </c>
      <c r="C28" t="s">
        <v>1112</v>
      </c>
      <c r="G28" t="s">
        <v>1114</v>
      </c>
    </row>
    <row r="30" spans="1:10" x14ac:dyDescent="0.3">
      <c r="A30" t="s">
        <v>1104</v>
      </c>
      <c r="B30">
        <v>0.75683333333333336</v>
      </c>
      <c r="E30">
        <f>(4.5-0.5)/5.5</f>
        <v>0.72727272727272729</v>
      </c>
      <c r="G30">
        <v>0.3967666666666666</v>
      </c>
      <c r="J30">
        <f>(4.5-0.5)/10.3</f>
        <v>0.38834951456310679</v>
      </c>
    </row>
    <row r="31" spans="1:10" x14ac:dyDescent="0.3">
      <c r="A31" t="s">
        <v>1105</v>
      </c>
      <c r="B31">
        <v>0.48</v>
      </c>
      <c r="E31">
        <v>0.5</v>
      </c>
      <c r="G31">
        <v>0.54</v>
      </c>
      <c r="J31">
        <v>0.5</v>
      </c>
    </row>
    <row r="42" spans="1:6" x14ac:dyDescent="0.3">
      <c r="B42" t="s">
        <v>1116</v>
      </c>
    </row>
    <row r="44" spans="1:6" x14ac:dyDescent="0.3">
      <c r="A44" s="26"/>
      <c r="B44" s="26"/>
      <c r="E44" s="8" t="s">
        <v>1117</v>
      </c>
      <c r="F44" t="s">
        <v>1118</v>
      </c>
    </row>
    <row r="45" spans="1:6" x14ac:dyDescent="0.3">
      <c r="A45" s="45">
        <v>405.17241379310349</v>
      </c>
      <c r="B45" s="45"/>
      <c r="D45">
        <v>0</v>
      </c>
      <c r="E45">
        <v>0</v>
      </c>
      <c r="F45">
        <f>D45*$A$56</f>
        <v>0</v>
      </c>
    </row>
    <row r="46" spans="1:6" x14ac:dyDescent="0.3">
      <c r="A46" s="30">
        <v>401.25</v>
      </c>
      <c r="B46" s="30"/>
      <c r="D46">
        <v>0.1</v>
      </c>
      <c r="F46">
        <f t="shared" ref="F46:F109" si="10">D46*$A$56</f>
        <v>44</v>
      </c>
    </row>
    <row r="47" spans="1:6" x14ac:dyDescent="0.3">
      <c r="A47">
        <v>402.46913580246917</v>
      </c>
      <c r="B47" s="30"/>
      <c r="D47">
        <v>0.2</v>
      </c>
      <c r="F47">
        <f t="shared" si="10"/>
        <v>88</v>
      </c>
    </row>
    <row r="48" spans="1:6" x14ac:dyDescent="0.3">
      <c r="A48">
        <v>413.04347826086962</v>
      </c>
      <c r="B48" s="30"/>
      <c r="D48">
        <v>0.3</v>
      </c>
      <c r="F48">
        <f t="shared" si="10"/>
        <v>132</v>
      </c>
    </row>
    <row r="49" spans="1:6" x14ac:dyDescent="0.3">
      <c r="A49">
        <v>414.38775510204079</v>
      </c>
      <c r="B49" s="30"/>
      <c r="D49">
        <v>0.4</v>
      </c>
      <c r="F49">
        <f t="shared" si="10"/>
        <v>176</v>
      </c>
    </row>
    <row r="50" spans="1:6" x14ac:dyDescent="0.3">
      <c r="A50">
        <v>428.57142857142861</v>
      </c>
      <c r="B50" s="30"/>
      <c r="D50">
        <v>0.5</v>
      </c>
      <c r="F50">
        <f t="shared" si="10"/>
        <v>220</v>
      </c>
    </row>
    <row r="51" spans="1:6" x14ac:dyDescent="0.3">
      <c r="A51">
        <v>433.33333333333331</v>
      </c>
      <c r="B51" s="30"/>
      <c r="D51">
        <v>0.6</v>
      </c>
      <c r="F51">
        <f t="shared" si="10"/>
        <v>264</v>
      </c>
    </row>
    <row r="52" spans="1:6" x14ac:dyDescent="0.3">
      <c r="A52">
        <v>434.48275862068965</v>
      </c>
      <c r="B52" s="30"/>
      <c r="D52">
        <v>0.7</v>
      </c>
      <c r="F52">
        <f t="shared" si="10"/>
        <v>308</v>
      </c>
    </row>
    <row r="53" spans="1:6" x14ac:dyDescent="0.3">
      <c r="A53">
        <v>453.41614906832297</v>
      </c>
      <c r="B53" s="30"/>
      <c r="D53">
        <v>0.8</v>
      </c>
      <c r="F53">
        <f t="shared" si="10"/>
        <v>352</v>
      </c>
    </row>
    <row r="54" spans="1:6" x14ac:dyDescent="0.3">
      <c r="A54">
        <v>458.33333333333331</v>
      </c>
      <c r="B54" s="30"/>
      <c r="D54">
        <v>0.9</v>
      </c>
      <c r="F54">
        <f t="shared" si="10"/>
        <v>396</v>
      </c>
    </row>
    <row r="55" spans="1:6" x14ac:dyDescent="0.3">
      <c r="A55">
        <v>462.14689265536725</v>
      </c>
      <c r="B55" s="30"/>
      <c r="D55">
        <v>1</v>
      </c>
      <c r="F55">
        <f t="shared" si="10"/>
        <v>440</v>
      </c>
    </row>
    <row r="56" spans="1:6" x14ac:dyDescent="0.3">
      <c r="A56" s="30">
        <v>440</v>
      </c>
      <c r="B56" s="30"/>
      <c r="D56">
        <v>1.1000000000000001</v>
      </c>
      <c r="F56">
        <f t="shared" si="10"/>
        <v>484.00000000000006</v>
      </c>
    </row>
    <row r="57" spans="1:6" x14ac:dyDescent="0.3">
      <c r="A57" s="30"/>
      <c r="B57" s="30"/>
      <c r="D57">
        <v>1.2</v>
      </c>
      <c r="F57">
        <f t="shared" si="10"/>
        <v>528</v>
      </c>
    </row>
    <row r="58" spans="1:6" x14ac:dyDescent="0.3">
      <c r="A58" s="30"/>
      <c r="D58">
        <v>1.3</v>
      </c>
      <c r="F58">
        <f t="shared" si="10"/>
        <v>572</v>
      </c>
    </row>
    <row r="59" spans="1:6" x14ac:dyDescent="0.3">
      <c r="A59" s="30"/>
      <c r="D59">
        <v>1.4</v>
      </c>
      <c r="F59">
        <f t="shared" si="10"/>
        <v>616</v>
      </c>
    </row>
    <row r="60" spans="1:6" x14ac:dyDescent="0.3">
      <c r="A60" s="30"/>
      <c r="D60">
        <v>1.5</v>
      </c>
      <c r="F60">
        <f t="shared" si="10"/>
        <v>660</v>
      </c>
    </row>
    <row r="61" spans="1:6" x14ac:dyDescent="0.3">
      <c r="A61" s="30"/>
      <c r="D61">
        <v>1.6</v>
      </c>
      <c r="F61">
        <f t="shared" si="10"/>
        <v>704</v>
      </c>
    </row>
    <row r="62" spans="1:6" x14ac:dyDescent="0.3">
      <c r="A62" s="30"/>
      <c r="D62">
        <v>1.7</v>
      </c>
      <c r="F62">
        <f t="shared" si="10"/>
        <v>748</v>
      </c>
    </row>
    <row r="63" spans="1:6" x14ac:dyDescent="0.3">
      <c r="A63" s="30"/>
      <c r="D63">
        <v>1.8</v>
      </c>
      <c r="F63">
        <f t="shared" si="10"/>
        <v>792</v>
      </c>
    </row>
    <row r="64" spans="1:6" x14ac:dyDescent="0.3">
      <c r="A64" s="30"/>
      <c r="D64">
        <v>1.9</v>
      </c>
      <c r="F64">
        <f t="shared" si="10"/>
        <v>836</v>
      </c>
    </row>
    <row r="65" spans="1:6" x14ac:dyDescent="0.3">
      <c r="A65" s="30"/>
      <c r="D65">
        <v>2</v>
      </c>
      <c r="F65">
        <f t="shared" si="10"/>
        <v>880</v>
      </c>
    </row>
    <row r="66" spans="1:6" x14ac:dyDescent="0.3">
      <c r="A66" s="30"/>
      <c r="D66">
        <v>2.1</v>
      </c>
      <c r="F66">
        <f t="shared" si="10"/>
        <v>924</v>
      </c>
    </row>
    <row r="67" spans="1:6" x14ac:dyDescent="0.3">
      <c r="D67">
        <v>2.2000000000000002</v>
      </c>
      <c r="F67">
        <f t="shared" si="10"/>
        <v>968.00000000000011</v>
      </c>
    </row>
    <row r="68" spans="1:6" x14ac:dyDescent="0.3">
      <c r="D68">
        <v>2.2999999999999998</v>
      </c>
      <c r="F68">
        <f t="shared" si="10"/>
        <v>1011.9999999999999</v>
      </c>
    </row>
    <row r="69" spans="1:6" x14ac:dyDescent="0.3">
      <c r="D69">
        <v>2.4</v>
      </c>
      <c r="F69">
        <f t="shared" si="10"/>
        <v>1056</v>
      </c>
    </row>
    <row r="70" spans="1:6" x14ac:dyDescent="0.3">
      <c r="D70">
        <v>2.5</v>
      </c>
      <c r="F70">
        <f t="shared" si="10"/>
        <v>1100</v>
      </c>
    </row>
    <row r="71" spans="1:6" x14ac:dyDescent="0.3">
      <c r="D71">
        <v>2.6</v>
      </c>
      <c r="F71">
        <f t="shared" si="10"/>
        <v>1144</v>
      </c>
    </row>
    <row r="72" spans="1:6" x14ac:dyDescent="0.3">
      <c r="D72">
        <v>2.7</v>
      </c>
      <c r="F72">
        <f t="shared" si="10"/>
        <v>1188</v>
      </c>
    </row>
    <row r="73" spans="1:6" x14ac:dyDescent="0.3">
      <c r="D73">
        <v>2.8</v>
      </c>
      <c r="F73">
        <f t="shared" si="10"/>
        <v>1232</v>
      </c>
    </row>
    <row r="74" spans="1:6" x14ac:dyDescent="0.3">
      <c r="D74">
        <v>2.9</v>
      </c>
      <c r="F74">
        <f t="shared" si="10"/>
        <v>1276</v>
      </c>
    </row>
    <row r="75" spans="1:6" x14ac:dyDescent="0.3">
      <c r="D75">
        <v>3</v>
      </c>
      <c r="F75">
        <f t="shared" si="10"/>
        <v>1320</v>
      </c>
    </row>
    <row r="76" spans="1:6" x14ac:dyDescent="0.3">
      <c r="D76">
        <v>3.1</v>
      </c>
      <c r="F76">
        <f t="shared" si="10"/>
        <v>1364</v>
      </c>
    </row>
    <row r="77" spans="1:6" x14ac:dyDescent="0.3">
      <c r="D77">
        <v>3.2</v>
      </c>
      <c r="F77">
        <f t="shared" si="10"/>
        <v>1408</v>
      </c>
    </row>
    <row r="78" spans="1:6" x14ac:dyDescent="0.3">
      <c r="D78">
        <v>3.3</v>
      </c>
      <c r="F78">
        <f t="shared" si="10"/>
        <v>1452</v>
      </c>
    </row>
    <row r="79" spans="1:6" x14ac:dyDescent="0.3">
      <c r="D79">
        <v>3.4</v>
      </c>
      <c r="F79">
        <f t="shared" si="10"/>
        <v>1496</v>
      </c>
    </row>
    <row r="80" spans="1:6" x14ac:dyDescent="0.3">
      <c r="D80">
        <v>3.5</v>
      </c>
      <c r="F80">
        <f t="shared" si="10"/>
        <v>1540</v>
      </c>
    </row>
    <row r="81" spans="4:6" x14ac:dyDescent="0.3">
      <c r="D81">
        <v>3.6</v>
      </c>
      <c r="F81">
        <f t="shared" si="10"/>
        <v>1584</v>
      </c>
    </row>
    <row r="82" spans="4:6" x14ac:dyDescent="0.3">
      <c r="D82">
        <v>3.7</v>
      </c>
      <c r="F82">
        <f t="shared" si="10"/>
        <v>1628</v>
      </c>
    </row>
    <row r="83" spans="4:6" x14ac:dyDescent="0.3">
      <c r="D83">
        <v>3.8</v>
      </c>
      <c r="F83">
        <f t="shared" si="10"/>
        <v>1672</v>
      </c>
    </row>
    <row r="84" spans="4:6" x14ac:dyDescent="0.3">
      <c r="D84">
        <v>3.9</v>
      </c>
      <c r="F84">
        <f t="shared" si="10"/>
        <v>1716</v>
      </c>
    </row>
    <row r="85" spans="4:6" x14ac:dyDescent="0.3">
      <c r="D85">
        <v>4</v>
      </c>
      <c r="F85">
        <f t="shared" si="10"/>
        <v>1760</v>
      </c>
    </row>
    <row r="86" spans="4:6" x14ac:dyDescent="0.3">
      <c r="D86">
        <v>4.0999999999999996</v>
      </c>
      <c r="F86">
        <f t="shared" si="10"/>
        <v>1803.9999999999998</v>
      </c>
    </row>
    <row r="87" spans="4:6" x14ac:dyDescent="0.3">
      <c r="D87">
        <v>4.2</v>
      </c>
      <c r="F87">
        <f t="shared" si="10"/>
        <v>1848</v>
      </c>
    </row>
    <row r="88" spans="4:6" x14ac:dyDescent="0.3">
      <c r="D88">
        <v>4.3</v>
      </c>
      <c r="F88">
        <f t="shared" si="10"/>
        <v>1892</v>
      </c>
    </row>
    <row r="89" spans="4:6" x14ac:dyDescent="0.3">
      <c r="D89">
        <v>4.4000000000000004</v>
      </c>
      <c r="F89">
        <f t="shared" si="10"/>
        <v>1936.0000000000002</v>
      </c>
    </row>
    <row r="90" spans="4:6" x14ac:dyDescent="0.3">
      <c r="D90">
        <v>4.5</v>
      </c>
      <c r="F90">
        <f t="shared" si="10"/>
        <v>1980</v>
      </c>
    </row>
    <row r="91" spans="4:6" x14ac:dyDescent="0.3">
      <c r="D91">
        <v>4.5999999999999996</v>
      </c>
      <c r="F91">
        <f t="shared" si="10"/>
        <v>2023.9999999999998</v>
      </c>
    </row>
    <row r="92" spans="4:6" x14ac:dyDescent="0.3">
      <c r="D92">
        <v>4.7</v>
      </c>
      <c r="F92">
        <f t="shared" si="10"/>
        <v>2068</v>
      </c>
    </row>
    <row r="93" spans="4:6" x14ac:dyDescent="0.3">
      <c r="D93">
        <v>4.8</v>
      </c>
      <c r="F93">
        <f t="shared" si="10"/>
        <v>2112</v>
      </c>
    </row>
    <row r="94" spans="4:6" x14ac:dyDescent="0.3">
      <c r="D94">
        <v>4.9000000000000004</v>
      </c>
      <c r="F94">
        <f t="shared" si="10"/>
        <v>2156</v>
      </c>
    </row>
    <row r="95" spans="4:6" x14ac:dyDescent="0.3">
      <c r="D95">
        <v>5</v>
      </c>
      <c r="F95">
        <f t="shared" si="10"/>
        <v>2200</v>
      </c>
    </row>
    <row r="96" spans="4:6" x14ac:dyDescent="0.3">
      <c r="D96">
        <v>5.0999999999999996</v>
      </c>
      <c r="F96">
        <f t="shared" si="10"/>
        <v>2244</v>
      </c>
    </row>
    <row r="97" spans="4:6" x14ac:dyDescent="0.3">
      <c r="D97">
        <v>5.2</v>
      </c>
      <c r="F97">
        <f t="shared" si="10"/>
        <v>2288</v>
      </c>
    </row>
    <row r="98" spans="4:6" x14ac:dyDescent="0.3">
      <c r="D98">
        <v>5.3</v>
      </c>
      <c r="F98">
        <f t="shared" si="10"/>
        <v>2332</v>
      </c>
    </row>
    <row r="99" spans="4:6" x14ac:dyDescent="0.3">
      <c r="D99">
        <v>5.4</v>
      </c>
      <c r="F99">
        <f t="shared" si="10"/>
        <v>2376</v>
      </c>
    </row>
    <row r="100" spans="4:6" x14ac:dyDescent="0.3">
      <c r="D100">
        <v>5.5</v>
      </c>
      <c r="F100">
        <f t="shared" si="10"/>
        <v>2420</v>
      </c>
    </row>
    <row r="101" spans="4:6" x14ac:dyDescent="0.3">
      <c r="D101">
        <v>5.6</v>
      </c>
      <c r="F101">
        <f t="shared" si="10"/>
        <v>2464</v>
      </c>
    </row>
    <row r="102" spans="4:6" x14ac:dyDescent="0.3">
      <c r="D102">
        <v>5.7</v>
      </c>
      <c r="F102">
        <f t="shared" si="10"/>
        <v>2508</v>
      </c>
    </row>
    <row r="103" spans="4:6" x14ac:dyDescent="0.3">
      <c r="D103">
        <v>5.8</v>
      </c>
      <c r="E103">
        <v>2350</v>
      </c>
      <c r="F103">
        <f t="shared" si="10"/>
        <v>2552</v>
      </c>
    </row>
    <row r="104" spans="4:6" x14ac:dyDescent="0.3">
      <c r="D104">
        <v>5.9</v>
      </c>
      <c r="F104">
        <f t="shared" si="10"/>
        <v>2596</v>
      </c>
    </row>
    <row r="105" spans="4:6" x14ac:dyDescent="0.3">
      <c r="D105">
        <v>6</v>
      </c>
      <c r="F105">
        <f t="shared" si="10"/>
        <v>2640</v>
      </c>
    </row>
    <row r="106" spans="4:6" x14ac:dyDescent="0.3">
      <c r="D106">
        <v>6.1</v>
      </c>
      <c r="F106">
        <f t="shared" si="10"/>
        <v>2684</v>
      </c>
    </row>
    <row r="107" spans="4:6" x14ac:dyDescent="0.3">
      <c r="D107">
        <v>6.2</v>
      </c>
      <c r="F107">
        <f t="shared" si="10"/>
        <v>2728</v>
      </c>
    </row>
    <row r="108" spans="4:6" x14ac:dyDescent="0.3">
      <c r="D108">
        <v>6.3</v>
      </c>
      <c r="F108">
        <f t="shared" si="10"/>
        <v>2772</v>
      </c>
    </row>
    <row r="109" spans="4:6" x14ac:dyDescent="0.3">
      <c r="D109">
        <v>6.4</v>
      </c>
      <c r="E109">
        <v>2568</v>
      </c>
      <c r="F109">
        <f t="shared" si="10"/>
        <v>2816</v>
      </c>
    </row>
    <row r="110" spans="4:6" x14ac:dyDescent="0.3">
      <c r="D110">
        <v>6.5</v>
      </c>
      <c r="F110">
        <f t="shared" ref="F110:F173" si="11">D110*$A$56</f>
        <v>2860</v>
      </c>
    </row>
    <row r="111" spans="4:6" x14ac:dyDescent="0.3">
      <c r="D111">
        <v>6.6</v>
      </c>
      <c r="F111">
        <f t="shared" si="11"/>
        <v>2904</v>
      </c>
    </row>
    <row r="112" spans="4:6" x14ac:dyDescent="0.3">
      <c r="D112">
        <v>6.7</v>
      </c>
      <c r="F112">
        <f t="shared" si="11"/>
        <v>2948</v>
      </c>
    </row>
    <row r="113" spans="4:6" x14ac:dyDescent="0.3">
      <c r="D113">
        <v>6.8</v>
      </c>
      <c r="F113">
        <f t="shared" si="11"/>
        <v>2992</v>
      </c>
    </row>
    <row r="114" spans="4:6" x14ac:dyDescent="0.3">
      <c r="D114">
        <v>6.9</v>
      </c>
      <c r="F114">
        <f t="shared" si="11"/>
        <v>3036</v>
      </c>
    </row>
    <row r="115" spans="4:6" x14ac:dyDescent="0.3">
      <c r="D115">
        <v>7</v>
      </c>
      <c r="F115">
        <f t="shared" si="11"/>
        <v>3080</v>
      </c>
    </row>
    <row r="116" spans="4:6" x14ac:dyDescent="0.3">
      <c r="D116">
        <v>7.1</v>
      </c>
      <c r="F116">
        <f t="shared" si="11"/>
        <v>3124</v>
      </c>
    </row>
    <row r="117" spans="4:6" x14ac:dyDescent="0.3">
      <c r="D117">
        <v>7.2</v>
      </c>
      <c r="F117">
        <f t="shared" si="11"/>
        <v>3168</v>
      </c>
    </row>
    <row r="118" spans="4:6" x14ac:dyDescent="0.3">
      <c r="D118">
        <v>7.3</v>
      </c>
      <c r="F118">
        <f t="shared" si="11"/>
        <v>3212</v>
      </c>
    </row>
    <row r="119" spans="4:6" x14ac:dyDescent="0.3">
      <c r="D119">
        <v>7.4</v>
      </c>
      <c r="F119">
        <f t="shared" si="11"/>
        <v>3256</v>
      </c>
    </row>
    <row r="120" spans="4:6" x14ac:dyDescent="0.3">
      <c r="D120">
        <v>7.5</v>
      </c>
      <c r="F120">
        <f t="shared" si="11"/>
        <v>3300</v>
      </c>
    </row>
    <row r="121" spans="4:6" x14ac:dyDescent="0.3">
      <c r="D121">
        <v>7.6</v>
      </c>
      <c r="F121">
        <f t="shared" si="11"/>
        <v>3344</v>
      </c>
    </row>
    <row r="122" spans="4:6" x14ac:dyDescent="0.3">
      <c r="D122">
        <v>7.7</v>
      </c>
      <c r="F122">
        <f t="shared" si="11"/>
        <v>3388</v>
      </c>
    </row>
    <row r="123" spans="4:6" x14ac:dyDescent="0.3">
      <c r="D123">
        <v>7.8</v>
      </c>
      <c r="F123">
        <f t="shared" si="11"/>
        <v>3432</v>
      </c>
    </row>
    <row r="124" spans="4:6" x14ac:dyDescent="0.3">
      <c r="D124">
        <v>7.9</v>
      </c>
      <c r="F124">
        <f t="shared" si="11"/>
        <v>3476</v>
      </c>
    </row>
    <row r="125" spans="4:6" x14ac:dyDescent="0.3">
      <c r="D125">
        <v>8</v>
      </c>
      <c r="F125">
        <f t="shared" si="11"/>
        <v>3520</v>
      </c>
    </row>
    <row r="126" spans="4:6" x14ac:dyDescent="0.3">
      <c r="D126">
        <v>8.1</v>
      </c>
      <c r="E126">
        <v>3260</v>
      </c>
      <c r="F126">
        <f t="shared" si="11"/>
        <v>3564</v>
      </c>
    </row>
    <row r="127" spans="4:6" x14ac:dyDescent="0.3">
      <c r="D127">
        <v>8.1999999999999993</v>
      </c>
      <c r="F127">
        <f t="shared" si="11"/>
        <v>3607.9999999999995</v>
      </c>
    </row>
    <row r="128" spans="4:6" x14ac:dyDescent="0.3">
      <c r="D128">
        <v>8.3000000000000007</v>
      </c>
      <c r="F128">
        <f t="shared" si="11"/>
        <v>3652.0000000000005</v>
      </c>
    </row>
    <row r="129" spans="4:6" x14ac:dyDescent="0.3">
      <c r="D129">
        <v>8.4</v>
      </c>
      <c r="F129">
        <f t="shared" si="11"/>
        <v>3696</v>
      </c>
    </row>
    <row r="130" spans="4:6" x14ac:dyDescent="0.3">
      <c r="D130">
        <v>8.5</v>
      </c>
      <c r="F130">
        <f t="shared" si="11"/>
        <v>3740</v>
      </c>
    </row>
    <row r="131" spans="4:6" x14ac:dyDescent="0.3">
      <c r="D131">
        <v>8.6</v>
      </c>
      <c r="F131">
        <f t="shared" si="11"/>
        <v>3784</v>
      </c>
    </row>
    <row r="132" spans="4:6" x14ac:dyDescent="0.3">
      <c r="D132">
        <v>8.6999999999999993</v>
      </c>
      <c r="F132">
        <f t="shared" si="11"/>
        <v>3827.9999999999995</v>
      </c>
    </row>
    <row r="133" spans="4:6" x14ac:dyDescent="0.3">
      <c r="D133">
        <v>8.8000000000000007</v>
      </c>
      <c r="F133">
        <f t="shared" si="11"/>
        <v>3872.0000000000005</v>
      </c>
    </row>
    <row r="134" spans="4:6" x14ac:dyDescent="0.3">
      <c r="D134">
        <v>8.9</v>
      </c>
      <c r="F134">
        <f t="shared" si="11"/>
        <v>3916</v>
      </c>
    </row>
    <row r="135" spans="4:6" x14ac:dyDescent="0.3">
      <c r="D135">
        <v>9</v>
      </c>
      <c r="F135">
        <f t="shared" si="11"/>
        <v>3960</v>
      </c>
    </row>
    <row r="136" spans="4:6" x14ac:dyDescent="0.3">
      <c r="D136">
        <v>9.1</v>
      </c>
      <c r="F136">
        <f t="shared" si="11"/>
        <v>4004</v>
      </c>
    </row>
    <row r="137" spans="4:6" x14ac:dyDescent="0.3">
      <c r="D137">
        <v>9.1999999999999993</v>
      </c>
      <c r="E137">
        <v>3800</v>
      </c>
      <c r="F137">
        <f t="shared" si="11"/>
        <v>4047.9999999999995</v>
      </c>
    </row>
    <row r="138" spans="4:6" x14ac:dyDescent="0.3">
      <c r="D138">
        <v>9.3000000000000007</v>
      </c>
      <c r="F138">
        <f t="shared" si="11"/>
        <v>4092.0000000000005</v>
      </c>
    </row>
    <row r="139" spans="4:6" x14ac:dyDescent="0.3">
      <c r="D139">
        <v>9.4</v>
      </c>
      <c r="F139">
        <f t="shared" si="11"/>
        <v>4136</v>
      </c>
    </row>
    <row r="140" spans="4:6" x14ac:dyDescent="0.3">
      <c r="D140">
        <v>9.5</v>
      </c>
      <c r="F140">
        <f t="shared" si="11"/>
        <v>4180</v>
      </c>
    </row>
    <row r="141" spans="4:6" x14ac:dyDescent="0.3">
      <c r="D141">
        <v>9.6</v>
      </c>
      <c r="F141">
        <f t="shared" si="11"/>
        <v>4224</v>
      </c>
    </row>
    <row r="142" spans="4:6" x14ac:dyDescent="0.3">
      <c r="D142">
        <v>9.6999999999999993</v>
      </c>
      <c r="F142">
        <f t="shared" si="11"/>
        <v>4268</v>
      </c>
    </row>
    <row r="143" spans="4:6" x14ac:dyDescent="0.3">
      <c r="D143">
        <v>9.8000000000000007</v>
      </c>
      <c r="E143">
        <v>4061</v>
      </c>
      <c r="F143">
        <f t="shared" si="11"/>
        <v>4312</v>
      </c>
    </row>
    <row r="144" spans="4:6" x14ac:dyDescent="0.3">
      <c r="D144">
        <v>9.9</v>
      </c>
      <c r="F144">
        <f t="shared" si="11"/>
        <v>4356</v>
      </c>
    </row>
    <row r="145" spans="4:6" x14ac:dyDescent="0.3">
      <c r="D145">
        <v>10</v>
      </c>
      <c r="F145">
        <f t="shared" si="11"/>
        <v>4400</v>
      </c>
    </row>
    <row r="146" spans="4:6" x14ac:dyDescent="0.3">
      <c r="D146">
        <v>10.1</v>
      </c>
      <c r="F146">
        <f t="shared" si="11"/>
        <v>4444</v>
      </c>
    </row>
    <row r="147" spans="4:6" x14ac:dyDescent="0.3">
      <c r="D147">
        <v>10.199999999999999</v>
      </c>
      <c r="F147">
        <f t="shared" si="11"/>
        <v>4488</v>
      </c>
    </row>
    <row r="148" spans="4:6" x14ac:dyDescent="0.3">
      <c r="D148">
        <v>10.3</v>
      </c>
      <c r="F148">
        <f t="shared" si="11"/>
        <v>4532</v>
      </c>
    </row>
    <row r="149" spans="4:6" x14ac:dyDescent="0.3">
      <c r="D149">
        <v>10.4</v>
      </c>
      <c r="F149">
        <f t="shared" si="11"/>
        <v>4576</v>
      </c>
    </row>
    <row r="150" spans="4:6" x14ac:dyDescent="0.3">
      <c r="D150">
        <v>10.5</v>
      </c>
      <c r="F150">
        <f t="shared" si="11"/>
        <v>4620</v>
      </c>
    </row>
    <row r="151" spans="4:6" x14ac:dyDescent="0.3">
      <c r="D151">
        <v>10.6</v>
      </c>
      <c r="F151">
        <f t="shared" si="11"/>
        <v>4664</v>
      </c>
    </row>
    <row r="152" spans="4:6" x14ac:dyDescent="0.3">
      <c r="D152">
        <v>10.7</v>
      </c>
      <c r="F152">
        <f t="shared" si="11"/>
        <v>4708</v>
      </c>
    </row>
    <row r="153" spans="4:6" x14ac:dyDescent="0.3">
      <c r="D153">
        <v>10.8</v>
      </c>
      <c r="F153">
        <f t="shared" si="11"/>
        <v>4752</v>
      </c>
    </row>
    <row r="154" spans="4:6" x14ac:dyDescent="0.3">
      <c r="D154">
        <v>10.9</v>
      </c>
      <c r="F154">
        <f t="shared" si="11"/>
        <v>4796</v>
      </c>
    </row>
    <row r="155" spans="4:6" x14ac:dyDescent="0.3">
      <c r="D155">
        <v>11</v>
      </c>
      <c r="F155">
        <f t="shared" si="11"/>
        <v>4840</v>
      </c>
    </row>
    <row r="156" spans="4:6" x14ac:dyDescent="0.3">
      <c r="D156">
        <v>11.1</v>
      </c>
      <c r="F156">
        <f t="shared" si="11"/>
        <v>4884</v>
      </c>
    </row>
    <row r="157" spans="4:6" x14ac:dyDescent="0.3">
      <c r="D157">
        <v>11.2</v>
      </c>
      <c r="E157">
        <v>4800</v>
      </c>
      <c r="F157">
        <f t="shared" si="11"/>
        <v>4928</v>
      </c>
    </row>
    <row r="158" spans="4:6" x14ac:dyDescent="0.3">
      <c r="D158">
        <v>11.3</v>
      </c>
      <c r="F158">
        <f t="shared" si="11"/>
        <v>4972</v>
      </c>
    </row>
    <row r="159" spans="4:6" x14ac:dyDescent="0.3">
      <c r="D159">
        <v>11.4</v>
      </c>
      <c r="F159">
        <f t="shared" si="11"/>
        <v>5016</v>
      </c>
    </row>
    <row r="160" spans="4:6" x14ac:dyDescent="0.3">
      <c r="D160">
        <v>11.5</v>
      </c>
      <c r="F160">
        <f t="shared" si="11"/>
        <v>5060</v>
      </c>
    </row>
    <row r="161" spans="4:6" x14ac:dyDescent="0.3">
      <c r="D161">
        <v>11.6</v>
      </c>
      <c r="F161">
        <f t="shared" si="11"/>
        <v>5104</v>
      </c>
    </row>
    <row r="162" spans="4:6" x14ac:dyDescent="0.3">
      <c r="D162">
        <v>11.7</v>
      </c>
      <c r="F162">
        <f t="shared" si="11"/>
        <v>5148</v>
      </c>
    </row>
    <row r="163" spans="4:6" x14ac:dyDescent="0.3">
      <c r="D163">
        <v>11.8</v>
      </c>
      <c r="F163">
        <f t="shared" si="11"/>
        <v>5192</v>
      </c>
    </row>
    <row r="164" spans="4:6" x14ac:dyDescent="0.3">
      <c r="D164">
        <v>11.9</v>
      </c>
      <c r="F164">
        <f t="shared" si="11"/>
        <v>5236</v>
      </c>
    </row>
    <row r="165" spans="4:6" x14ac:dyDescent="0.3">
      <c r="D165">
        <v>12</v>
      </c>
      <c r="F165">
        <f t="shared" si="11"/>
        <v>5280</v>
      </c>
    </row>
    <row r="166" spans="4:6" x14ac:dyDescent="0.3">
      <c r="D166">
        <v>12.1</v>
      </c>
      <c r="F166">
        <f t="shared" si="11"/>
        <v>5324</v>
      </c>
    </row>
    <row r="167" spans="4:6" x14ac:dyDescent="0.3">
      <c r="D167">
        <v>12.2</v>
      </c>
      <c r="F167">
        <f t="shared" si="11"/>
        <v>5368</v>
      </c>
    </row>
    <row r="168" spans="4:6" x14ac:dyDescent="0.3">
      <c r="D168">
        <v>12.3</v>
      </c>
      <c r="F168">
        <f t="shared" si="11"/>
        <v>5412</v>
      </c>
    </row>
    <row r="169" spans="4:6" x14ac:dyDescent="0.3">
      <c r="D169">
        <v>12.4</v>
      </c>
      <c r="F169">
        <f t="shared" si="11"/>
        <v>5456</v>
      </c>
    </row>
    <row r="170" spans="4:6" x14ac:dyDescent="0.3">
      <c r="D170">
        <v>12.5</v>
      </c>
      <c r="F170">
        <f t="shared" si="11"/>
        <v>5500</v>
      </c>
    </row>
    <row r="171" spans="4:6" x14ac:dyDescent="0.3">
      <c r="D171">
        <v>12.6</v>
      </c>
      <c r="F171">
        <f t="shared" si="11"/>
        <v>5544</v>
      </c>
    </row>
    <row r="172" spans="4:6" x14ac:dyDescent="0.3">
      <c r="D172">
        <v>12.7</v>
      </c>
      <c r="F172">
        <f t="shared" si="11"/>
        <v>5588</v>
      </c>
    </row>
    <row r="173" spans="4:6" x14ac:dyDescent="0.3">
      <c r="D173">
        <v>12.8</v>
      </c>
      <c r="F173">
        <f t="shared" si="11"/>
        <v>5632</v>
      </c>
    </row>
    <row r="174" spans="4:6" x14ac:dyDescent="0.3">
      <c r="D174">
        <v>12.9</v>
      </c>
      <c r="F174">
        <f t="shared" ref="F174:F225" si="12">D174*$A$56</f>
        <v>5676</v>
      </c>
    </row>
    <row r="175" spans="4:6" x14ac:dyDescent="0.3">
      <c r="D175">
        <v>13</v>
      </c>
      <c r="F175">
        <f t="shared" si="12"/>
        <v>5720</v>
      </c>
    </row>
    <row r="176" spans="4:6" x14ac:dyDescent="0.3">
      <c r="D176">
        <v>13.1</v>
      </c>
      <c r="F176">
        <f t="shared" si="12"/>
        <v>5764</v>
      </c>
    </row>
    <row r="177" spans="4:6" x14ac:dyDescent="0.3">
      <c r="D177">
        <v>13.2</v>
      </c>
      <c r="F177">
        <f t="shared" si="12"/>
        <v>5808</v>
      </c>
    </row>
    <row r="178" spans="4:6" x14ac:dyDescent="0.3">
      <c r="D178">
        <v>13.3</v>
      </c>
      <c r="F178">
        <f t="shared" si="12"/>
        <v>5852</v>
      </c>
    </row>
    <row r="179" spans="4:6" x14ac:dyDescent="0.3">
      <c r="D179">
        <v>13.4</v>
      </c>
      <c r="F179">
        <f t="shared" si="12"/>
        <v>5896</v>
      </c>
    </row>
    <row r="180" spans="4:6" x14ac:dyDescent="0.3">
      <c r="D180">
        <v>13.5</v>
      </c>
      <c r="E180">
        <v>5850</v>
      </c>
      <c r="F180">
        <f t="shared" si="12"/>
        <v>5940</v>
      </c>
    </row>
    <row r="181" spans="4:6" x14ac:dyDescent="0.3">
      <c r="D181">
        <v>13.6</v>
      </c>
      <c r="F181">
        <f t="shared" si="12"/>
        <v>5984</v>
      </c>
    </row>
    <row r="182" spans="4:6" x14ac:dyDescent="0.3">
      <c r="D182">
        <v>13.7</v>
      </c>
      <c r="F182">
        <f t="shared" si="12"/>
        <v>6028</v>
      </c>
    </row>
    <row r="183" spans="4:6" x14ac:dyDescent="0.3">
      <c r="D183">
        <v>13.8</v>
      </c>
      <c r="F183">
        <f t="shared" si="12"/>
        <v>6072</v>
      </c>
    </row>
    <row r="184" spans="4:6" x14ac:dyDescent="0.3">
      <c r="D184">
        <v>13.9</v>
      </c>
      <c r="F184">
        <f t="shared" si="12"/>
        <v>6116</v>
      </c>
    </row>
    <row r="185" spans="4:6" x14ac:dyDescent="0.3">
      <c r="D185">
        <v>14</v>
      </c>
      <c r="F185">
        <f t="shared" si="12"/>
        <v>6160</v>
      </c>
    </row>
    <row r="186" spans="4:6" x14ac:dyDescent="0.3">
      <c r="D186">
        <v>14.1</v>
      </c>
      <c r="F186">
        <f t="shared" si="12"/>
        <v>6204</v>
      </c>
    </row>
    <row r="187" spans="4:6" x14ac:dyDescent="0.3">
      <c r="D187">
        <v>14.2</v>
      </c>
      <c r="F187">
        <f t="shared" si="12"/>
        <v>6248</v>
      </c>
    </row>
    <row r="188" spans="4:6" x14ac:dyDescent="0.3">
      <c r="D188">
        <v>14.3</v>
      </c>
      <c r="F188">
        <f t="shared" si="12"/>
        <v>6292</v>
      </c>
    </row>
    <row r="189" spans="4:6" x14ac:dyDescent="0.3">
      <c r="D189">
        <v>14.4</v>
      </c>
      <c r="F189">
        <f t="shared" si="12"/>
        <v>6336</v>
      </c>
    </row>
    <row r="190" spans="4:6" x14ac:dyDescent="0.3">
      <c r="D190">
        <v>14.5</v>
      </c>
      <c r="E190">
        <v>6300</v>
      </c>
      <c r="F190">
        <f t="shared" si="12"/>
        <v>6380</v>
      </c>
    </row>
    <row r="191" spans="4:6" x14ac:dyDescent="0.3">
      <c r="D191">
        <v>14.6</v>
      </c>
      <c r="F191">
        <f t="shared" si="12"/>
        <v>6424</v>
      </c>
    </row>
    <row r="192" spans="4:6" x14ac:dyDescent="0.3">
      <c r="D192">
        <v>14.7</v>
      </c>
      <c r="F192">
        <f t="shared" si="12"/>
        <v>6468</v>
      </c>
    </row>
    <row r="193" spans="4:6" x14ac:dyDescent="0.3">
      <c r="D193">
        <v>14.8</v>
      </c>
      <c r="F193">
        <f t="shared" si="12"/>
        <v>6512</v>
      </c>
    </row>
    <row r="194" spans="4:6" x14ac:dyDescent="0.3">
      <c r="D194">
        <v>14.9</v>
      </c>
      <c r="F194">
        <f t="shared" si="12"/>
        <v>6556</v>
      </c>
    </row>
    <row r="195" spans="4:6" x14ac:dyDescent="0.3">
      <c r="D195">
        <v>15</v>
      </c>
      <c r="F195">
        <f t="shared" si="12"/>
        <v>6600</v>
      </c>
    </row>
    <row r="196" spans="4:6" x14ac:dyDescent="0.3">
      <c r="D196">
        <v>15.1</v>
      </c>
      <c r="F196">
        <f t="shared" si="12"/>
        <v>6644</v>
      </c>
    </row>
    <row r="197" spans="4:6" x14ac:dyDescent="0.3">
      <c r="D197">
        <v>15.2</v>
      </c>
      <c r="F197">
        <f t="shared" si="12"/>
        <v>6688</v>
      </c>
    </row>
    <row r="198" spans="4:6" x14ac:dyDescent="0.3">
      <c r="D198">
        <v>15.3</v>
      </c>
      <c r="F198">
        <f t="shared" si="12"/>
        <v>6732</v>
      </c>
    </row>
    <row r="199" spans="4:6" x14ac:dyDescent="0.3">
      <c r="D199">
        <v>15.4</v>
      </c>
      <c r="F199">
        <f t="shared" si="12"/>
        <v>6776</v>
      </c>
    </row>
    <row r="200" spans="4:6" x14ac:dyDescent="0.3">
      <c r="D200">
        <v>15.5</v>
      </c>
      <c r="F200">
        <f t="shared" si="12"/>
        <v>6820</v>
      </c>
    </row>
    <row r="201" spans="4:6" x14ac:dyDescent="0.3">
      <c r="D201">
        <v>15.6</v>
      </c>
      <c r="F201">
        <f t="shared" si="12"/>
        <v>6864</v>
      </c>
    </row>
    <row r="202" spans="4:6" x14ac:dyDescent="0.3">
      <c r="D202">
        <v>15.7</v>
      </c>
      <c r="F202">
        <f t="shared" si="12"/>
        <v>6908</v>
      </c>
    </row>
    <row r="203" spans="4:6" x14ac:dyDescent="0.3">
      <c r="D203">
        <v>15.8</v>
      </c>
      <c r="F203">
        <f t="shared" si="12"/>
        <v>6952</v>
      </c>
    </row>
    <row r="204" spans="4:6" x14ac:dyDescent="0.3">
      <c r="D204">
        <v>15.9</v>
      </c>
      <c r="F204">
        <f t="shared" si="12"/>
        <v>6996</v>
      </c>
    </row>
    <row r="205" spans="4:6" x14ac:dyDescent="0.3">
      <c r="D205">
        <v>16</v>
      </c>
      <c r="F205">
        <f t="shared" si="12"/>
        <v>7040</v>
      </c>
    </row>
    <row r="206" spans="4:6" x14ac:dyDescent="0.3">
      <c r="D206">
        <v>16.100000000000001</v>
      </c>
      <c r="E206">
        <v>7300</v>
      </c>
      <c r="F206">
        <f t="shared" si="12"/>
        <v>7084.0000000000009</v>
      </c>
    </row>
    <row r="207" spans="4:6" x14ac:dyDescent="0.3">
      <c r="D207">
        <v>16.2</v>
      </c>
      <c r="F207">
        <f t="shared" si="12"/>
        <v>7128</v>
      </c>
    </row>
    <row r="208" spans="4:6" x14ac:dyDescent="0.3">
      <c r="D208">
        <v>16.3</v>
      </c>
      <c r="F208">
        <f t="shared" si="12"/>
        <v>7172</v>
      </c>
    </row>
    <row r="209" spans="4:6" x14ac:dyDescent="0.3">
      <c r="D209">
        <v>16.399999999999999</v>
      </c>
      <c r="F209">
        <f t="shared" si="12"/>
        <v>7215.9999999999991</v>
      </c>
    </row>
    <row r="210" spans="4:6" x14ac:dyDescent="0.3">
      <c r="D210">
        <v>16.5</v>
      </c>
      <c r="F210">
        <f t="shared" si="12"/>
        <v>7260</v>
      </c>
    </row>
    <row r="211" spans="4:6" x14ac:dyDescent="0.3">
      <c r="D211">
        <v>16.600000000000001</v>
      </c>
      <c r="F211">
        <f t="shared" si="12"/>
        <v>7304.0000000000009</v>
      </c>
    </row>
    <row r="212" spans="4:6" x14ac:dyDescent="0.3">
      <c r="D212">
        <v>16.7</v>
      </c>
      <c r="F212">
        <f t="shared" si="12"/>
        <v>7348</v>
      </c>
    </row>
    <row r="213" spans="4:6" x14ac:dyDescent="0.3">
      <c r="D213">
        <v>16.8</v>
      </c>
      <c r="F213">
        <f t="shared" si="12"/>
        <v>7392</v>
      </c>
    </row>
    <row r="214" spans="4:6" x14ac:dyDescent="0.3">
      <c r="D214">
        <v>16.899999999999999</v>
      </c>
      <c r="F214">
        <f t="shared" si="12"/>
        <v>7435.9999999999991</v>
      </c>
    </row>
    <row r="215" spans="4:6" x14ac:dyDescent="0.3">
      <c r="D215">
        <v>17</v>
      </c>
      <c r="F215">
        <f t="shared" si="12"/>
        <v>7480</v>
      </c>
    </row>
    <row r="216" spans="4:6" x14ac:dyDescent="0.3">
      <c r="D216">
        <v>17.100000000000001</v>
      </c>
      <c r="F216">
        <f t="shared" si="12"/>
        <v>7524.0000000000009</v>
      </c>
    </row>
    <row r="217" spans="4:6" x14ac:dyDescent="0.3">
      <c r="D217">
        <v>17.2</v>
      </c>
      <c r="F217">
        <f t="shared" si="12"/>
        <v>7568</v>
      </c>
    </row>
    <row r="218" spans="4:6" x14ac:dyDescent="0.3">
      <c r="D218">
        <v>17.3</v>
      </c>
      <c r="F218">
        <f t="shared" si="12"/>
        <v>7612</v>
      </c>
    </row>
    <row r="219" spans="4:6" x14ac:dyDescent="0.3">
      <c r="D219">
        <v>17.399999999999999</v>
      </c>
      <c r="F219">
        <f t="shared" si="12"/>
        <v>7655.9999999999991</v>
      </c>
    </row>
    <row r="220" spans="4:6" x14ac:dyDescent="0.3">
      <c r="D220">
        <v>17.5</v>
      </c>
      <c r="F220">
        <f t="shared" si="12"/>
        <v>7700</v>
      </c>
    </row>
    <row r="221" spans="4:6" x14ac:dyDescent="0.3">
      <c r="D221">
        <v>17.600000000000001</v>
      </c>
      <c r="F221">
        <f t="shared" si="12"/>
        <v>7744.0000000000009</v>
      </c>
    </row>
    <row r="222" spans="4:6" x14ac:dyDescent="0.3">
      <c r="D222">
        <v>17.7</v>
      </c>
      <c r="E222">
        <v>8180</v>
      </c>
      <c r="F222">
        <f t="shared" si="12"/>
        <v>7788</v>
      </c>
    </row>
    <row r="223" spans="4:6" x14ac:dyDescent="0.3">
      <c r="D223">
        <v>17.8</v>
      </c>
      <c r="F223">
        <f t="shared" si="12"/>
        <v>7832</v>
      </c>
    </row>
    <row r="224" spans="4:6" x14ac:dyDescent="0.3">
      <c r="D224">
        <v>17.899999999999999</v>
      </c>
      <c r="F224">
        <f t="shared" si="12"/>
        <v>7875.9999999999991</v>
      </c>
    </row>
    <row r="225" spans="4:6" x14ac:dyDescent="0.3">
      <c r="D225">
        <v>18</v>
      </c>
      <c r="E225">
        <v>8250</v>
      </c>
      <c r="F225">
        <f t="shared" si="12"/>
        <v>7920</v>
      </c>
    </row>
  </sheetData>
  <sortState xmlns:xlrd2="http://schemas.microsoft.com/office/spreadsheetml/2017/richdata2" ref="A46:A167">
    <sortCondition ref="A45:A167"/>
  </sortState>
  <pageMargins left="0.7" right="0.7" top="0.75" bottom="0.75" header="0.3" footer="0.3"/>
  <pageSetup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schedule</vt:lpstr>
      <vt:lpstr>Sun Data Raw</vt:lpstr>
      <vt:lpstr>Sun Data</vt:lpstr>
      <vt:lpstr>Presure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2022-10-15T14:21:22Z</dcterms:modified>
</cp:coreProperties>
</file>