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Mac\Home\Documents\git\university\CA\"/>
    </mc:Choice>
  </mc:AlternateContent>
  <bookViews>
    <workbookView xWindow="990" yWindow="45" windowWidth="15960" windowHeight="18075"/>
  </bookViews>
  <sheets>
    <sheet name="Лист 1" sheetId="1" r:id="rId1"/>
  </sheets>
  <calcPr calcId="152511"/>
</workbook>
</file>

<file path=xl/calcChain.xml><?xml version="1.0" encoding="utf-8"?>
<calcChain xmlns="http://schemas.openxmlformats.org/spreadsheetml/2006/main">
  <c r="B46" i="1" l="1" a="1"/>
  <c r="B46" i="1" s="1"/>
  <c r="D30" i="1" a="1"/>
  <c r="D30" i="1" s="1"/>
  <c r="C39" i="1"/>
  <c r="C40" i="1" s="1"/>
  <c r="C46" i="1" l="1"/>
  <c r="E30" i="1"/>
  <c r="C44" i="1"/>
</calcChain>
</file>

<file path=xl/sharedStrings.xml><?xml version="1.0" encoding="utf-8"?>
<sst xmlns="http://schemas.openxmlformats.org/spreadsheetml/2006/main" count="59" uniqueCount="38">
  <si>
    <t>Tаблица 1</t>
  </si>
  <si>
    <t>Коэффициент корреляции</t>
  </si>
  <si>
    <t>t-статистика Стьюдента</t>
  </si>
  <si>
    <t>Доверительная вероятность</t>
  </si>
  <si>
    <t>Число степеней свободы</t>
  </si>
  <si>
    <t>Тибличное значение Стьюдента</t>
  </si>
  <si>
    <t>Rank (total)</t>
  </si>
  <si>
    <t>Country</t>
  </si>
  <si>
    <t>Total  (million US-$)</t>
  </si>
  <si>
    <t>per Capita  (US-$)</t>
  </si>
  <si>
    <t>Date</t>
  </si>
  <si>
    <t>China</t>
  </si>
  <si>
    <t>2016 est.</t>
  </si>
  <si>
    <t>United States of America</t>
  </si>
  <si>
    <t>India</t>
  </si>
  <si>
    <t>Japan</t>
  </si>
  <si>
    <t>Germany</t>
  </si>
  <si>
    <t>Russia</t>
  </si>
  <si>
    <t>Brazil</t>
  </si>
  <si>
    <t>Indonesia</t>
  </si>
  <si>
    <t>United Kingdom of Great Britain and Northern Ireland</t>
  </si>
  <si>
    <t>France</t>
  </si>
  <si>
    <t>Mexico</t>
  </si>
  <si>
    <t>Italy</t>
  </si>
  <si>
    <t>Korea (South)</t>
  </si>
  <si>
    <t>Saudi Arabia</t>
  </si>
  <si>
    <t>Spain</t>
  </si>
  <si>
    <t>Canada</t>
  </si>
  <si>
    <t>Turkey</t>
  </si>
  <si>
    <t>Iran</t>
  </si>
  <si>
    <t>Australia</t>
  </si>
  <si>
    <t>Thailand</t>
  </si>
  <si>
    <t>Taiwan</t>
  </si>
  <si>
    <t>Egypt</t>
  </si>
  <si>
    <t>Связь между переменным очень слабая.</t>
  </si>
  <si>
    <t>Коэффициент уровнения регрессии</t>
  </si>
  <si>
    <t>Уравнение регрессии</t>
  </si>
  <si>
    <t>Y = -7.61X + 4430660.52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</si>
</sst>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3" fillId="0" borderId="0" applyFont="0" applyFill="0" applyBorder="0" applyAlignment="0" applyProtection="0"/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0" fillId="0" borderId="7" xfId="1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8" xfId="0" applyNumberFormat="1" applyFont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2" fontId="0" fillId="0" borderId="6" xfId="0" applyNumberFormat="1" applyFont="1" applyBorder="1" applyAlignment="1">
      <alignment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06985235510782"/>
                  <c:y val="-0.489701044450051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-6E-05x + 32038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0.0005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'Лист 1'!$D$5:$D$26</c:f>
              <c:numCache>
                <c:formatCode>0.00</c:formatCode>
                <c:ptCount val="22"/>
                <c:pt idx="0">
                  <c:v>21270000</c:v>
                </c:pt>
                <c:pt idx="1">
                  <c:v>18560000</c:v>
                </c:pt>
                <c:pt idx="2">
                  <c:v>8721000</c:v>
                </c:pt>
                <c:pt idx="3">
                  <c:v>4932000</c:v>
                </c:pt>
                <c:pt idx="4">
                  <c:v>3979000</c:v>
                </c:pt>
                <c:pt idx="5">
                  <c:v>3745000</c:v>
                </c:pt>
                <c:pt idx="6">
                  <c:v>3135000</c:v>
                </c:pt>
                <c:pt idx="7">
                  <c:v>3028000</c:v>
                </c:pt>
                <c:pt idx="8">
                  <c:v>2788000</c:v>
                </c:pt>
                <c:pt idx="9">
                  <c:v>2737000</c:v>
                </c:pt>
                <c:pt idx="10">
                  <c:v>2307000</c:v>
                </c:pt>
                <c:pt idx="11">
                  <c:v>2221000</c:v>
                </c:pt>
                <c:pt idx="12">
                  <c:v>1929000</c:v>
                </c:pt>
                <c:pt idx="13">
                  <c:v>1731000</c:v>
                </c:pt>
                <c:pt idx="14">
                  <c:v>1690000</c:v>
                </c:pt>
                <c:pt idx="15">
                  <c:v>1674000</c:v>
                </c:pt>
                <c:pt idx="16">
                  <c:v>1670000</c:v>
                </c:pt>
                <c:pt idx="17">
                  <c:v>1459000</c:v>
                </c:pt>
                <c:pt idx="18">
                  <c:v>1189000</c:v>
                </c:pt>
                <c:pt idx="19">
                  <c:v>1161000</c:v>
                </c:pt>
                <c:pt idx="20">
                  <c:v>1125000</c:v>
                </c:pt>
                <c:pt idx="21">
                  <c:v>1105000</c:v>
                </c:pt>
              </c:numCache>
            </c:numRef>
          </c:xVal>
          <c:yVal>
            <c:numRef>
              <c:f>'Лист 1'!$E$5:$E$26</c:f>
              <c:numCache>
                <c:formatCode>0.00</c:formatCode>
                <c:ptCount val="22"/>
                <c:pt idx="0">
                  <c:v>15435</c:v>
                </c:pt>
                <c:pt idx="1">
                  <c:v>57439</c:v>
                </c:pt>
                <c:pt idx="2">
                  <c:v>6884</c:v>
                </c:pt>
                <c:pt idx="3">
                  <c:v>38836</c:v>
                </c:pt>
                <c:pt idx="4">
                  <c:v>48348</c:v>
                </c:pt>
                <c:pt idx="5">
                  <c:v>25945</c:v>
                </c:pt>
                <c:pt idx="6">
                  <c:v>15212</c:v>
                </c:pt>
                <c:pt idx="7">
                  <c:v>11761</c:v>
                </c:pt>
                <c:pt idx="8">
                  <c:v>42483</c:v>
                </c:pt>
                <c:pt idx="9">
                  <c:v>42282</c:v>
                </c:pt>
                <c:pt idx="10">
                  <c:v>19081</c:v>
                </c:pt>
                <c:pt idx="11">
                  <c:v>36650</c:v>
                </c:pt>
                <c:pt idx="12">
                  <c:v>36535</c:v>
                </c:pt>
                <c:pt idx="13">
                  <c:v>53678</c:v>
                </c:pt>
                <c:pt idx="14">
                  <c:v>36326</c:v>
                </c:pt>
                <c:pt idx="15">
                  <c:v>46133</c:v>
                </c:pt>
                <c:pt idx="16">
                  <c:v>21069</c:v>
                </c:pt>
                <c:pt idx="17">
                  <c:v>18309</c:v>
                </c:pt>
                <c:pt idx="18">
                  <c:v>49280</c:v>
                </c:pt>
                <c:pt idx="19">
                  <c:v>17214</c:v>
                </c:pt>
                <c:pt idx="20">
                  <c:v>47840</c:v>
                </c:pt>
                <c:pt idx="21">
                  <c:v>12123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416352"/>
        <c:axId val="336418704"/>
      </c:scatterChart>
      <c:valAx>
        <c:axId val="33641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18704"/>
        <c:crosses val="autoZero"/>
        <c:crossBetween val="midCat"/>
      </c:valAx>
      <c:valAx>
        <c:axId val="3364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1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840440</xdr:colOff>
      <xdr:row>42</xdr:row>
      <xdr:rowOff>129987</xdr:rowOff>
    </xdr:from>
    <xdr:to>
      <xdr:col>11</xdr:col>
      <xdr:colOff>941293</xdr:colOff>
      <xdr:row>55</xdr:row>
      <xdr:rowOff>224116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8"/>
  <sheetViews>
    <sheetView showGridLines="0" tabSelected="1" zoomScale="85" zoomScaleNormal="85" workbookViewId="0">
      <pane xSplit="1" ySplit="2" topLeftCell="B41" activePane="bottomRight" state="frozen"/>
      <selection pane="topRight"/>
      <selection pane="bottomLeft"/>
      <selection pane="bottomRight" activeCell="C39" sqref="C39"/>
    </sheetView>
  </sheetViews>
  <sheetFormatPr defaultColWidth="16.28515625" defaultRowHeight="18" customHeight="1" x14ac:dyDescent="0.2"/>
  <cols>
    <col min="1" max="1" width="16.28515625" style="1" customWidth="1"/>
    <col min="2" max="2" width="27.7109375" style="1" customWidth="1"/>
    <col min="3" max="3" width="28.5703125" style="1" customWidth="1"/>
    <col min="4" max="256" width="16.28515625" style="1" customWidth="1"/>
  </cols>
  <sheetData>
    <row r="1" spans="1:256" ht="27.9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56" ht="20.6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56" ht="20.65" customHeight="1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56" ht="20.45" customHeight="1" x14ac:dyDescent="0.2">
      <c r="A4" s="8"/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/>
      <c r="H4" s="8"/>
      <c r="I4" s="8"/>
      <c r="J4" s="8"/>
      <c r="K4" s="8"/>
      <c r="L4" s="8"/>
      <c r="IP4"/>
      <c r="IQ4"/>
      <c r="IR4"/>
      <c r="IS4"/>
      <c r="IT4"/>
      <c r="IU4"/>
      <c r="IV4"/>
    </row>
    <row r="5" spans="1:256" ht="20.45" customHeight="1" x14ac:dyDescent="0.2">
      <c r="A5" s="8"/>
      <c r="B5" s="8">
        <v>1</v>
      </c>
      <c r="C5" s="8" t="s">
        <v>11</v>
      </c>
      <c r="D5" s="11">
        <v>21270000</v>
      </c>
      <c r="E5" s="11">
        <v>15435</v>
      </c>
      <c r="F5" s="8" t="s">
        <v>12</v>
      </c>
      <c r="G5" s="8"/>
      <c r="H5" s="8"/>
      <c r="I5" s="8"/>
      <c r="J5" s="8"/>
      <c r="K5" s="8"/>
      <c r="L5" s="8"/>
      <c r="IP5"/>
      <c r="IQ5"/>
      <c r="IR5"/>
      <c r="IS5"/>
      <c r="IT5"/>
      <c r="IU5"/>
      <c r="IV5"/>
    </row>
    <row r="6" spans="1:256" ht="20.45" customHeight="1" x14ac:dyDescent="0.2">
      <c r="A6" s="8"/>
      <c r="B6" s="8">
        <v>2</v>
      </c>
      <c r="C6" s="8" t="s">
        <v>13</v>
      </c>
      <c r="D6" s="11">
        <v>18560000</v>
      </c>
      <c r="E6" s="11">
        <v>57439</v>
      </c>
      <c r="F6" s="8" t="s">
        <v>12</v>
      </c>
      <c r="G6" s="8"/>
      <c r="H6" s="8"/>
      <c r="I6" s="8"/>
      <c r="J6" s="8"/>
      <c r="K6" s="8"/>
      <c r="L6" s="8"/>
      <c r="IP6"/>
      <c r="IQ6"/>
      <c r="IR6"/>
      <c r="IS6"/>
      <c r="IT6"/>
      <c r="IU6"/>
      <c r="IV6"/>
    </row>
    <row r="7" spans="1:256" ht="20.45" customHeight="1" x14ac:dyDescent="0.2">
      <c r="A7" s="8"/>
      <c r="B7" s="8">
        <v>3</v>
      </c>
      <c r="C7" s="8" t="s">
        <v>14</v>
      </c>
      <c r="D7" s="11">
        <v>8721000</v>
      </c>
      <c r="E7" s="11">
        <v>6884</v>
      </c>
      <c r="F7" s="8" t="s">
        <v>12</v>
      </c>
      <c r="G7" s="8"/>
      <c r="H7" s="8"/>
      <c r="I7" s="8"/>
      <c r="J7" s="8"/>
      <c r="K7" s="8"/>
      <c r="L7" s="8"/>
      <c r="IP7"/>
      <c r="IQ7"/>
      <c r="IR7"/>
      <c r="IS7"/>
      <c r="IT7"/>
      <c r="IU7"/>
      <c r="IV7"/>
    </row>
    <row r="8" spans="1:256" ht="20.45" customHeight="1" x14ac:dyDescent="0.2">
      <c r="A8" s="8"/>
      <c r="B8" s="8">
        <v>4</v>
      </c>
      <c r="C8" s="8" t="s">
        <v>15</v>
      </c>
      <c r="D8" s="11">
        <v>4932000</v>
      </c>
      <c r="E8" s="11">
        <v>38836</v>
      </c>
      <c r="F8" s="8" t="s">
        <v>12</v>
      </c>
      <c r="G8" s="8"/>
      <c r="H8" s="8"/>
      <c r="I8" s="8"/>
      <c r="J8" s="8"/>
      <c r="K8" s="8"/>
      <c r="L8" s="8"/>
      <c r="IP8"/>
      <c r="IQ8"/>
      <c r="IR8"/>
      <c r="IS8"/>
      <c r="IT8"/>
      <c r="IU8"/>
      <c r="IV8"/>
    </row>
    <row r="9" spans="1:256" ht="20.45" customHeight="1" x14ac:dyDescent="0.2">
      <c r="A9" s="8"/>
      <c r="B9" s="8">
        <v>5</v>
      </c>
      <c r="C9" s="8" t="s">
        <v>16</v>
      </c>
      <c r="D9" s="11">
        <v>3979000</v>
      </c>
      <c r="E9" s="11">
        <v>48348</v>
      </c>
      <c r="F9" s="8" t="s">
        <v>12</v>
      </c>
      <c r="G9" s="8"/>
      <c r="H9" s="8"/>
      <c r="I9" s="8"/>
      <c r="J9" s="8"/>
      <c r="K9" s="8"/>
      <c r="L9" s="8"/>
      <c r="IP9"/>
      <c r="IQ9"/>
      <c r="IR9"/>
      <c r="IS9"/>
      <c r="IT9"/>
      <c r="IU9"/>
      <c r="IV9"/>
    </row>
    <row r="10" spans="1:256" ht="20.45" customHeight="1" x14ac:dyDescent="0.2">
      <c r="A10" s="8"/>
      <c r="B10" s="8">
        <v>6</v>
      </c>
      <c r="C10" s="8" t="s">
        <v>17</v>
      </c>
      <c r="D10" s="11">
        <v>3745000</v>
      </c>
      <c r="E10" s="11">
        <v>25945</v>
      </c>
      <c r="F10" s="8" t="s">
        <v>12</v>
      </c>
      <c r="G10" s="8"/>
      <c r="H10" s="8"/>
      <c r="I10" s="8"/>
      <c r="J10" s="8"/>
      <c r="K10" s="8"/>
      <c r="L10" s="8"/>
      <c r="IP10"/>
      <c r="IQ10"/>
      <c r="IR10"/>
      <c r="IS10"/>
      <c r="IT10"/>
      <c r="IU10"/>
      <c r="IV10"/>
    </row>
    <row r="11" spans="1:256" ht="20.45" customHeight="1" x14ac:dyDescent="0.2">
      <c r="A11" s="8"/>
      <c r="B11" s="8">
        <v>7</v>
      </c>
      <c r="C11" s="8" t="s">
        <v>18</v>
      </c>
      <c r="D11" s="11">
        <v>3135000</v>
      </c>
      <c r="E11" s="11">
        <v>15212</v>
      </c>
      <c r="F11" s="8" t="s">
        <v>12</v>
      </c>
      <c r="G11" s="8"/>
      <c r="H11" s="8"/>
      <c r="I11" s="8"/>
      <c r="J11" s="8"/>
      <c r="K11" s="8"/>
      <c r="L11" s="8"/>
      <c r="IP11"/>
      <c r="IQ11"/>
      <c r="IR11"/>
      <c r="IS11"/>
      <c r="IT11"/>
      <c r="IU11"/>
      <c r="IV11"/>
    </row>
    <row r="12" spans="1:256" ht="20.45" customHeight="1" x14ac:dyDescent="0.2">
      <c r="A12" s="8"/>
      <c r="B12" s="8">
        <v>8</v>
      </c>
      <c r="C12" s="8" t="s">
        <v>19</v>
      </c>
      <c r="D12" s="11">
        <v>3028000</v>
      </c>
      <c r="E12" s="11">
        <v>11761</v>
      </c>
      <c r="F12" s="8" t="s">
        <v>12</v>
      </c>
      <c r="G12" s="8"/>
      <c r="H12" s="8"/>
      <c r="I12" s="8"/>
      <c r="J12" s="8"/>
      <c r="K12" s="8"/>
      <c r="L12" s="8"/>
      <c r="IP12"/>
      <c r="IQ12"/>
      <c r="IR12"/>
      <c r="IS12"/>
      <c r="IT12"/>
      <c r="IU12"/>
      <c r="IV12"/>
    </row>
    <row r="13" spans="1:256" ht="20.45" customHeight="1" x14ac:dyDescent="0.2">
      <c r="A13" s="8"/>
      <c r="B13" s="8">
        <v>9</v>
      </c>
      <c r="C13" s="8" t="s">
        <v>20</v>
      </c>
      <c r="D13" s="11">
        <v>2788000</v>
      </c>
      <c r="E13" s="11">
        <v>42483</v>
      </c>
      <c r="F13" s="8" t="s">
        <v>12</v>
      </c>
      <c r="G13" s="8"/>
      <c r="H13" s="8"/>
      <c r="I13" s="8"/>
      <c r="J13" s="8"/>
      <c r="K13" s="8"/>
      <c r="L13" s="8"/>
      <c r="IP13"/>
      <c r="IQ13"/>
      <c r="IR13"/>
      <c r="IS13"/>
      <c r="IT13"/>
      <c r="IU13"/>
      <c r="IV13"/>
    </row>
    <row r="14" spans="1:256" ht="20.45" customHeight="1" x14ac:dyDescent="0.2">
      <c r="A14" s="8"/>
      <c r="B14" s="8">
        <v>10</v>
      </c>
      <c r="C14" s="8" t="s">
        <v>21</v>
      </c>
      <c r="D14" s="11">
        <v>2737000</v>
      </c>
      <c r="E14" s="11">
        <v>42282</v>
      </c>
      <c r="F14" s="8" t="s">
        <v>12</v>
      </c>
      <c r="G14" s="8"/>
      <c r="H14" s="8"/>
      <c r="I14" s="8"/>
      <c r="J14" s="8"/>
      <c r="K14" s="8"/>
      <c r="L14" s="8"/>
      <c r="IP14"/>
      <c r="IQ14"/>
      <c r="IR14"/>
      <c r="IS14"/>
      <c r="IT14"/>
      <c r="IU14"/>
      <c r="IV14"/>
    </row>
    <row r="15" spans="1:256" ht="20.45" customHeight="1" x14ac:dyDescent="0.2">
      <c r="A15" s="8"/>
      <c r="B15" s="8">
        <v>11</v>
      </c>
      <c r="C15" s="8" t="s">
        <v>22</v>
      </c>
      <c r="D15" s="11">
        <v>2307000</v>
      </c>
      <c r="E15" s="11">
        <v>19081</v>
      </c>
      <c r="F15" s="8" t="s">
        <v>12</v>
      </c>
      <c r="G15" s="8"/>
      <c r="H15" s="8"/>
      <c r="I15" s="8"/>
      <c r="J15" s="8"/>
      <c r="K15" s="8"/>
      <c r="L15" s="8"/>
      <c r="IP15"/>
      <c r="IQ15"/>
      <c r="IR15"/>
      <c r="IS15"/>
      <c r="IT15"/>
      <c r="IU15"/>
      <c r="IV15"/>
    </row>
    <row r="16" spans="1:256" ht="20.45" customHeight="1" x14ac:dyDescent="0.2">
      <c r="A16" s="8"/>
      <c r="B16" s="8">
        <v>12</v>
      </c>
      <c r="C16" s="8" t="s">
        <v>23</v>
      </c>
      <c r="D16" s="11">
        <v>2221000</v>
      </c>
      <c r="E16" s="11">
        <v>36650</v>
      </c>
      <c r="F16" s="8" t="s">
        <v>12</v>
      </c>
      <c r="G16" s="8"/>
      <c r="H16" s="8"/>
      <c r="I16" s="8"/>
      <c r="J16" s="8"/>
      <c r="K16" s="8"/>
      <c r="L16" s="8"/>
      <c r="IP16"/>
      <c r="IQ16"/>
      <c r="IR16"/>
      <c r="IS16"/>
      <c r="IT16"/>
      <c r="IU16"/>
      <c r="IV16"/>
    </row>
    <row r="17" spans="1:256" ht="20.45" customHeight="1" x14ac:dyDescent="0.2">
      <c r="A17" s="8"/>
      <c r="B17" s="8">
        <v>13</v>
      </c>
      <c r="C17" s="8" t="s">
        <v>24</v>
      </c>
      <c r="D17" s="11">
        <v>1929000</v>
      </c>
      <c r="E17" s="11">
        <v>36535</v>
      </c>
      <c r="F17" s="8" t="s">
        <v>12</v>
      </c>
      <c r="G17" s="8"/>
      <c r="H17" s="8"/>
      <c r="I17" s="8"/>
      <c r="J17" s="8"/>
      <c r="K17" s="8"/>
      <c r="L17" s="8"/>
      <c r="IP17"/>
      <c r="IQ17"/>
      <c r="IR17"/>
      <c r="IS17"/>
      <c r="IT17"/>
      <c r="IU17"/>
      <c r="IV17"/>
    </row>
    <row r="18" spans="1:256" ht="20.45" customHeight="1" x14ac:dyDescent="0.2">
      <c r="A18" s="8"/>
      <c r="B18" s="8">
        <v>14</v>
      </c>
      <c r="C18" s="8" t="s">
        <v>25</v>
      </c>
      <c r="D18" s="11">
        <v>1731000</v>
      </c>
      <c r="E18" s="11">
        <v>53678</v>
      </c>
      <c r="F18" s="8" t="s">
        <v>12</v>
      </c>
      <c r="G18" s="8"/>
      <c r="H18" s="8"/>
      <c r="I18" s="8"/>
      <c r="J18" s="8"/>
      <c r="K18" s="8"/>
      <c r="L18" s="8"/>
      <c r="IP18"/>
      <c r="IQ18"/>
      <c r="IR18"/>
      <c r="IS18"/>
      <c r="IT18"/>
      <c r="IU18"/>
      <c r="IV18"/>
    </row>
    <row r="19" spans="1:256" ht="20.45" customHeight="1" x14ac:dyDescent="0.2">
      <c r="A19" s="8"/>
      <c r="B19" s="8">
        <v>15</v>
      </c>
      <c r="C19" s="8" t="s">
        <v>26</v>
      </c>
      <c r="D19" s="11">
        <v>1690000</v>
      </c>
      <c r="E19" s="11">
        <v>36326</v>
      </c>
      <c r="F19" s="8" t="s">
        <v>12</v>
      </c>
      <c r="G19" s="8"/>
      <c r="H19" s="8"/>
      <c r="I19" s="8"/>
      <c r="J19" s="8"/>
      <c r="K19" s="8"/>
      <c r="L19" s="8"/>
      <c r="IP19"/>
      <c r="IQ19"/>
      <c r="IR19"/>
      <c r="IS19"/>
      <c r="IT19"/>
      <c r="IU19"/>
      <c r="IV19"/>
    </row>
    <row r="20" spans="1:256" ht="20.45" customHeight="1" x14ac:dyDescent="0.2">
      <c r="A20" s="8"/>
      <c r="B20" s="8">
        <v>16</v>
      </c>
      <c r="C20" s="8" t="s">
        <v>27</v>
      </c>
      <c r="D20" s="11">
        <v>1674000</v>
      </c>
      <c r="E20" s="11">
        <v>46133</v>
      </c>
      <c r="F20" s="8" t="s">
        <v>12</v>
      </c>
      <c r="G20" s="8"/>
      <c r="H20" s="8"/>
      <c r="I20" s="8"/>
      <c r="J20" s="8"/>
      <c r="K20" s="8"/>
      <c r="L20" s="8"/>
      <c r="IP20"/>
      <c r="IQ20"/>
      <c r="IR20"/>
      <c r="IS20"/>
      <c r="IT20"/>
      <c r="IU20"/>
      <c r="IV20"/>
    </row>
    <row r="21" spans="1:256" ht="20.45" customHeight="1" x14ac:dyDescent="0.2">
      <c r="A21" s="8"/>
      <c r="B21" s="8">
        <v>17</v>
      </c>
      <c r="C21" s="8" t="s">
        <v>28</v>
      </c>
      <c r="D21" s="11">
        <v>1670000</v>
      </c>
      <c r="E21" s="11">
        <v>21069</v>
      </c>
      <c r="F21" s="8" t="s">
        <v>12</v>
      </c>
      <c r="G21" s="8"/>
      <c r="H21" s="8"/>
      <c r="I21" s="8"/>
      <c r="J21" s="8"/>
      <c r="K21" s="8"/>
      <c r="L21" s="8"/>
      <c r="IP21"/>
      <c r="IQ21"/>
      <c r="IR21"/>
      <c r="IS21"/>
      <c r="IT21"/>
      <c r="IU21"/>
      <c r="IV21"/>
    </row>
    <row r="22" spans="1:256" ht="20.45" customHeight="1" x14ac:dyDescent="0.2">
      <c r="A22" s="8"/>
      <c r="B22" s="8">
        <v>18</v>
      </c>
      <c r="C22" s="8" t="s">
        <v>29</v>
      </c>
      <c r="D22" s="11">
        <v>1459000</v>
      </c>
      <c r="E22" s="11">
        <v>18309</v>
      </c>
      <c r="F22" s="8" t="s">
        <v>12</v>
      </c>
      <c r="G22" s="8"/>
      <c r="H22" s="8"/>
      <c r="I22" s="8"/>
      <c r="J22" s="8"/>
      <c r="K22" s="8"/>
      <c r="L22" s="8"/>
      <c r="IP22"/>
      <c r="IQ22"/>
      <c r="IR22"/>
      <c r="IS22"/>
      <c r="IT22"/>
      <c r="IU22"/>
      <c r="IV22"/>
    </row>
    <row r="23" spans="1:256" ht="20.45" customHeight="1" x14ac:dyDescent="0.2">
      <c r="A23" s="8"/>
      <c r="B23" s="8">
        <v>19</v>
      </c>
      <c r="C23" s="8" t="s">
        <v>30</v>
      </c>
      <c r="D23" s="11">
        <v>1189000</v>
      </c>
      <c r="E23" s="11">
        <v>49280</v>
      </c>
      <c r="F23" s="8" t="s">
        <v>12</v>
      </c>
      <c r="G23" s="8"/>
      <c r="H23" s="8"/>
      <c r="I23" s="8"/>
      <c r="J23" s="8"/>
      <c r="K23" s="8"/>
      <c r="L23" s="8"/>
      <c r="IP23"/>
      <c r="IQ23"/>
      <c r="IR23"/>
      <c r="IS23"/>
      <c r="IT23"/>
      <c r="IU23"/>
      <c r="IV23"/>
    </row>
    <row r="24" spans="1:256" ht="20.45" customHeight="1" x14ac:dyDescent="0.2">
      <c r="A24" s="8"/>
      <c r="B24" s="8">
        <v>20</v>
      </c>
      <c r="C24" s="8" t="s">
        <v>31</v>
      </c>
      <c r="D24" s="11">
        <v>1161000</v>
      </c>
      <c r="E24" s="11">
        <v>17214</v>
      </c>
      <c r="F24" s="8" t="s">
        <v>12</v>
      </c>
      <c r="G24" s="8"/>
      <c r="H24" s="8"/>
      <c r="I24" s="8"/>
      <c r="J24" s="8"/>
      <c r="K24" s="8"/>
      <c r="L24" s="8"/>
      <c r="IP24"/>
      <c r="IQ24"/>
      <c r="IR24"/>
      <c r="IS24"/>
      <c r="IT24"/>
      <c r="IU24"/>
      <c r="IV24"/>
    </row>
    <row r="25" spans="1:256" ht="20.45" customHeight="1" x14ac:dyDescent="0.2">
      <c r="A25" s="8"/>
      <c r="B25" s="8">
        <v>21</v>
      </c>
      <c r="C25" s="8" t="s">
        <v>32</v>
      </c>
      <c r="D25" s="11">
        <v>1125000</v>
      </c>
      <c r="E25" s="11">
        <v>47840</v>
      </c>
      <c r="F25" s="8" t="s">
        <v>12</v>
      </c>
      <c r="G25" s="8"/>
      <c r="H25" s="8"/>
      <c r="I25" s="8"/>
      <c r="J25" s="8"/>
      <c r="K25" s="8"/>
      <c r="L25" s="8"/>
      <c r="IP25"/>
      <c r="IQ25"/>
      <c r="IR25"/>
      <c r="IS25"/>
      <c r="IT25"/>
      <c r="IU25"/>
      <c r="IV25"/>
    </row>
    <row r="26" spans="1:256" ht="20.45" customHeight="1" x14ac:dyDescent="0.2">
      <c r="A26" s="8"/>
      <c r="B26" s="8">
        <v>22</v>
      </c>
      <c r="C26" s="8" t="s">
        <v>33</v>
      </c>
      <c r="D26" s="11">
        <v>1105000</v>
      </c>
      <c r="E26" s="11">
        <v>12123</v>
      </c>
      <c r="F26" s="8" t="s">
        <v>12</v>
      </c>
      <c r="G26" s="8"/>
      <c r="H26" s="8"/>
      <c r="I26" s="8"/>
      <c r="J26" s="8"/>
      <c r="K26" s="8"/>
      <c r="L26" s="8"/>
      <c r="IP26"/>
      <c r="IQ26"/>
      <c r="IR26"/>
      <c r="IS26"/>
      <c r="IT26"/>
      <c r="IU26"/>
      <c r="IV26"/>
    </row>
    <row r="27" spans="1:256" ht="20.4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IP27"/>
      <c r="IQ27"/>
      <c r="IR27"/>
      <c r="IS27"/>
      <c r="IT27"/>
      <c r="IU27"/>
      <c r="IV27"/>
    </row>
    <row r="28" spans="1:256" ht="20.4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IP28"/>
      <c r="IQ28"/>
      <c r="IR28"/>
      <c r="IS28"/>
      <c r="IT28"/>
      <c r="IU28"/>
      <c r="IV28"/>
    </row>
    <row r="29" spans="1:256" ht="20.4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IP29"/>
      <c r="IQ29"/>
      <c r="IR29"/>
      <c r="IS29"/>
      <c r="IT29"/>
      <c r="IU29"/>
      <c r="IV29"/>
    </row>
    <row r="30" spans="1:256" ht="20.45" customHeight="1" x14ac:dyDescent="0.2">
      <c r="A30" s="8"/>
      <c r="B30" s="8"/>
      <c r="C30" s="8"/>
      <c r="D30" s="8">
        <f t="array" ref="D30:E30">LINEST(D5:D26, E5:E26)</f>
        <v>-7.6102632136027539</v>
      </c>
      <c r="E30" s="8">
        <v>4430660.5172840031</v>
      </c>
      <c r="F30" s="8"/>
      <c r="G30" s="8"/>
      <c r="H30" s="8"/>
      <c r="I30" s="8"/>
      <c r="J30" s="8"/>
      <c r="K30" s="8"/>
      <c r="L30" s="8"/>
      <c r="IP30"/>
      <c r="IQ30"/>
      <c r="IR30"/>
      <c r="IS30"/>
      <c r="IT30"/>
      <c r="IU30"/>
      <c r="IV30"/>
    </row>
    <row r="31" spans="1:256" ht="20.4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IP31"/>
      <c r="IQ31"/>
      <c r="IR31"/>
      <c r="IS31"/>
      <c r="IT31"/>
      <c r="IU31"/>
      <c r="IV31"/>
    </row>
    <row r="32" spans="1:256" ht="20.4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IP32"/>
      <c r="IQ32"/>
      <c r="IR32"/>
      <c r="IS32"/>
      <c r="IT32"/>
      <c r="IU32"/>
      <c r="IV32"/>
    </row>
    <row r="33" spans="1:256" ht="20.4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IP33"/>
      <c r="IQ33"/>
      <c r="IR33"/>
      <c r="IS33"/>
      <c r="IT33"/>
      <c r="IU33"/>
      <c r="IV33"/>
    </row>
    <row r="34" spans="1:256" ht="20.4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IP34"/>
      <c r="IQ34"/>
      <c r="IR34"/>
      <c r="IS34"/>
      <c r="IT34"/>
      <c r="IU34"/>
      <c r="IV34"/>
    </row>
    <row r="35" spans="1:256" ht="20.4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IP35"/>
      <c r="IQ35"/>
      <c r="IR35"/>
      <c r="IS35"/>
      <c r="IT35"/>
      <c r="IU35"/>
      <c r="IV35"/>
    </row>
    <row r="36" spans="1:256" ht="20.4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IP36"/>
      <c r="IQ36"/>
      <c r="IR36"/>
      <c r="IS36"/>
      <c r="IT36"/>
      <c r="IU36"/>
      <c r="IV36"/>
    </row>
    <row r="37" spans="1:256" ht="20.4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IP37"/>
      <c r="IQ37"/>
      <c r="IR37"/>
      <c r="IS37"/>
      <c r="IT37"/>
      <c r="IU37"/>
      <c r="IV37"/>
    </row>
    <row r="38" spans="1:256" ht="20.45" customHeight="1" x14ac:dyDescent="0.2">
      <c r="A38" s="9"/>
      <c r="B38" s="6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256" ht="32.450000000000003" customHeight="1" x14ac:dyDescent="0.2">
      <c r="A39" s="9"/>
      <c r="B39" s="12" t="s">
        <v>1</v>
      </c>
      <c r="C39" s="11">
        <f>CORREL(D5:D26,E5:E26)</f>
        <v>-2.2203075590323789E-2</v>
      </c>
      <c r="D39" s="15" t="s">
        <v>34</v>
      </c>
      <c r="E39" s="16"/>
      <c r="F39" s="16"/>
      <c r="G39" s="1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56" ht="43.5" customHeight="1" x14ac:dyDescent="0.2">
      <c r="A40" s="9"/>
      <c r="B40" s="12" t="s">
        <v>2</v>
      </c>
      <c r="C40" s="13">
        <f>C39*SQRT(22-2)/SQRT(1-(C39*C39))</f>
        <v>-9.9319656808618997E-2</v>
      </c>
      <c r="D40" s="15"/>
      <c r="E40" s="16"/>
      <c r="F40" s="16"/>
      <c r="G40" s="1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256" ht="20.45" customHeight="1" x14ac:dyDescent="0.2">
      <c r="A41" s="9"/>
      <c r="B41" s="6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56" ht="20.45" customHeight="1" x14ac:dyDescent="0.2">
      <c r="A42" s="9"/>
      <c r="B42" s="12" t="s">
        <v>3</v>
      </c>
      <c r="C42" s="10">
        <v>0.05</v>
      </c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56" ht="20.45" customHeight="1" x14ac:dyDescent="0.2">
      <c r="A43" s="9"/>
      <c r="B43" s="12" t="s">
        <v>4</v>
      </c>
      <c r="C43" s="10">
        <v>22</v>
      </c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56" ht="41.25" customHeight="1" x14ac:dyDescent="0.2">
      <c r="A44" s="9"/>
      <c r="B44" s="12" t="s">
        <v>5</v>
      </c>
      <c r="C44" s="11">
        <f>_xlfn.T.INV(C42, C43-2)</f>
        <v>-1.7247182429207868</v>
      </c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256" ht="20.45" customHeight="1" x14ac:dyDescent="0.2">
      <c r="A45" s="9"/>
      <c r="B45" s="19" t="s">
        <v>35</v>
      </c>
      <c r="C45" s="20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256" ht="20.45" customHeight="1" x14ac:dyDescent="0.2">
      <c r="A46" s="9"/>
      <c r="B46" s="18">
        <f t="array" ref="B46:C46">LINEST(D5:D26, E5:E26)</f>
        <v>-7.6102632136027539</v>
      </c>
      <c r="C46" s="11">
        <v>4430660.5172840031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256" ht="20.45" customHeight="1" x14ac:dyDescent="0.2">
      <c r="A47" s="9"/>
      <c r="B47" s="19" t="s">
        <v>36</v>
      </c>
      <c r="C47" s="20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256" ht="20.45" customHeight="1" x14ac:dyDescent="0.2">
      <c r="A48" s="9"/>
      <c r="B48" s="6"/>
      <c r="C48" s="21" t="s">
        <v>37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20.45" customHeight="1" x14ac:dyDescent="0.2">
      <c r="A49" s="9"/>
      <c r="B49" s="6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20.45" customHeight="1" x14ac:dyDescent="0.2">
      <c r="A50" s="9"/>
      <c r="B50" s="6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20.45" customHeight="1" x14ac:dyDescent="0.2">
      <c r="A51" s="9"/>
      <c r="B51" s="6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20.45" customHeight="1" x14ac:dyDescent="0.2">
      <c r="A52" s="9"/>
      <c r="B52" s="6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20.45" customHeight="1" x14ac:dyDescent="0.2">
      <c r="A53" s="9"/>
      <c r="B53" s="6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20.45" customHeight="1" x14ac:dyDescent="0.2">
      <c r="A54" s="9"/>
      <c r="B54" s="6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20.45" customHeight="1" x14ac:dyDescent="0.2">
      <c r="A55" s="9"/>
      <c r="B55" s="6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20.45" customHeight="1" x14ac:dyDescent="0.2">
      <c r="A56" s="9"/>
      <c r="B56" s="6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20.45" customHeight="1" x14ac:dyDescent="0.2">
      <c r="A57" s="9"/>
      <c r="B57" s="6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20.45" customHeight="1" x14ac:dyDescent="0.2">
      <c r="A58" s="9"/>
      <c r="B58" s="6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</sheetData>
  <mergeCells count="5">
    <mergeCell ref="A1:S1"/>
    <mergeCell ref="D39:G39"/>
    <mergeCell ref="D40:G40"/>
    <mergeCell ref="B45:C45"/>
    <mergeCell ref="B47:C47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Kozyakov</cp:lastModifiedBy>
  <dcterms:modified xsi:type="dcterms:W3CDTF">2017-03-21T17:57:36Z</dcterms:modified>
</cp:coreProperties>
</file>