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Storiesaround\_docs\"/>
    </mc:Choice>
  </mc:AlternateContent>
  <bookViews>
    <workbookView xWindow="0" yWindow="0" windowWidth="16380" windowHeight="8190" activeTab="2"/>
  </bookViews>
  <sheets>
    <sheet name="Blad1 (2)" sheetId="2" r:id="rId1"/>
    <sheet name="Blad2" sheetId="3" r:id="rId2"/>
    <sheet name="srcreens" sheetId="5" r:id="rId3"/>
  </sheets>
  <definedNames>
    <definedName name="_xlnm.Print_Area" localSheetId="0">'Blad1 (2)'!$A$1:$AG$77</definedName>
  </definedNames>
  <calcPr calcId="171027" iterateDelta="1E-4"/>
</workbook>
</file>

<file path=xl/calcChain.xml><?xml version="1.0" encoding="utf-8"?>
<calcChain xmlns="http://schemas.openxmlformats.org/spreadsheetml/2006/main">
  <c r="C5" i="5" l="1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C8" i="5"/>
  <c r="D8" i="5"/>
  <c r="E8" i="5"/>
  <c r="F8" i="5"/>
  <c r="G8" i="5"/>
  <c r="H8" i="5"/>
  <c r="H4" i="5"/>
  <c r="G4" i="5"/>
  <c r="F4" i="5"/>
  <c r="E4" i="5"/>
  <c r="D4" i="5"/>
  <c r="C4" i="5"/>
  <c r="D3" i="5"/>
  <c r="E3" i="5"/>
  <c r="F3" i="5"/>
  <c r="G3" i="5"/>
  <c r="H3" i="5"/>
  <c r="C3" i="5"/>
  <c r="AB76" i="2"/>
  <c r="AB75" i="2"/>
  <c r="AB74" i="2"/>
  <c r="AB77" i="2" s="1"/>
  <c r="AB71" i="2"/>
  <c r="AB70" i="2"/>
  <c r="AB69" i="2"/>
  <c r="AB72" i="2" s="1"/>
  <c r="AB66" i="2"/>
  <c r="AB65" i="2"/>
  <c r="AB67" i="2" s="1"/>
  <c r="AB62" i="2"/>
  <c r="AB61" i="2"/>
  <c r="AB60" i="2"/>
  <c r="AB59" i="2"/>
  <c r="AB63" i="2" s="1"/>
  <c r="AB58" i="2"/>
  <c r="AN57" i="2"/>
  <c r="AM57" i="2"/>
  <c r="AL57" i="2"/>
  <c r="AK57" i="2"/>
  <c r="AJ57" i="2"/>
  <c r="AB57" i="2"/>
  <c r="AB55" i="2"/>
  <c r="AB54" i="2"/>
  <c r="AB53" i="2"/>
  <c r="AB52" i="2"/>
  <c r="AL51" i="2"/>
  <c r="AK51" i="2"/>
  <c r="AJ51" i="2"/>
  <c r="AB51" i="2"/>
  <c r="AB49" i="2"/>
  <c r="AB48" i="2"/>
  <c r="AB47" i="2"/>
  <c r="AK46" i="2"/>
  <c r="AJ46" i="2"/>
  <c r="AB46" i="2"/>
  <c r="AB43" i="2"/>
  <c r="AB44" i="2" s="1"/>
  <c r="AJ42" i="2"/>
  <c r="AB42" i="2"/>
  <c r="AB37" i="2"/>
  <c r="AB36" i="2"/>
  <c r="AB34" i="2"/>
  <c r="AB33" i="2"/>
  <c r="AB32" i="2"/>
  <c r="AB30" i="2"/>
  <c r="AB29" i="2"/>
  <c r="AB28" i="2"/>
  <c r="AB27" i="2"/>
  <c r="AB26" i="2"/>
  <c r="AB25" i="2"/>
  <c r="AB23" i="2"/>
  <c r="AB22" i="2"/>
  <c r="AB20" i="2"/>
  <c r="AB19" i="2"/>
  <c r="AB17" i="2"/>
  <c r="AB16" i="2"/>
  <c r="AF13" i="2"/>
  <c r="AB13" i="2"/>
  <c r="AF12" i="2"/>
  <c r="AB12" i="2"/>
  <c r="AF11" i="2"/>
  <c r="AB11" i="2"/>
  <c r="AB14" i="2" s="1"/>
  <c r="AB9" i="2"/>
  <c r="AB8" i="2"/>
  <c r="AB7" i="2"/>
  <c r="AB5" i="2"/>
  <c r="AB3" i="2"/>
  <c r="AE13" i="2" l="1"/>
  <c r="AE11" i="2"/>
  <c r="AE12" i="2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anders.sj:
</t>
        </r>
        <r>
          <rPr>
            <sz val="9"/>
            <color rgb="FF000000"/>
            <rFont val="Tahoma"/>
            <family val="2"/>
            <charset val="1"/>
          </rPr>
          <t>12 px</t>
        </r>
      </text>
    </comment>
    <comment ref="Z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anders.sj:
</t>
        </r>
        <r>
          <rPr>
            <sz val="9"/>
            <color rgb="FF000000"/>
            <rFont val="Tahoma"/>
            <family val="2"/>
            <charset val="1"/>
          </rPr>
          <t xml:space="preserve">12 px
</t>
        </r>
      </text>
    </comment>
  </commentList>
</comments>
</file>

<file path=xl/sharedStrings.xml><?xml version="1.0" encoding="utf-8"?>
<sst xmlns="http://schemas.openxmlformats.org/spreadsheetml/2006/main" count="39" uniqueCount="28">
  <si>
    <t>sidebar / content / sidebar</t>
  </si>
  <si>
    <t>2 cols, 30 px space</t>
  </si>
  <si>
    <t>474 px</t>
  </si>
  <si>
    <t>3 cols, 30 px space</t>
  </si>
  <si>
    <t>306 px</t>
  </si>
  <si>
    <t>4 cols, 30 px space</t>
  </si>
  <si>
    <t>222 px</t>
  </si>
  <si>
    <t>6 cols, 30 px space</t>
  </si>
  <si>
    <t>138 px</t>
  </si>
  <si>
    <t>… -&gt;</t>
  </si>
  <si>
    <t>if browser width=1280, extra col width: 54+30+54+30+54=222 +(extra 12) = 234 // effective width:1002+222+12=1236 (safe)</t>
  </si>
  <si>
    <t>As %</t>
  </si>
  <si>
    <t>54 px</t>
  </si>
  <si>
    <t>bg:</t>
  </si>
  <si>
    <t>642 px</t>
  </si>
  <si>
    <t>558 px</t>
  </si>
  <si>
    <t>Bredd</t>
  </si>
  <si>
    <t>Skala 1:5</t>
  </si>
  <si>
    <t>Dummy</t>
  </si>
  <si>
    <t>width</t>
  </si>
  <si>
    <t>columns</t>
  </si>
  <si>
    <t>image sizes</t>
  </si>
  <si>
    <t>img_100</t>
  </si>
  <si>
    <t>img_480</t>
  </si>
  <si>
    <t>img_726</t>
  </si>
  <si>
    <t>img_360</t>
  </si>
  <si>
    <t>img_1920</t>
  </si>
  <si>
    <t>img_1366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</si>
</sst>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FF0000"/>
      <name val="Verdana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C6D9F1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EBF1DE"/>
        <bgColor rgb="FFEEECE1"/>
      </patternFill>
    </fill>
    <fill>
      <patternFill patternType="solid">
        <fgColor rgb="FFEEECE1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FDEADA"/>
        <bgColor rgb="FFEEECE1"/>
      </patternFill>
    </fill>
    <fill>
      <patternFill patternType="solid">
        <fgColor rgb="FFD7E4BD"/>
        <bgColor rgb="FFDDD9C3"/>
      </patternFill>
    </fill>
    <fill>
      <patternFill patternType="solid">
        <fgColor rgb="FFF2DCDB"/>
        <bgColor rgb="FFE6E0EC"/>
      </patternFill>
    </fill>
    <fill>
      <patternFill patternType="solid">
        <fgColor rgb="FFB9CDE5"/>
        <bgColor rgb="FFC6D9F1"/>
      </patternFill>
    </fill>
    <fill>
      <patternFill patternType="solid">
        <fgColor rgb="FFC3D69B"/>
        <bgColor rgb="FFD7E4BD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E6E0EC"/>
      </patternFill>
    </fill>
    <fill>
      <patternFill patternType="solid">
        <fgColor rgb="FFC4BD97"/>
        <bgColor rgb="FFBFBFBF"/>
      </patternFill>
    </fill>
    <fill>
      <patternFill patternType="solid">
        <fgColor rgb="FFB7DEE8"/>
        <bgColor rgb="FFC6D9F1"/>
      </patternFill>
    </fill>
    <fill>
      <patternFill patternType="solid">
        <fgColor rgb="FFF2F2F2"/>
        <bgColor rgb="FFEEECE1"/>
      </patternFill>
    </fill>
    <fill>
      <patternFill patternType="solid">
        <fgColor rgb="FFD9D9D9"/>
        <bgColor rgb="FFDDD9C3"/>
      </patternFill>
    </fill>
    <fill>
      <patternFill patternType="solid">
        <fgColor rgb="FFBFBFBF"/>
        <bgColor rgb="FFC4BD97"/>
      </patternFill>
    </fill>
    <fill>
      <patternFill patternType="solid">
        <fgColor rgb="FF4F81BD"/>
        <bgColor rgb="FF4BACC6"/>
      </patternFill>
    </fill>
    <fill>
      <patternFill patternType="solid">
        <fgColor rgb="FFFAC090"/>
        <bgColor rgb="FFE6B9B8"/>
      </patternFill>
    </fill>
    <fill>
      <patternFill patternType="solid">
        <fgColor rgb="FF4BACC6"/>
        <bgColor rgb="FF4F81BD"/>
      </patternFill>
    </fill>
    <fill>
      <patternFill patternType="solid">
        <fgColor rgb="FFFCD5B5"/>
        <bgColor rgb="FFF2DCDB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19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0" fontId="1" fillId="0" borderId="0" xfId="0" applyNumberFormat="1" applyFont="1"/>
    <xf numFmtId="0" fontId="1" fillId="9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0" fillId="24" borderId="0" xfId="0" applyFill="1"/>
    <xf numFmtId="0" fontId="0" fillId="25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DDD9C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B7DEE8"/>
      <rgbColor rgb="00993366"/>
      <rgbColor rgb="00EBF1DE"/>
      <rgbColor rgb="00DCE6F2"/>
      <rgbColor rgb="00660066"/>
      <rgbColor rgb="00F2DCDB"/>
      <rgbColor rgb="000066CC"/>
      <rgbColor rgb="00C6D9F1"/>
      <rgbColor rgb="00000080"/>
      <rgbColor rgb="00FF00FF"/>
      <rgbColor rgb="00EEECE1"/>
      <rgbColor rgb="0000FFFF"/>
      <rgbColor rgb="00800080"/>
      <rgbColor rgb="00800000"/>
      <rgbColor rgb="00008080"/>
      <rgbColor rgb="000000FF"/>
      <rgbColor rgb="0000CCFF"/>
      <rgbColor rgb="00F2F2F2"/>
      <rgbColor rgb="00D7E4BD"/>
      <rgbColor rgb="00FDEADA"/>
      <rgbColor rgb="00B9CDE5"/>
      <rgbColor rgb="00E6B9B8"/>
      <rgbColor rgb="00D9D9D9"/>
      <rgbColor rgb="00FAC090"/>
      <rgbColor rgb="003366FF"/>
      <rgbColor rgb="004BACC6"/>
      <rgbColor rgb="00C3D69B"/>
      <rgbColor rgb="00FCD5B5"/>
      <rgbColor rgb="00E6E0EC"/>
      <rgbColor rgb="00FF6600"/>
      <rgbColor rgb="004F81BD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47625</xdr:colOff>
      <xdr:row>67</xdr:row>
      <xdr:rowOff>19050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41EFB90C-70CE-4A61-A05F-CDAD57B98F42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30</xdr:col>
      <xdr:colOff>47625</xdr:colOff>
      <xdr:row>67</xdr:row>
      <xdr:rowOff>19050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C33A6C6C-E19C-43CD-92A4-D1388AAF9309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MK77"/>
  <sheetViews>
    <sheetView zoomScaleNormal="100" workbookViewId="0">
      <selection activeCell="AE11" sqref="AE11"/>
    </sheetView>
  </sheetViews>
  <sheetFormatPr defaultRowHeight="15" x14ac:dyDescent="0.25"/>
  <cols>
    <col min="1" max="1" width="4.7109375" style="1"/>
    <col min="2" max="2" width="1.85546875" style="4"/>
    <col min="3" max="3" width="6.140625" style="4"/>
    <col min="4" max="4" width="3.7109375" style="4"/>
    <col min="5" max="5" width="6.140625" style="4"/>
    <col min="6" max="6" width="3.7109375" style="4"/>
    <col min="7" max="7" width="6.140625" style="4"/>
    <col min="8" max="8" width="3.7109375" style="4"/>
    <col min="9" max="9" width="6.140625" style="4"/>
    <col min="10" max="10" width="3.7109375" style="4"/>
    <col min="11" max="11" width="6.140625" style="4"/>
    <col min="12" max="12" width="3.7109375" style="4"/>
    <col min="13" max="13" width="6.140625" style="4"/>
    <col min="14" max="14" width="3.7109375" style="4"/>
    <col min="15" max="15" width="6.140625" style="4"/>
    <col min="16" max="16" width="3.7109375" style="4"/>
    <col min="17" max="17" width="6.140625" style="4"/>
    <col min="18" max="18" width="3.7109375" style="4"/>
    <col min="19" max="19" width="6.140625" style="4"/>
    <col min="20" max="20" width="3.7109375" style="4"/>
    <col min="21" max="21" width="6.140625" style="4"/>
    <col min="22" max="22" width="3.7109375" style="4"/>
    <col min="23" max="23" width="6.140625" style="4"/>
    <col min="24" max="24" width="3.7109375" style="4"/>
    <col min="25" max="25" width="6.140625" style="4"/>
    <col min="26" max="26" width="1.85546875" style="4"/>
    <col min="27" max="29" width="4.7109375" style="1"/>
    <col min="30" max="30" width="5" style="1"/>
    <col min="31" max="31" width="7.42578125" style="1"/>
    <col min="32" max="40" width="4.7109375" style="1"/>
    <col min="41" max="41" width="5" style="1"/>
    <col min="42" max="1025" width="4.7109375" style="1"/>
  </cols>
  <sheetData>
    <row r="3" spans="2:40" ht="10.5" customHeight="1" x14ac:dyDescent="0.25">
      <c r="B3" s="4">
        <v>12</v>
      </c>
      <c r="C3" s="4">
        <v>54</v>
      </c>
      <c r="D3" s="4">
        <v>30</v>
      </c>
      <c r="E3" s="4">
        <v>54</v>
      </c>
      <c r="F3" s="4">
        <v>30</v>
      </c>
      <c r="G3" s="4">
        <v>54</v>
      </c>
      <c r="H3" s="4">
        <v>30</v>
      </c>
      <c r="I3" s="4">
        <v>54</v>
      </c>
      <c r="J3" s="4">
        <v>30</v>
      </c>
      <c r="K3" s="4">
        <v>54</v>
      </c>
      <c r="L3" s="4">
        <v>30</v>
      </c>
      <c r="M3" s="4">
        <v>54</v>
      </c>
      <c r="N3" s="4">
        <v>30</v>
      </c>
      <c r="O3" s="4">
        <v>54</v>
      </c>
      <c r="P3" s="4">
        <v>30</v>
      </c>
      <c r="Q3" s="4">
        <v>54</v>
      </c>
      <c r="R3" s="4">
        <v>30</v>
      </c>
      <c r="S3" s="4">
        <v>54</v>
      </c>
      <c r="T3" s="4">
        <v>30</v>
      </c>
      <c r="U3" s="4">
        <v>54</v>
      </c>
      <c r="V3" s="4">
        <v>30</v>
      </c>
      <c r="W3" s="4">
        <v>54</v>
      </c>
      <c r="X3" s="4">
        <v>30</v>
      </c>
      <c r="Y3" s="4">
        <v>54</v>
      </c>
      <c r="Z3" s="4">
        <v>12</v>
      </c>
      <c r="AB3" s="1">
        <f>SUM(B3:Z3)</f>
        <v>1002</v>
      </c>
      <c r="AD3" s="1" t="s">
        <v>9</v>
      </c>
      <c r="AE3" s="1" t="s">
        <v>10</v>
      </c>
    </row>
    <row r="5" spans="2:40" ht="10.5" customHeight="1" x14ac:dyDescent="0.25">
      <c r="C5" s="5">
        <v>54</v>
      </c>
      <c r="D5" s="5">
        <v>30</v>
      </c>
      <c r="E5" s="5">
        <v>54</v>
      </c>
      <c r="F5" s="5">
        <v>30</v>
      </c>
      <c r="G5" s="5">
        <v>54</v>
      </c>
      <c r="H5" s="5">
        <v>30</v>
      </c>
      <c r="I5" s="5">
        <v>54</v>
      </c>
      <c r="J5" s="5">
        <v>30</v>
      </c>
      <c r="K5" s="5">
        <v>54</v>
      </c>
      <c r="L5" s="5">
        <v>30</v>
      </c>
      <c r="M5" s="5">
        <v>54</v>
      </c>
      <c r="N5" s="5">
        <v>30</v>
      </c>
      <c r="O5" s="5">
        <v>54</v>
      </c>
      <c r="P5" s="5">
        <v>30</v>
      </c>
      <c r="Q5" s="5">
        <v>54</v>
      </c>
      <c r="R5" s="5">
        <v>30</v>
      </c>
      <c r="S5" s="5">
        <v>54</v>
      </c>
      <c r="T5" s="5">
        <v>30</v>
      </c>
      <c r="U5" s="5">
        <v>54</v>
      </c>
      <c r="V5" s="5">
        <v>30</v>
      </c>
      <c r="W5" s="5">
        <v>54</v>
      </c>
      <c r="X5" s="5">
        <v>30</v>
      </c>
      <c r="Y5" s="5">
        <v>54</v>
      </c>
      <c r="AB5" s="1">
        <f>SUM(B5:Z5)</f>
        <v>978</v>
      </c>
    </row>
    <row r="7" spans="2:40" ht="10.5" customHeight="1" x14ac:dyDescent="0.25">
      <c r="C7" s="6">
        <v>54</v>
      </c>
      <c r="D7" s="6">
        <v>30</v>
      </c>
      <c r="E7" s="6">
        <v>54</v>
      </c>
      <c r="F7" s="6">
        <v>30</v>
      </c>
      <c r="G7" s="6">
        <v>54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8"/>
      <c r="V7" s="8"/>
      <c r="W7" s="8"/>
      <c r="X7" s="8"/>
      <c r="Y7" s="8"/>
      <c r="AB7" s="1">
        <f>SUM(B7:Z7)</f>
        <v>222</v>
      </c>
      <c r="AD7" s="1" t="s">
        <v>0</v>
      </c>
    </row>
    <row r="8" spans="2:40" ht="10.5" customHeight="1" x14ac:dyDescent="0.25">
      <c r="C8" s="6"/>
      <c r="D8" s="6"/>
      <c r="E8" s="6"/>
      <c r="F8" s="6"/>
      <c r="G8" s="6"/>
      <c r="H8" s="7">
        <v>30</v>
      </c>
      <c r="I8" s="7">
        <v>54</v>
      </c>
      <c r="J8" s="7">
        <v>30</v>
      </c>
      <c r="K8" s="7">
        <v>54</v>
      </c>
      <c r="L8" s="7">
        <v>30</v>
      </c>
      <c r="M8" s="7">
        <v>54</v>
      </c>
      <c r="N8" s="7">
        <v>30</v>
      </c>
      <c r="O8" s="7">
        <v>54</v>
      </c>
      <c r="P8" s="7">
        <v>30</v>
      </c>
      <c r="Q8" s="7">
        <v>54</v>
      </c>
      <c r="R8" s="7">
        <v>30</v>
      </c>
      <c r="S8" s="7">
        <v>54</v>
      </c>
      <c r="T8" s="7">
        <v>30</v>
      </c>
      <c r="U8" s="8"/>
      <c r="V8" s="8"/>
      <c r="W8" s="8"/>
      <c r="X8" s="8"/>
      <c r="Y8" s="8"/>
      <c r="AB8" s="1">
        <f>SUM(B8:Z8)</f>
        <v>534</v>
      </c>
    </row>
    <row r="9" spans="2:40" ht="10.5" customHeight="1" x14ac:dyDescent="0.25">
      <c r="C9" s="6"/>
      <c r="D9" s="6"/>
      <c r="E9" s="6"/>
      <c r="F9" s="6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8">
        <v>54</v>
      </c>
      <c r="V9" s="8">
        <v>30</v>
      </c>
      <c r="W9" s="8">
        <v>54</v>
      </c>
      <c r="X9" s="8">
        <v>30</v>
      </c>
      <c r="Y9" s="8">
        <v>54</v>
      </c>
      <c r="AB9" s="1">
        <f>SUM(B9:Z9)</f>
        <v>222</v>
      </c>
    </row>
    <row r="10" spans="2:40" ht="10.5" customHeight="1" x14ac:dyDescent="0.25">
      <c r="AE10" s="1" t="s">
        <v>11</v>
      </c>
    </row>
    <row r="11" spans="2:40" ht="10.5" customHeight="1" x14ac:dyDescent="0.25">
      <c r="C11" s="9">
        <v>54</v>
      </c>
      <c r="D11" s="9">
        <v>30</v>
      </c>
      <c r="E11" s="9">
        <v>54</v>
      </c>
      <c r="F11" s="9">
        <v>30</v>
      </c>
      <c r="G11" s="9">
        <v>54</v>
      </c>
      <c r="H11" s="10">
        <v>30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0"/>
      <c r="U11" s="12"/>
      <c r="V11" s="12"/>
      <c r="W11" s="12"/>
      <c r="X11" s="12"/>
      <c r="Y11" s="12"/>
      <c r="AB11" s="1">
        <f>SUM(B11:Z11)</f>
        <v>252</v>
      </c>
      <c r="AD11" s="1">
        <v>222</v>
      </c>
      <c r="AE11" s="13">
        <f>AD11/AB14</f>
        <v>0.22699386503067484</v>
      </c>
      <c r="AF11" s="1">
        <f>AD11/16</f>
        <v>13.875</v>
      </c>
    </row>
    <row r="12" spans="2:40" ht="10.5" customHeight="1" x14ac:dyDescent="0.25">
      <c r="C12" s="9"/>
      <c r="D12" s="9"/>
      <c r="E12" s="9"/>
      <c r="F12" s="9"/>
      <c r="G12" s="9"/>
      <c r="H12" s="10"/>
      <c r="I12" s="11">
        <v>54</v>
      </c>
      <c r="J12" s="11">
        <v>30</v>
      </c>
      <c r="K12" s="11">
        <v>54</v>
      </c>
      <c r="L12" s="11">
        <v>30</v>
      </c>
      <c r="M12" s="11">
        <v>54</v>
      </c>
      <c r="N12" s="11">
        <v>30</v>
      </c>
      <c r="O12" s="11">
        <v>54</v>
      </c>
      <c r="P12" s="11">
        <v>30</v>
      </c>
      <c r="Q12" s="11">
        <v>54</v>
      </c>
      <c r="R12" s="11">
        <v>30</v>
      </c>
      <c r="S12" s="11">
        <v>54</v>
      </c>
      <c r="T12" s="10">
        <v>30</v>
      </c>
      <c r="U12" s="12"/>
      <c r="V12" s="12"/>
      <c r="W12" s="12"/>
      <c r="X12" s="12"/>
      <c r="Y12" s="12"/>
      <c r="AB12" s="1">
        <f>SUM(B12:Z12)</f>
        <v>504</v>
      </c>
      <c r="AD12" s="1">
        <v>474</v>
      </c>
      <c r="AE12" s="13">
        <f>AD12/AB14</f>
        <v>0.48466257668711654</v>
      </c>
      <c r="AF12" s="1">
        <f>AD12/16</f>
        <v>29.625</v>
      </c>
      <c r="AN12" s="1">
        <v>54</v>
      </c>
    </row>
    <row r="13" spans="2:40" ht="10.5" customHeight="1" x14ac:dyDescent="0.25">
      <c r="C13" s="9"/>
      <c r="D13" s="9"/>
      <c r="E13" s="9"/>
      <c r="F13" s="9"/>
      <c r="G13" s="9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0"/>
      <c r="U13" s="12">
        <v>54</v>
      </c>
      <c r="V13" s="12">
        <v>30</v>
      </c>
      <c r="W13" s="12">
        <v>54</v>
      </c>
      <c r="X13" s="12">
        <v>30</v>
      </c>
      <c r="Y13" s="12">
        <v>54</v>
      </c>
      <c r="AB13" s="1">
        <f>SUM(B13:Z13)</f>
        <v>222</v>
      </c>
      <c r="AD13" s="1">
        <v>222</v>
      </c>
      <c r="AE13" s="13">
        <f>AD11/AB14</f>
        <v>0.22699386503067484</v>
      </c>
      <c r="AF13" s="1">
        <f>AD13/16</f>
        <v>13.875</v>
      </c>
      <c r="AN13" s="1">
        <v>138</v>
      </c>
    </row>
    <row r="14" spans="2:40" ht="10.5" customHeight="1" x14ac:dyDescent="0.25">
      <c r="AB14" s="2">
        <f>SUM(AB11:AB13)</f>
        <v>978</v>
      </c>
      <c r="AN14" s="1">
        <v>222</v>
      </c>
    </row>
    <row r="15" spans="2:40" ht="10.5" customHeight="1" x14ac:dyDescent="0.25">
      <c r="AB15" s="2"/>
      <c r="AN15" s="1">
        <v>306</v>
      </c>
    </row>
    <row r="16" spans="2:40" ht="10.5" customHeight="1" x14ac:dyDescent="0.25">
      <c r="I16" s="6">
        <v>54</v>
      </c>
      <c r="J16" s="6">
        <v>30</v>
      </c>
      <c r="K16" s="6">
        <v>54</v>
      </c>
      <c r="L16" s="14"/>
      <c r="M16" s="14"/>
      <c r="N16" s="14"/>
      <c r="O16" s="14"/>
      <c r="P16" s="14"/>
      <c r="Q16" s="14"/>
      <c r="R16" s="14"/>
      <c r="S16" s="14"/>
      <c r="AB16" s="1">
        <f>SUM(B16:Z16)</f>
        <v>138</v>
      </c>
      <c r="AN16" s="1">
        <v>474</v>
      </c>
    </row>
    <row r="17" spans="9:40" ht="10.5" customHeight="1" x14ac:dyDescent="0.25">
      <c r="I17" s="6"/>
      <c r="J17" s="6"/>
      <c r="K17" s="6"/>
      <c r="L17" s="14">
        <v>30</v>
      </c>
      <c r="M17" s="14">
        <v>54</v>
      </c>
      <c r="N17" s="14">
        <v>30</v>
      </c>
      <c r="O17" s="14">
        <v>54</v>
      </c>
      <c r="P17" s="14">
        <v>30</v>
      </c>
      <c r="Q17" s="14">
        <v>54</v>
      </c>
      <c r="R17" s="14">
        <v>30</v>
      </c>
      <c r="S17" s="14">
        <v>54</v>
      </c>
      <c r="AB17" s="1">
        <f>SUM(B17:Z17)</f>
        <v>336</v>
      </c>
      <c r="AN17" s="1">
        <v>642</v>
      </c>
    </row>
    <row r="18" spans="9:40" ht="10.5" customHeight="1" x14ac:dyDescent="0.25">
      <c r="AB18" s="2"/>
      <c r="AN18" s="1">
        <v>978</v>
      </c>
    </row>
    <row r="19" spans="9:40" ht="10.5" customHeight="1" x14ac:dyDescent="0.25">
      <c r="I19" s="6">
        <v>54</v>
      </c>
      <c r="J19" s="6">
        <v>30</v>
      </c>
      <c r="K19" s="6">
        <v>54</v>
      </c>
      <c r="L19" s="6">
        <v>30</v>
      </c>
      <c r="M19" s="14"/>
      <c r="N19" s="14"/>
      <c r="O19" s="14"/>
      <c r="P19" s="14"/>
      <c r="Q19" s="14"/>
      <c r="R19" s="14"/>
      <c r="S19" s="14"/>
      <c r="AB19" s="1">
        <f>SUM(B19:Z19)</f>
        <v>168</v>
      </c>
    </row>
    <row r="20" spans="9:40" ht="10.5" customHeight="1" x14ac:dyDescent="0.25">
      <c r="I20" s="6"/>
      <c r="J20" s="6"/>
      <c r="K20" s="6"/>
      <c r="L20" s="6"/>
      <c r="M20" s="14">
        <v>54</v>
      </c>
      <c r="N20" s="14">
        <v>30</v>
      </c>
      <c r="O20" s="14">
        <v>54</v>
      </c>
      <c r="P20" s="14">
        <v>30</v>
      </c>
      <c r="Q20" s="14">
        <v>54</v>
      </c>
      <c r="R20" s="14">
        <v>30</v>
      </c>
      <c r="S20" s="14">
        <v>54</v>
      </c>
      <c r="AB20" s="1">
        <f>SUM(B20:Z20)</f>
        <v>306</v>
      </c>
    </row>
    <row r="21" spans="9:40" ht="10.5" customHeight="1" x14ac:dyDescent="0.25">
      <c r="AB21" s="2"/>
    </row>
    <row r="22" spans="9:40" ht="10.5" customHeight="1" x14ac:dyDescent="0.25">
      <c r="I22" s="6">
        <v>54</v>
      </c>
      <c r="J22" s="6">
        <v>30</v>
      </c>
      <c r="K22" s="6">
        <v>54</v>
      </c>
      <c r="L22" s="6">
        <v>30</v>
      </c>
      <c r="M22" s="6">
        <v>54</v>
      </c>
      <c r="N22" s="14"/>
      <c r="O22" s="14"/>
      <c r="P22" s="14"/>
      <c r="Q22" s="14"/>
      <c r="R22" s="14"/>
      <c r="S22" s="14"/>
      <c r="AB22" s="1">
        <f>SUM(B22:Z22)</f>
        <v>222</v>
      </c>
    </row>
    <row r="23" spans="9:40" ht="10.5" customHeight="1" x14ac:dyDescent="0.25">
      <c r="I23" s="6"/>
      <c r="J23" s="6"/>
      <c r="K23" s="6"/>
      <c r="L23" s="6"/>
      <c r="M23" s="6"/>
      <c r="N23" s="14">
        <v>30</v>
      </c>
      <c r="O23" s="14">
        <v>54</v>
      </c>
      <c r="P23" s="14">
        <v>30</v>
      </c>
      <c r="Q23" s="14">
        <v>54</v>
      </c>
      <c r="R23" s="14">
        <v>30</v>
      </c>
      <c r="S23" s="14">
        <v>54</v>
      </c>
      <c r="AB23" s="1">
        <f>SUM(B23:Z23)</f>
        <v>252</v>
      </c>
    </row>
    <row r="24" spans="9:40" ht="10.5" customHeight="1" x14ac:dyDescent="0.25">
      <c r="AB24" s="2"/>
    </row>
    <row r="25" spans="9:40" ht="10.5" customHeight="1" x14ac:dyDescent="0.25">
      <c r="I25" s="15">
        <v>54</v>
      </c>
      <c r="J25" s="10">
        <v>30</v>
      </c>
      <c r="K25" s="16"/>
      <c r="L25" s="10"/>
      <c r="M25" s="17"/>
      <c r="N25" s="10"/>
      <c r="O25" s="14"/>
      <c r="P25" s="10"/>
      <c r="Q25" s="12"/>
      <c r="R25" s="10"/>
      <c r="S25" s="18"/>
      <c r="T25" s="10"/>
      <c r="AB25" s="1">
        <f t="shared" ref="AB25:AB30" si="0">SUM(B25:Z25)</f>
        <v>84</v>
      </c>
      <c r="AD25" s="1" t="s">
        <v>12</v>
      </c>
    </row>
    <row r="26" spans="9:40" ht="10.5" customHeight="1" x14ac:dyDescent="0.25">
      <c r="I26" s="15"/>
      <c r="J26" s="10"/>
      <c r="K26" s="16">
        <v>54</v>
      </c>
      <c r="L26" s="10">
        <v>30</v>
      </c>
      <c r="M26" s="17"/>
      <c r="N26" s="10"/>
      <c r="O26" s="14"/>
      <c r="P26" s="10"/>
      <c r="Q26" s="12"/>
      <c r="R26" s="10"/>
      <c r="S26" s="18"/>
      <c r="T26" s="10"/>
      <c r="AB26" s="1">
        <f t="shared" si="0"/>
        <v>84</v>
      </c>
    </row>
    <row r="27" spans="9:40" ht="10.5" customHeight="1" x14ac:dyDescent="0.25">
      <c r="I27" s="15"/>
      <c r="J27" s="10"/>
      <c r="K27" s="16"/>
      <c r="L27" s="10"/>
      <c r="M27" s="17">
        <v>54</v>
      </c>
      <c r="N27" s="10">
        <v>30</v>
      </c>
      <c r="O27" s="14"/>
      <c r="P27" s="10"/>
      <c r="Q27" s="12"/>
      <c r="R27" s="10"/>
      <c r="S27" s="18"/>
      <c r="T27" s="10"/>
      <c r="AB27" s="1">
        <f t="shared" si="0"/>
        <v>84</v>
      </c>
    </row>
    <row r="28" spans="9:40" ht="10.5" customHeight="1" x14ac:dyDescent="0.25">
      <c r="I28" s="15"/>
      <c r="J28" s="10"/>
      <c r="K28" s="16"/>
      <c r="L28" s="10"/>
      <c r="M28" s="17"/>
      <c r="N28" s="10"/>
      <c r="O28" s="14">
        <v>54</v>
      </c>
      <c r="P28" s="10">
        <v>30</v>
      </c>
      <c r="Q28" s="12"/>
      <c r="R28" s="10"/>
      <c r="S28" s="18"/>
      <c r="T28" s="10"/>
      <c r="AB28" s="1">
        <f t="shared" si="0"/>
        <v>84</v>
      </c>
    </row>
    <row r="29" spans="9:40" ht="10.5" customHeight="1" x14ac:dyDescent="0.25">
      <c r="I29" s="15"/>
      <c r="J29" s="10"/>
      <c r="K29" s="16"/>
      <c r="L29" s="10"/>
      <c r="M29" s="17"/>
      <c r="N29" s="10"/>
      <c r="O29" s="14"/>
      <c r="P29" s="10"/>
      <c r="Q29" s="12">
        <v>54</v>
      </c>
      <c r="R29" s="10">
        <v>30</v>
      </c>
      <c r="S29" s="18"/>
      <c r="T29" s="10"/>
      <c r="AB29" s="1">
        <f t="shared" si="0"/>
        <v>84</v>
      </c>
    </row>
    <row r="30" spans="9:40" ht="10.5" customHeight="1" x14ac:dyDescent="0.25">
      <c r="I30" s="15"/>
      <c r="J30" s="10"/>
      <c r="K30" s="16"/>
      <c r="L30" s="10"/>
      <c r="M30" s="17"/>
      <c r="N30" s="10"/>
      <c r="O30" s="14"/>
      <c r="P30" s="10"/>
      <c r="Q30" s="12"/>
      <c r="R30" s="10"/>
      <c r="S30" s="18">
        <v>54</v>
      </c>
      <c r="T30" s="10">
        <v>30</v>
      </c>
      <c r="AB30" s="1">
        <f t="shared" si="0"/>
        <v>84</v>
      </c>
    </row>
    <row r="31" spans="9:40" ht="10.5" customHeight="1" x14ac:dyDescent="0.25">
      <c r="AB31" s="2"/>
    </row>
    <row r="32" spans="9:40" ht="10.5" customHeight="1" x14ac:dyDescent="0.25">
      <c r="I32" s="6">
        <v>54</v>
      </c>
      <c r="J32" s="6">
        <v>30</v>
      </c>
      <c r="K32" s="6">
        <v>54</v>
      </c>
      <c r="L32" s="10">
        <v>30</v>
      </c>
      <c r="M32" s="12"/>
      <c r="N32" s="12"/>
      <c r="O32" s="12"/>
      <c r="P32" s="10"/>
      <c r="Q32" s="19"/>
      <c r="R32" s="19"/>
      <c r="S32" s="19"/>
      <c r="T32" s="10"/>
      <c r="AB32" s="1">
        <f>SUM(B32:Z32)</f>
        <v>168</v>
      </c>
      <c r="AD32" s="1" t="s">
        <v>8</v>
      </c>
    </row>
    <row r="33" spans="3:38" ht="10.5" customHeight="1" x14ac:dyDescent="0.25">
      <c r="I33" s="6"/>
      <c r="J33" s="6"/>
      <c r="K33" s="6"/>
      <c r="L33" s="10"/>
      <c r="M33" s="12">
        <v>54</v>
      </c>
      <c r="N33" s="12">
        <v>30</v>
      </c>
      <c r="O33" s="12">
        <v>54</v>
      </c>
      <c r="P33" s="10">
        <v>30</v>
      </c>
      <c r="Q33" s="19"/>
      <c r="R33" s="19"/>
      <c r="S33" s="19"/>
      <c r="T33" s="10"/>
      <c r="AB33" s="1">
        <f>SUM(B33:Z33)</f>
        <v>168</v>
      </c>
    </row>
    <row r="34" spans="3:38" ht="10.5" customHeight="1" x14ac:dyDescent="0.25">
      <c r="I34" s="6"/>
      <c r="J34" s="6"/>
      <c r="K34" s="6"/>
      <c r="L34" s="10"/>
      <c r="M34" s="12"/>
      <c r="N34" s="12"/>
      <c r="O34" s="12"/>
      <c r="P34" s="10"/>
      <c r="Q34" s="19">
        <v>54</v>
      </c>
      <c r="R34" s="19">
        <v>30</v>
      </c>
      <c r="S34" s="19">
        <v>54</v>
      </c>
      <c r="T34" s="10">
        <v>30</v>
      </c>
      <c r="AB34" s="1">
        <f>SUM(B34:Z34)</f>
        <v>168</v>
      </c>
    </row>
    <row r="36" spans="3:38" ht="10.5" customHeight="1" x14ac:dyDescent="0.25">
      <c r="I36" s="20">
        <v>54</v>
      </c>
      <c r="J36" s="20">
        <v>30</v>
      </c>
      <c r="K36" s="20">
        <v>54</v>
      </c>
      <c r="L36" s="20">
        <v>30</v>
      </c>
      <c r="M36" s="20">
        <v>54</v>
      </c>
      <c r="N36" s="20">
        <v>30</v>
      </c>
      <c r="O36" s="20">
        <v>54</v>
      </c>
      <c r="P36" s="10">
        <v>30</v>
      </c>
      <c r="Q36" s="21"/>
      <c r="R36" s="21"/>
      <c r="S36" s="21"/>
      <c r="T36" s="10"/>
      <c r="AB36" s="1">
        <f>SUM(B36:Z36)</f>
        <v>336</v>
      </c>
      <c r="AD36" s="1" t="s">
        <v>4</v>
      </c>
    </row>
    <row r="37" spans="3:38" ht="10.5" customHeight="1" x14ac:dyDescent="0.25">
      <c r="I37" s="20"/>
      <c r="J37" s="20"/>
      <c r="K37" s="20"/>
      <c r="L37" s="20"/>
      <c r="M37" s="20"/>
      <c r="N37" s="20"/>
      <c r="O37" s="20"/>
      <c r="P37" s="10"/>
      <c r="Q37" s="21">
        <v>54</v>
      </c>
      <c r="R37" s="21">
        <v>30</v>
      </c>
      <c r="S37" s="21">
        <v>54</v>
      </c>
      <c r="T37" s="10">
        <v>30</v>
      </c>
      <c r="AB37" s="1">
        <f>SUM(B37:Z37)</f>
        <v>168</v>
      </c>
    </row>
    <row r="38" spans="3:38" ht="10.5" customHeight="1" x14ac:dyDescent="0.25">
      <c r="AB38" s="2"/>
    </row>
    <row r="39" spans="3:38" ht="10.5" customHeight="1" x14ac:dyDescent="0.25">
      <c r="AB39" s="2"/>
    </row>
    <row r="40" spans="3:38" ht="10.5" customHeight="1" x14ac:dyDescent="0.25">
      <c r="AB40" s="2"/>
    </row>
    <row r="42" spans="3:38" ht="10.5" customHeight="1" x14ac:dyDescent="0.25">
      <c r="C42" s="22">
        <v>54</v>
      </c>
      <c r="D42" s="22">
        <v>30</v>
      </c>
      <c r="E42" s="22">
        <v>54</v>
      </c>
      <c r="F42" s="22">
        <v>30</v>
      </c>
      <c r="G42" s="22">
        <v>54</v>
      </c>
      <c r="H42" s="22">
        <v>30</v>
      </c>
      <c r="I42" s="22">
        <v>54</v>
      </c>
      <c r="J42" s="22">
        <v>30</v>
      </c>
      <c r="K42" s="22">
        <v>54</v>
      </c>
      <c r="L42" s="22">
        <v>30</v>
      </c>
      <c r="M42" s="22">
        <v>54</v>
      </c>
      <c r="N42" s="10">
        <v>30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AB42" s="1">
        <f>SUM(B42:Z42)</f>
        <v>504</v>
      </c>
      <c r="AD42" s="1" t="s">
        <v>1</v>
      </c>
      <c r="AH42" s="1" t="s">
        <v>13</v>
      </c>
      <c r="AI42" s="1">
        <v>0</v>
      </c>
      <c r="AJ42" s="1">
        <f>SUM(C42:M42)+N42/2</f>
        <v>489</v>
      </c>
      <c r="AK42" s="1">
        <v>978</v>
      </c>
    </row>
    <row r="43" spans="3:38" ht="10.5" customHeight="1" x14ac:dyDescent="0.25"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10"/>
      <c r="O43" s="23">
        <v>54</v>
      </c>
      <c r="P43" s="23">
        <v>30</v>
      </c>
      <c r="Q43" s="23">
        <v>54</v>
      </c>
      <c r="R43" s="23">
        <v>30</v>
      </c>
      <c r="S43" s="23">
        <v>54</v>
      </c>
      <c r="T43" s="23">
        <v>30</v>
      </c>
      <c r="U43" s="23">
        <v>54</v>
      </c>
      <c r="V43" s="23">
        <v>30</v>
      </c>
      <c r="W43" s="23">
        <v>54</v>
      </c>
      <c r="X43" s="23">
        <v>30</v>
      </c>
      <c r="Y43" s="23">
        <v>54</v>
      </c>
      <c r="AB43" s="1">
        <f>SUM(B43:Z43)</f>
        <v>474</v>
      </c>
      <c r="AD43" s="1" t="s">
        <v>2</v>
      </c>
      <c r="AF43" s="3"/>
    </row>
    <row r="44" spans="3:38" ht="10.5" customHeight="1" x14ac:dyDescent="0.25">
      <c r="AB44" s="2">
        <f>SUM(AB42:AB43)</f>
        <v>978</v>
      </c>
      <c r="AF44" s="3"/>
    </row>
    <row r="46" spans="3:38" ht="10.5" customHeight="1" x14ac:dyDescent="0.25">
      <c r="C46" s="17">
        <v>54</v>
      </c>
      <c r="D46" s="17">
        <v>30</v>
      </c>
      <c r="E46" s="17">
        <v>54</v>
      </c>
      <c r="F46" s="17">
        <v>30</v>
      </c>
      <c r="G46" s="17">
        <v>54</v>
      </c>
      <c r="H46" s="17">
        <v>30</v>
      </c>
      <c r="I46" s="17">
        <v>54</v>
      </c>
      <c r="J46" s="10">
        <v>30</v>
      </c>
      <c r="K46" s="24"/>
      <c r="L46" s="24"/>
      <c r="M46" s="24"/>
      <c r="N46" s="24"/>
      <c r="O46" s="24"/>
      <c r="P46" s="24"/>
      <c r="Q46" s="24"/>
      <c r="R46" s="10"/>
      <c r="S46" s="8"/>
      <c r="T46" s="8"/>
      <c r="U46" s="8"/>
      <c r="V46" s="8"/>
      <c r="W46" s="8"/>
      <c r="X46" s="8"/>
      <c r="Y46" s="8"/>
      <c r="AB46" s="1">
        <f>SUM(B46:Z46)</f>
        <v>336</v>
      </c>
      <c r="AD46" s="1" t="s">
        <v>3</v>
      </c>
      <c r="AH46" s="1" t="s">
        <v>13</v>
      </c>
      <c r="AI46" s="1">
        <v>0</v>
      </c>
      <c r="AJ46" s="1">
        <f>SUM(C46:I46)+J46/2</f>
        <v>321</v>
      </c>
      <c r="AK46" s="1">
        <f>SUM(C46:J46)+SUM(K47:Q47)+R47/2</f>
        <v>657</v>
      </c>
      <c r="AL46" s="1">
        <v>978</v>
      </c>
    </row>
    <row r="47" spans="3:38" ht="10.5" customHeight="1" x14ac:dyDescent="0.25">
      <c r="C47" s="17"/>
      <c r="D47" s="17"/>
      <c r="E47" s="17"/>
      <c r="F47" s="17"/>
      <c r="G47" s="17"/>
      <c r="H47" s="17"/>
      <c r="I47" s="17"/>
      <c r="J47" s="10"/>
      <c r="K47" s="24">
        <v>54</v>
      </c>
      <c r="L47" s="24">
        <v>30</v>
      </c>
      <c r="M47" s="24">
        <v>54</v>
      </c>
      <c r="N47" s="24">
        <v>30</v>
      </c>
      <c r="O47" s="24">
        <v>54</v>
      </c>
      <c r="P47" s="24">
        <v>30</v>
      </c>
      <c r="Q47" s="24">
        <v>54</v>
      </c>
      <c r="R47" s="10">
        <v>30</v>
      </c>
      <c r="S47" s="8"/>
      <c r="T47" s="8"/>
      <c r="U47" s="8"/>
      <c r="V47" s="8"/>
      <c r="W47" s="8"/>
      <c r="X47" s="8"/>
      <c r="Y47" s="8"/>
      <c r="AB47" s="1">
        <f>SUM(B47:Z47)</f>
        <v>336</v>
      </c>
      <c r="AD47" s="1" t="s">
        <v>4</v>
      </c>
    </row>
    <row r="48" spans="3:38" ht="10.5" customHeight="1" x14ac:dyDescent="0.25">
      <c r="C48" s="17"/>
      <c r="D48" s="17"/>
      <c r="E48" s="17"/>
      <c r="F48" s="17"/>
      <c r="G48" s="17"/>
      <c r="H48" s="17"/>
      <c r="I48" s="17"/>
      <c r="J48" s="10"/>
      <c r="K48" s="24"/>
      <c r="L48" s="24"/>
      <c r="M48" s="24"/>
      <c r="N48" s="24"/>
      <c r="O48" s="24"/>
      <c r="P48" s="24"/>
      <c r="Q48" s="24"/>
      <c r="R48" s="10"/>
      <c r="S48" s="8">
        <v>54</v>
      </c>
      <c r="T48" s="8">
        <v>30</v>
      </c>
      <c r="U48" s="8">
        <v>54</v>
      </c>
      <c r="V48" s="8">
        <v>30</v>
      </c>
      <c r="W48" s="8">
        <v>54</v>
      </c>
      <c r="X48" s="8">
        <v>30</v>
      </c>
      <c r="Y48" s="8">
        <v>54</v>
      </c>
      <c r="AB48" s="1">
        <f>SUM(B48:Z48)</f>
        <v>306</v>
      </c>
      <c r="AG48" s="3"/>
    </row>
    <row r="49" spans="3:41" ht="10.5" customHeight="1" x14ac:dyDescent="0.25">
      <c r="AB49" s="2">
        <f>SUM(AB46:AB48)</f>
        <v>978</v>
      </c>
    </row>
    <row r="51" spans="3:41" ht="10.5" customHeight="1" x14ac:dyDescent="0.25">
      <c r="C51" s="25">
        <v>54</v>
      </c>
      <c r="D51" s="25">
        <v>30</v>
      </c>
      <c r="E51" s="25">
        <v>54</v>
      </c>
      <c r="F51" s="25">
        <v>30</v>
      </c>
      <c r="G51" s="25">
        <v>54</v>
      </c>
      <c r="H51" s="10">
        <v>30</v>
      </c>
      <c r="I51" s="17"/>
      <c r="J51" s="17"/>
      <c r="K51" s="17"/>
      <c r="L51" s="17"/>
      <c r="M51" s="17"/>
      <c r="N51" s="10"/>
      <c r="O51" s="12"/>
      <c r="P51" s="12"/>
      <c r="Q51" s="12"/>
      <c r="R51" s="12"/>
      <c r="S51" s="12"/>
      <c r="T51" s="10"/>
      <c r="U51" s="26"/>
      <c r="V51" s="26"/>
      <c r="W51" s="26"/>
      <c r="X51" s="26"/>
      <c r="Y51" s="26"/>
      <c r="AB51" s="1">
        <f>SUM(B51:Z51)</f>
        <v>252</v>
      </c>
      <c r="AD51" s="1" t="s">
        <v>5</v>
      </c>
      <c r="AH51" s="1" t="s">
        <v>13</v>
      </c>
      <c r="AI51" s="1">
        <v>0</v>
      </c>
      <c r="AJ51" s="1">
        <f>SUM(C51:G51)+H51/2</f>
        <v>237</v>
      </c>
      <c r="AK51" s="1">
        <f>SUM(C51:H51)+SUM(I52:M52)+N52/2</f>
        <v>489</v>
      </c>
      <c r="AL51" s="1">
        <f>SUM(C51:H51)+SUM(I52:N52)+SUM(O53:S53)+T53/2</f>
        <v>741</v>
      </c>
      <c r="AM51" s="1">
        <v>978</v>
      </c>
    </row>
    <row r="52" spans="3:41" ht="10.5" customHeight="1" x14ac:dyDescent="0.25">
      <c r="C52" s="25"/>
      <c r="D52" s="25"/>
      <c r="E52" s="25"/>
      <c r="F52" s="25"/>
      <c r="G52" s="25"/>
      <c r="H52" s="10"/>
      <c r="I52" s="17">
        <v>54</v>
      </c>
      <c r="J52" s="17">
        <v>30</v>
      </c>
      <c r="K52" s="17">
        <v>54</v>
      </c>
      <c r="L52" s="17">
        <v>30</v>
      </c>
      <c r="M52" s="17">
        <v>54</v>
      </c>
      <c r="N52" s="10">
        <v>30</v>
      </c>
      <c r="O52" s="12"/>
      <c r="P52" s="12"/>
      <c r="Q52" s="12"/>
      <c r="R52" s="12"/>
      <c r="S52" s="12"/>
      <c r="T52" s="10"/>
      <c r="U52" s="26"/>
      <c r="V52" s="26"/>
      <c r="W52" s="26"/>
      <c r="X52" s="26"/>
      <c r="Y52" s="26"/>
      <c r="AB52" s="1">
        <f>SUM(B52:Z52)</f>
        <v>252</v>
      </c>
      <c r="AD52" s="1" t="s">
        <v>6</v>
      </c>
    </row>
    <row r="53" spans="3:41" ht="10.5" customHeight="1" x14ac:dyDescent="0.25">
      <c r="C53" s="25"/>
      <c r="D53" s="25"/>
      <c r="E53" s="25"/>
      <c r="F53" s="25"/>
      <c r="G53" s="25"/>
      <c r="H53" s="10"/>
      <c r="I53" s="17"/>
      <c r="J53" s="17"/>
      <c r="K53" s="17"/>
      <c r="L53" s="17"/>
      <c r="M53" s="17"/>
      <c r="N53" s="10"/>
      <c r="O53" s="12">
        <v>54</v>
      </c>
      <c r="P53" s="12">
        <v>30</v>
      </c>
      <c r="Q53" s="12">
        <v>54</v>
      </c>
      <c r="R53" s="12">
        <v>30</v>
      </c>
      <c r="S53" s="12">
        <v>54</v>
      </c>
      <c r="T53" s="10">
        <v>30</v>
      </c>
      <c r="U53" s="26"/>
      <c r="V53" s="26"/>
      <c r="W53" s="26"/>
      <c r="X53" s="26"/>
      <c r="Y53" s="26"/>
      <c r="AB53" s="1">
        <f>SUM(B53:Z53)</f>
        <v>252</v>
      </c>
    </row>
    <row r="54" spans="3:41" ht="10.5" customHeight="1" x14ac:dyDescent="0.25">
      <c r="C54" s="25"/>
      <c r="D54" s="25"/>
      <c r="E54" s="25"/>
      <c r="F54" s="25"/>
      <c r="G54" s="25"/>
      <c r="H54" s="10"/>
      <c r="I54" s="17"/>
      <c r="J54" s="17"/>
      <c r="K54" s="17"/>
      <c r="L54" s="17"/>
      <c r="M54" s="17"/>
      <c r="N54" s="10"/>
      <c r="O54" s="12"/>
      <c r="P54" s="12"/>
      <c r="Q54" s="12"/>
      <c r="R54" s="12"/>
      <c r="S54" s="12"/>
      <c r="T54" s="10"/>
      <c r="U54" s="26">
        <v>54</v>
      </c>
      <c r="V54" s="26">
        <v>30</v>
      </c>
      <c r="W54" s="26">
        <v>54</v>
      </c>
      <c r="X54" s="26">
        <v>30</v>
      </c>
      <c r="Y54" s="26">
        <v>54</v>
      </c>
      <c r="AB54" s="1">
        <f>SUM(B54:Z54)</f>
        <v>222</v>
      </c>
      <c r="AH54" s="3"/>
    </row>
    <row r="55" spans="3:41" ht="10.5" customHeight="1" x14ac:dyDescent="0.25">
      <c r="AB55" s="2">
        <f>SUM(AB51:AB54)</f>
        <v>978</v>
      </c>
    </row>
    <row r="57" spans="3:41" ht="10.5" customHeight="1" x14ac:dyDescent="0.25">
      <c r="C57" s="23">
        <v>54</v>
      </c>
      <c r="D57" s="23">
        <v>30</v>
      </c>
      <c r="E57" s="23">
        <v>54</v>
      </c>
      <c r="F57" s="10">
        <v>30</v>
      </c>
      <c r="G57" s="25"/>
      <c r="H57" s="25"/>
      <c r="I57" s="25"/>
      <c r="J57" s="10"/>
      <c r="K57" s="27"/>
      <c r="L57" s="27"/>
      <c r="M57" s="27"/>
      <c r="N57" s="10"/>
      <c r="O57" s="18"/>
      <c r="P57" s="18"/>
      <c r="Q57" s="18"/>
      <c r="R57" s="10"/>
      <c r="S57" s="5"/>
      <c r="T57" s="5"/>
      <c r="U57" s="5"/>
      <c r="V57" s="10"/>
      <c r="W57" s="8"/>
      <c r="X57" s="8"/>
      <c r="Y57" s="8"/>
      <c r="AB57" s="1">
        <f t="shared" ref="AB57:AB62" si="1">SUM(B57:Z57)</f>
        <v>168</v>
      </c>
      <c r="AD57" s="1" t="s">
        <v>7</v>
      </c>
      <c r="AH57" s="1" t="s">
        <v>13</v>
      </c>
      <c r="AI57" s="1">
        <v>0</v>
      </c>
      <c r="AJ57" s="1">
        <f>SUM(C57:E57)+F57/2</f>
        <v>153</v>
      </c>
      <c r="AK57" s="1">
        <f>SUM(C57:F57)+SUM(G58:I58)+J58/2</f>
        <v>321</v>
      </c>
      <c r="AL57" s="1">
        <f>SUM(C57:F57)+SUM(G58:J58)+SUM(K59:M59)+N59/2</f>
        <v>489</v>
      </c>
      <c r="AM57" s="1">
        <f>SUM(C57:F57)+SUM(G58:J58)+SUM(K59:N59)+SUM(O60:Q60)+R60/2</f>
        <v>657</v>
      </c>
      <c r="AN57" s="1">
        <f>SUM(C57:F57)+SUM(G58:J58)+SUM(K59:N59)+SUM(O60:R60)+SUM(S61:U61)+V61/2</f>
        <v>825</v>
      </c>
      <c r="AO57" s="1">
        <v>978</v>
      </c>
    </row>
    <row r="58" spans="3:41" ht="10.5" customHeight="1" x14ac:dyDescent="0.25">
      <c r="C58" s="23"/>
      <c r="D58" s="23"/>
      <c r="E58" s="23"/>
      <c r="F58" s="10"/>
      <c r="G58" s="25">
        <v>54</v>
      </c>
      <c r="H58" s="25">
        <v>30</v>
      </c>
      <c r="I58" s="25">
        <v>54</v>
      </c>
      <c r="J58" s="10">
        <v>30</v>
      </c>
      <c r="K58" s="27"/>
      <c r="L58" s="27"/>
      <c r="M58" s="27"/>
      <c r="N58" s="10"/>
      <c r="O58" s="18"/>
      <c r="P58" s="18"/>
      <c r="Q58" s="18"/>
      <c r="R58" s="10"/>
      <c r="S58" s="5"/>
      <c r="T58" s="5"/>
      <c r="U58" s="5"/>
      <c r="V58" s="10"/>
      <c r="W58" s="8"/>
      <c r="X58" s="8"/>
      <c r="Y58" s="8"/>
      <c r="AB58" s="1">
        <f t="shared" si="1"/>
        <v>168</v>
      </c>
      <c r="AD58" s="1" t="s">
        <v>8</v>
      </c>
    </row>
    <row r="59" spans="3:41" ht="10.5" customHeight="1" x14ac:dyDescent="0.25">
      <c r="C59" s="23"/>
      <c r="D59" s="23"/>
      <c r="E59" s="23"/>
      <c r="F59" s="10"/>
      <c r="G59" s="25"/>
      <c r="H59" s="25"/>
      <c r="I59" s="25"/>
      <c r="J59" s="10"/>
      <c r="K59" s="27">
        <v>54</v>
      </c>
      <c r="L59" s="27">
        <v>30</v>
      </c>
      <c r="M59" s="27">
        <v>54</v>
      </c>
      <c r="N59" s="10">
        <v>30</v>
      </c>
      <c r="O59" s="18"/>
      <c r="P59" s="18"/>
      <c r="Q59" s="18"/>
      <c r="R59" s="10"/>
      <c r="S59" s="5"/>
      <c r="T59" s="5"/>
      <c r="U59" s="5"/>
      <c r="V59" s="10"/>
      <c r="W59" s="8"/>
      <c r="X59" s="8"/>
      <c r="Y59" s="8"/>
      <c r="AB59" s="1">
        <f t="shared" si="1"/>
        <v>168</v>
      </c>
    </row>
    <row r="60" spans="3:41" ht="10.5" customHeight="1" x14ac:dyDescent="0.25">
      <c r="C60" s="23"/>
      <c r="D60" s="23"/>
      <c r="E60" s="23"/>
      <c r="F60" s="10"/>
      <c r="G60" s="25"/>
      <c r="H60" s="25"/>
      <c r="I60" s="25"/>
      <c r="J60" s="10"/>
      <c r="K60" s="27"/>
      <c r="L60" s="27"/>
      <c r="M60" s="27"/>
      <c r="N60" s="10"/>
      <c r="O60" s="18">
        <v>54</v>
      </c>
      <c r="P60" s="18">
        <v>30</v>
      </c>
      <c r="Q60" s="18">
        <v>54</v>
      </c>
      <c r="R60" s="10">
        <v>30</v>
      </c>
      <c r="S60" s="5"/>
      <c r="T60" s="5"/>
      <c r="U60" s="5"/>
      <c r="V60" s="10"/>
      <c r="W60" s="8"/>
      <c r="X60" s="8"/>
      <c r="Y60" s="8"/>
      <c r="AB60" s="1">
        <f t="shared" si="1"/>
        <v>168</v>
      </c>
    </row>
    <row r="61" spans="3:41" ht="10.5" customHeight="1" x14ac:dyDescent="0.25">
      <c r="C61" s="23"/>
      <c r="D61" s="23"/>
      <c r="E61" s="23"/>
      <c r="F61" s="10"/>
      <c r="G61" s="25"/>
      <c r="H61" s="25"/>
      <c r="I61" s="25"/>
      <c r="J61" s="10"/>
      <c r="K61" s="27"/>
      <c r="L61" s="27"/>
      <c r="M61" s="27"/>
      <c r="N61" s="10"/>
      <c r="O61" s="18"/>
      <c r="P61" s="18"/>
      <c r="Q61" s="18"/>
      <c r="R61" s="10"/>
      <c r="S61" s="5">
        <v>54</v>
      </c>
      <c r="T61" s="5">
        <v>30</v>
      </c>
      <c r="U61" s="5">
        <v>54</v>
      </c>
      <c r="V61" s="10">
        <v>30</v>
      </c>
      <c r="W61" s="8"/>
      <c r="X61" s="8"/>
      <c r="Y61" s="8"/>
      <c r="AB61" s="1">
        <f t="shared" si="1"/>
        <v>168</v>
      </c>
    </row>
    <row r="62" spans="3:41" ht="10.5" customHeight="1" x14ac:dyDescent="0.25">
      <c r="C62" s="23"/>
      <c r="D62" s="23"/>
      <c r="E62" s="23"/>
      <c r="F62" s="10"/>
      <c r="G62" s="25"/>
      <c r="H62" s="25"/>
      <c r="I62" s="25"/>
      <c r="J62" s="10"/>
      <c r="K62" s="27"/>
      <c r="L62" s="27"/>
      <c r="M62" s="27"/>
      <c r="N62" s="10"/>
      <c r="O62" s="18"/>
      <c r="P62" s="18"/>
      <c r="Q62" s="18"/>
      <c r="R62" s="10"/>
      <c r="S62" s="5"/>
      <c r="T62" s="5"/>
      <c r="U62" s="5"/>
      <c r="V62" s="10"/>
      <c r="W62" s="8">
        <v>54</v>
      </c>
      <c r="X62" s="8">
        <v>30</v>
      </c>
      <c r="Y62" s="8">
        <v>54</v>
      </c>
      <c r="AB62" s="1">
        <f t="shared" si="1"/>
        <v>138</v>
      </c>
      <c r="AJ62" s="3"/>
    </row>
    <row r="63" spans="3:41" ht="10.5" customHeight="1" x14ac:dyDescent="0.25">
      <c r="AB63" s="2">
        <f>SUM(AB57:AB62)</f>
        <v>978</v>
      </c>
    </row>
    <row r="65" spans="3:30" ht="10.5" customHeight="1" x14ac:dyDescent="0.25">
      <c r="C65" s="6">
        <v>54</v>
      </c>
      <c r="D65" s="6">
        <v>30</v>
      </c>
      <c r="E65" s="6">
        <v>54</v>
      </c>
      <c r="F65" s="6">
        <v>30</v>
      </c>
      <c r="G65" s="6">
        <v>54</v>
      </c>
      <c r="H65" s="6">
        <v>30</v>
      </c>
      <c r="I65" s="6">
        <v>54</v>
      </c>
      <c r="J65" s="6">
        <v>30</v>
      </c>
      <c r="K65" s="6">
        <v>54</v>
      </c>
      <c r="L65" s="6">
        <v>30</v>
      </c>
      <c r="M65" s="6">
        <v>54</v>
      </c>
      <c r="N65" s="6">
        <v>30</v>
      </c>
      <c r="O65" s="6">
        <v>54</v>
      </c>
      <c r="P65" s="6">
        <v>30</v>
      </c>
      <c r="Q65" s="6">
        <v>54</v>
      </c>
      <c r="R65" s="10">
        <v>30</v>
      </c>
      <c r="S65" s="17"/>
      <c r="T65" s="17"/>
      <c r="U65" s="17"/>
      <c r="V65" s="17"/>
      <c r="W65" s="17"/>
      <c r="X65" s="17"/>
      <c r="Y65" s="17"/>
      <c r="AB65" s="1">
        <f>SUM(B65:Z65)</f>
        <v>672</v>
      </c>
      <c r="AD65" s="1" t="s">
        <v>14</v>
      </c>
    </row>
    <row r="66" spans="3:30" ht="10.5" customHeight="1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S66" s="17">
        <v>54</v>
      </c>
      <c r="T66" s="17">
        <v>30</v>
      </c>
      <c r="U66" s="17">
        <v>54</v>
      </c>
      <c r="V66" s="17">
        <v>30</v>
      </c>
      <c r="W66" s="17">
        <v>54</v>
      </c>
      <c r="X66" s="17">
        <v>30</v>
      </c>
      <c r="Y66" s="17">
        <v>54</v>
      </c>
      <c r="AB66" s="1">
        <f>SUM(B66:Z66)</f>
        <v>306</v>
      </c>
      <c r="AD66" s="1" t="s">
        <v>4</v>
      </c>
    </row>
    <row r="67" spans="3:30" ht="10.5" customHeight="1" x14ac:dyDescent="0.25">
      <c r="AB67" s="2">
        <f>SUM(AB65:AB66)</f>
        <v>978</v>
      </c>
    </row>
    <row r="69" spans="3:30" ht="10.5" customHeight="1" x14ac:dyDescent="0.25">
      <c r="C69" s="6">
        <v>54</v>
      </c>
      <c r="D69" s="6">
        <v>30</v>
      </c>
      <c r="E69" s="6">
        <v>54</v>
      </c>
      <c r="F69" s="6">
        <v>30</v>
      </c>
      <c r="G69" s="6">
        <v>54</v>
      </c>
      <c r="H69" s="10">
        <v>30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10"/>
      <c r="U69" s="21"/>
      <c r="V69" s="21"/>
      <c r="W69" s="21"/>
      <c r="X69" s="21"/>
      <c r="Y69" s="21"/>
      <c r="AB69" s="1">
        <f>SUM(B69:Z69)</f>
        <v>252</v>
      </c>
      <c r="AD69" s="1" t="s">
        <v>6</v>
      </c>
    </row>
    <row r="70" spans="3:30" ht="10.5" customHeight="1" x14ac:dyDescent="0.25">
      <c r="C70" s="6"/>
      <c r="D70" s="6"/>
      <c r="E70" s="6"/>
      <c r="F70" s="6"/>
      <c r="G70" s="6"/>
      <c r="H70" s="10"/>
      <c r="I70" s="20">
        <v>54</v>
      </c>
      <c r="J70" s="20">
        <v>30</v>
      </c>
      <c r="K70" s="20">
        <v>54</v>
      </c>
      <c r="L70" s="20">
        <v>30</v>
      </c>
      <c r="M70" s="20">
        <v>54</v>
      </c>
      <c r="N70" s="20">
        <v>30</v>
      </c>
      <c r="O70" s="20">
        <v>54</v>
      </c>
      <c r="P70" s="20">
        <v>30</v>
      </c>
      <c r="Q70" s="20">
        <v>54</v>
      </c>
      <c r="R70" s="20">
        <v>30</v>
      </c>
      <c r="S70" s="20">
        <v>54</v>
      </c>
      <c r="T70" s="10">
        <v>30</v>
      </c>
      <c r="U70" s="21"/>
      <c r="V70" s="21"/>
      <c r="W70" s="21"/>
      <c r="X70" s="21"/>
      <c r="Y70" s="21"/>
      <c r="AB70" s="1">
        <f>SUM(B70:Z70)</f>
        <v>504</v>
      </c>
      <c r="AD70" s="1" t="s">
        <v>2</v>
      </c>
    </row>
    <row r="71" spans="3:30" ht="10.5" customHeight="1" x14ac:dyDescent="0.25">
      <c r="C71" s="6"/>
      <c r="D71" s="6"/>
      <c r="E71" s="6"/>
      <c r="F71" s="6"/>
      <c r="G71" s="6"/>
      <c r="H71" s="1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10"/>
      <c r="U71" s="21">
        <v>54</v>
      </c>
      <c r="V71" s="21">
        <v>30</v>
      </c>
      <c r="W71" s="21">
        <v>54</v>
      </c>
      <c r="X71" s="21">
        <v>30</v>
      </c>
      <c r="Y71" s="21">
        <v>54</v>
      </c>
      <c r="AB71" s="1">
        <f>SUM(B71:Z71)</f>
        <v>222</v>
      </c>
      <c r="AD71" s="1" t="s">
        <v>6</v>
      </c>
    </row>
    <row r="72" spans="3:30" ht="10.5" customHeight="1" x14ac:dyDescent="0.25">
      <c r="AB72" s="2">
        <f>SUM(AB69:AB71)</f>
        <v>978</v>
      </c>
    </row>
    <row r="74" spans="3:30" ht="10.5" customHeight="1" x14ac:dyDescent="0.25">
      <c r="C74" s="6">
        <v>54</v>
      </c>
      <c r="D74" s="6">
        <v>30</v>
      </c>
      <c r="E74" s="6">
        <v>54</v>
      </c>
      <c r="F74" s="10">
        <v>30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10"/>
      <c r="U74" s="8"/>
      <c r="V74" s="8"/>
      <c r="W74" s="8"/>
      <c r="X74" s="8"/>
      <c r="Y74" s="8"/>
      <c r="AB74" s="1">
        <f>SUM(B74:Z74)</f>
        <v>168</v>
      </c>
      <c r="AD74" s="1" t="s">
        <v>8</v>
      </c>
    </row>
    <row r="75" spans="3:30" ht="10.5" customHeight="1" x14ac:dyDescent="0.25">
      <c r="C75" s="6"/>
      <c r="D75" s="6"/>
      <c r="E75" s="6"/>
      <c r="F75" s="10"/>
      <c r="G75" s="20">
        <v>54</v>
      </c>
      <c r="H75" s="20">
        <v>30</v>
      </c>
      <c r="I75" s="20">
        <v>54</v>
      </c>
      <c r="J75" s="20">
        <v>30</v>
      </c>
      <c r="K75" s="20">
        <v>54</v>
      </c>
      <c r="L75" s="20">
        <v>30</v>
      </c>
      <c r="M75" s="20">
        <v>54</v>
      </c>
      <c r="N75" s="20">
        <v>30</v>
      </c>
      <c r="O75" s="20">
        <v>54</v>
      </c>
      <c r="P75" s="20">
        <v>30</v>
      </c>
      <c r="Q75" s="20">
        <v>54</v>
      </c>
      <c r="R75" s="20">
        <v>30</v>
      </c>
      <c r="S75" s="20">
        <v>54</v>
      </c>
      <c r="T75" s="10">
        <v>30</v>
      </c>
      <c r="U75" s="8"/>
      <c r="V75" s="8"/>
      <c r="W75" s="8"/>
      <c r="X75" s="8"/>
      <c r="Y75" s="8"/>
      <c r="AB75" s="1">
        <f>SUM(B75:Z75)</f>
        <v>588</v>
      </c>
      <c r="AD75" s="1" t="s">
        <v>15</v>
      </c>
    </row>
    <row r="76" spans="3:30" ht="10.5" customHeight="1" x14ac:dyDescent="0.25">
      <c r="C76" s="6"/>
      <c r="D76" s="6"/>
      <c r="E76" s="6"/>
      <c r="F76" s="1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10"/>
      <c r="U76" s="8">
        <v>54</v>
      </c>
      <c r="V76" s="8">
        <v>30</v>
      </c>
      <c r="W76" s="8">
        <v>54</v>
      </c>
      <c r="X76" s="8">
        <v>30</v>
      </c>
      <c r="Y76" s="8">
        <v>54</v>
      </c>
      <c r="AB76" s="1">
        <f>SUM(B76:Z76)</f>
        <v>222</v>
      </c>
      <c r="AD76" s="1" t="s">
        <v>6</v>
      </c>
    </row>
    <row r="77" spans="3:30" ht="10.5" customHeight="1" x14ac:dyDescent="0.25">
      <c r="AB77" s="2">
        <f>SUM(AB74:AB76)</f>
        <v>978</v>
      </c>
    </row>
  </sheetData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Normal="100" workbookViewId="0">
      <selection activeCellId="1" sqref="AE11:AE13 A1"/>
    </sheetView>
  </sheetViews>
  <sheetFormatPr defaultRowHeight="15" x14ac:dyDescent="0.25"/>
  <cols>
    <col min="1" max="1025" width="8.7109375"/>
  </cols>
  <sheetData>
    <row r="1" spans="1:3" ht="15" customHeight="1" x14ac:dyDescent="0.25">
      <c r="A1" t="s">
        <v>16</v>
      </c>
      <c r="B1" t="s">
        <v>17</v>
      </c>
      <c r="C1" t="s">
        <v>18</v>
      </c>
    </row>
    <row r="2" spans="1:3" ht="15" customHeight="1" x14ac:dyDescent="0.25">
      <c r="A2">
        <v>978</v>
      </c>
      <c r="B2">
        <v>0.2</v>
      </c>
      <c r="C2">
        <v>195.6</v>
      </c>
    </row>
    <row r="3" spans="1:3" ht="15" customHeight="1" x14ac:dyDescent="0.25">
      <c r="A3">
        <v>222</v>
      </c>
      <c r="B3">
        <v>0.2</v>
      </c>
      <c r="C3">
        <v>44.4</v>
      </c>
    </row>
    <row r="4" spans="1:3" ht="15" customHeight="1" x14ac:dyDescent="0.25">
      <c r="A4">
        <v>12</v>
      </c>
      <c r="B4">
        <v>0.2</v>
      </c>
      <c r="C4">
        <v>2.4</v>
      </c>
    </row>
    <row r="5" spans="1:3" ht="15" customHeight="1" x14ac:dyDescent="0.25">
      <c r="A5">
        <v>1002</v>
      </c>
      <c r="B5">
        <v>0.2</v>
      </c>
      <c r="C5">
        <v>200.4</v>
      </c>
    </row>
    <row r="6" spans="1:3" ht="15" customHeight="1" x14ac:dyDescent="0.25">
      <c r="A6">
        <v>160</v>
      </c>
      <c r="B6">
        <v>0.2</v>
      </c>
      <c r="C6">
        <v>32</v>
      </c>
    </row>
    <row r="7" spans="1:3" ht="15" customHeight="1" x14ac:dyDescent="0.25">
      <c r="A7">
        <v>474</v>
      </c>
      <c r="B7">
        <v>0.2</v>
      </c>
      <c r="C7">
        <v>94.8</v>
      </c>
    </row>
    <row r="8" spans="1:3" ht="15" customHeight="1" x14ac:dyDescent="0.25">
      <c r="A8">
        <v>534</v>
      </c>
      <c r="B8">
        <v>0.2</v>
      </c>
      <c r="C8">
        <v>106.8</v>
      </c>
    </row>
    <row r="9" spans="1:3" ht="15" customHeight="1" x14ac:dyDescent="0.25">
      <c r="B9">
        <v>0.2</v>
      </c>
    </row>
    <row r="10" spans="1:3" ht="15" customHeight="1" x14ac:dyDescent="0.25">
      <c r="A10">
        <v>237</v>
      </c>
      <c r="B10">
        <v>0.2</v>
      </c>
      <c r="C10">
        <v>47.4</v>
      </c>
    </row>
    <row r="11" spans="1:3" ht="15" customHeight="1" x14ac:dyDescent="0.25">
      <c r="A11">
        <v>504</v>
      </c>
      <c r="B11">
        <v>0.2</v>
      </c>
      <c r="C11">
        <v>100.8</v>
      </c>
    </row>
    <row r="12" spans="1:3" ht="15" customHeight="1" x14ac:dyDescent="0.25">
      <c r="A12">
        <v>163</v>
      </c>
      <c r="B12">
        <v>0.2</v>
      </c>
      <c r="C12">
        <v>32.6</v>
      </c>
    </row>
    <row r="13" spans="1:3" ht="15" customHeight="1" x14ac:dyDescent="0.25">
      <c r="A13">
        <v>30</v>
      </c>
      <c r="B13">
        <v>0.2</v>
      </c>
      <c r="C13">
        <v>6</v>
      </c>
    </row>
    <row r="15" spans="1:3" ht="15" customHeight="1" x14ac:dyDescent="0.25">
      <c r="A15">
        <v>1236</v>
      </c>
      <c r="B15">
        <v>0.2</v>
      </c>
      <c r="C15">
        <v>247.2</v>
      </c>
    </row>
    <row r="16" spans="1:3" ht="15" customHeight="1" x14ac:dyDescent="0.25">
      <c r="A16">
        <v>1002</v>
      </c>
      <c r="B16">
        <v>0.2</v>
      </c>
      <c r="C16">
        <v>200.4</v>
      </c>
    </row>
    <row r="18" spans="1:3" ht="15" customHeight="1" x14ac:dyDescent="0.25">
      <c r="A18">
        <v>504</v>
      </c>
      <c r="B18">
        <v>0.2</v>
      </c>
      <c r="C18">
        <v>100.8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workbookViewId="0">
      <selection activeCell="T12" sqref="T12"/>
    </sheetView>
  </sheetViews>
  <sheetFormatPr defaultRowHeight="15" x14ac:dyDescent="0.25"/>
  <sheetData>
    <row r="1" spans="2:8" x14ac:dyDescent="0.25">
      <c r="C1" t="s">
        <v>20</v>
      </c>
    </row>
    <row r="2" spans="2:8" x14ac:dyDescent="0.25">
      <c r="B2" t="s">
        <v>19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2:8" x14ac:dyDescent="0.25">
      <c r="B3">
        <v>1920</v>
      </c>
      <c r="C3">
        <f>$B3/C$2</f>
        <v>1920</v>
      </c>
      <c r="D3">
        <f t="shared" ref="D3:H8" si="0">$B3/D$2</f>
        <v>960</v>
      </c>
      <c r="E3" s="28">
        <f t="shared" si="0"/>
        <v>640</v>
      </c>
      <c r="F3" s="28">
        <f t="shared" si="0"/>
        <v>480</v>
      </c>
      <c r="G3" s="28">
        <f t="shared" si="0"/>
        <v>384</v>
      </c>
      <c r="H3" s="28">
        <f t="shared" si="0"/>
        <v>320</v>
      </c>
    </row>
    <row r="4" spans="2:8" x14ac:dyDescent="0.25">
      <c r="B4">
        <v>1600</v>
      </c>
      <c r="C4">
        <f>$B4/C$2</f>
        <v>1600</v>
      </c>
      <c r="D4">
        <f t="shared" si="0"/>
        <v>800</v>
      </c>
      <c r="E4" s="28">
        <f t="shared" si="0"/>
        <v>533.33333333333337</v>
      </c>
      <c r="F4" s="28">
        <f t="shared" si="0"/>
        <v>400</v>
      </c>
      <c r="G4" s="28">
        <f t="shared" si="0"/>
        <v>320</v>
      </c>
      <c r="H4">
        <f t="shared" si="0"/>
        <v>266.66666666666669</v>
      </c>
    </row>
    <row r="5" spans="2:8" x14ac:dyDescent="0.25">
      <c r="B5">
        <v>1440</v>
      </c>
      <c r="C5">
        <f t="shared" ref="C5:C8" si="1">$B5/C$2</f>
        <v>1440</v>
      </c>
      <c r="D5" s="29">
        <f t="shared" si="0"/>
        <v>720</v>
      </c>
      <c r="E5" s="28">
        <f t="shared" si="0"/>
        <v>480</v>
      </c>
      <c r="F5" s="28">
        <f t="shared" si="0"/>
        <v>360</v>
      </c>
      <c r="G5" s="28">
        <f t="shared" si="0"/>
        <v>288</v>
      </c>
      <c r="H5">
        <f t="shared" si="0"/>
        <v>240</v>
      </c>
    </row>
    <row r="6" spans="2:8" x14ac:dyDescent="0.25">
      <c r="B6">
        <v>1366</v>
      </c>
      <c r="C6">
        <f t="shared" si="1"/>
        <v>1366</v>
      </c>
      <c r="D6" s="28">
        <f t="shared" si="0"/>
        <v>683</v>
      </c>
      <c r="E6" s="28">
        <f t="shared" si="0"/>
        <v>455.33333333333331</v>
      </c>
      <c r="F6" s="28">
        <f t="shared" si="0"/>
        <v>341.5</v>
      </c>
      <c r="G6">
        <f t="shared" si="0"/>
        <v>273.2</v>
      </c>
      <c r="H6">
        <f t="shared" si="0"/>
        <v>227.66666666666666</v>
      </c>
    </row>
    <row r="7" spans="2:8" x14ac:dyDescent="0.25">
      <c r="B7">
        <v>1280</v>
      </c>
      <c r="C7">
        <f t="shared" si="1"/>
        <v>1280</v>
      </c>
      <c r="D7" s="28">
        <f t="shared" si="0"/>
        <v>640</v>
      </c>
      <c r="E7" s="28">
        <f t="shared" si="0"/>
        <v>426.66666666666669</v>
      </c>
      <c r="F7" s="28">
        <f t="shared" si="0"/>
        <v>320</v>
      </c>
      <c r="G7">
        <f t="shared" si="0"/>
        <v>256</v>
      </c>
      <c r="H7">
        <f t="shared" si="0"/>
        <v>213.33333333333334</v>
      </c>
    </row>
    <row r="8" spans="2:8" x14ac:dyDescent="0.25">
      <c r="B8">
        <v>1024</v>
      </c>
      <c r="C8">
        <f t="shared" si="1"/>
        <v>1024</v>
      </c>
      <c r="D8" s="28">
        <f t="shared" si="0"/>
        <v>512</v>
      </c>
      <c r="E8" s="28">
        <f t="shared" si="0"/>
        <v>341.33333333333331</v>
      </c>
      <c r="F8">
        <f t="shared" si="0"/>
        <v>256</v>
      </c>
      <c r="G8">
        <f t="shared" si="0"/>
        <v>204.8</v>
      </c>
      <c r="H8">
        <f t="shared" si="0"/>
        <v>170.66666666666666</v>
      </c>
    </row>
    <row r="11" spans="2:8" x14ac:dyDescent="0.25">
      <c r="B11" t="s">
        <v>21</v>
      </c>
      <c r="D11" t="s">
        <v>22</v>
      </c>
    </row>
    <row r="12" spans="2:8" x14ac:dyDescent="0.25">
      <c r="D12" t="s">
        <v>25</v>
      </c>
    </row>
    <row r="13" spans="2:8" x14ac:dyDescent="0.25">
      <c r="D13" t="s">
        <v>23</v>
      </c>
    </row>
    <row r="14" spans="2:8" x14ac:dyDescent="0.25">
      <c r="D14" s="30" t="s">
        <v>24</v>
      </c>
    </row>
    <row r="15" spans="2:8" x14ac:dyDescent="0.25">
      <c r="D15" t="s">
        <v>27</v>
      </c>
    </row>
    <row r="16" spans="2:8" x14ac:dyDescent="0.25">
      <c r="D16" t="s">
        <v>26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</vt:i4>
      </vt:variant>
    </vt:vector>
  </HeadingPairs>
  <TitlesOfParts>
    <vt:vector size="4" baseType="lpstr">
      <vt:lpstr>Blad1 (2)</vt:lpstr>
      <vt:lpstr>Blad2</vt:lpstr>
      <vt:lpstr>srcreens</vt:lpstr>
      <vt:lpstr>'Blad1 (2)'!Utskriftsområde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anders.sj</dc:creator>
  <cp:lastModifiedBy>andsju</cp:lastModifiedBy>
  <cp:revision>0</cp:revision>
  <cp:lastPrinted>2012-09-17T15:10:31Z</cp:lastPrinted>
  <dcterms:created xsi:type="dcterms:W3CDTF">2011-03-08T08:24:11Z</dcterms:created>
  <dcterms:modified xsi:type="dcterms:W3CDTF">2017-12-03T20:21:46Z</dcterms:modified>
</cp:coreProperties>
</file>