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sharedStrings.xml><?xml version="1.0" encoding="utf-8"?>
<sst xmlns="http://schemas.openxmlformats.org/spreadsheetml/2006/main">
  <si>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</si>
  <si>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</si>
  <si>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</si>
  <si>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</si>
  <si>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</si>
  <si>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</si>
  <si>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</si>
  <si>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</si>
  <si>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</si>
  <si>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</si>
  <si>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</si>
  <si>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</si>
  <si>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</si>
  <si>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</si>
  <si>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</si>
  <si>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</si>
  <si>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</si>
  <si>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</si>
  <si>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</si>
  <si>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</si>
  <si>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</si>
  <si>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</si>
  <si>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</si>
  <si>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</si>
  <si>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</si>
  <si>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</si>
  <si>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</si>
  <si>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</si>
  <si>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</si>
  <si>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</si>
  <si>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</si>
  <si>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</si>
  <si>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</si>
  <si>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</si>
  <si>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</si>
  <si>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</si>
  <si>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</si>
  <si>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</si>
  <si>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</si>
  <si>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</si>
  <si>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</si>
  <si>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</si>
  <si>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</si>
  <si>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</si>
  <si>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</si>
  <si>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</si>
  <si>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</si>
  <si>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</si>
  <si>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</si>
  <si>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</si>
  <si>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</si>
  <si>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</si>
  <si>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</si>
  <si>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</si>
  <si>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</si>
  <si>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</si>
  <si>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</si>
  <si>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</si>
  <si>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</si>
  <si>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</si>
  <si>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</si>
  <si>
    <t xml:space="preserve">30 июня 2019 г.</t>
  </si>
  <si>
    <t xml:space="preserve">Федоров Николай Алексеевич</t>
  </si>
  <si>
    <t xml:space="preserve">Договор 2го человека</t>
  </si>
  <si>
    <t xml:space="preserve">июнь 2019</t>
  </si>
  <si>
    <t xml:space="preserve">Одна тысяча восемьдесят четыре рубля 51 копейка</t>
  </si>
  <si>
    <t xml:space="preserve">10.85</t>
  </si>
  <si>
    <t xml:space="preserve">Десять рублей 85 копеек</t>
  </si>
  <si>
    <t xml:space="preserve">Уч-2 Федоров Николай Алексеевич, 162834, Адрес второго человека</t>
  </si>
  <si>
    <t xml:space="preserve">1095.36</t>
  </si>
  <si>
    <t xml:space="preserve">Одна тысяча девяносто пять рублей 36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</si>
</sst>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#,##0.00\ &quot;₽&quot;"/>
    <numFmt numFmtId="165" formatCode="[$-419]mmmm\ yyyy;@"/>
  </numFmts>
  <fonts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t="s" s="81">
        <v>46</v>
      </c>
      <c r="C2" s="81"/>
      <c r="D2" s="81"/>
      <c r="E2" s="81"/>
      <c r="F2" s="81"/>
      <c r="G2" s="81"/>
      <c r="H2" s="81"/>
      <c r="I2" s="81"/>
      <c r="J2" s="81"/>
      <c r="K2" s="82">
        <v>6</v>
      </c>
      <c r="L2" s="83"/>
      <c r="M2" t="s" s="81">
        <v>47</v>
      </c>
      <c r="N2" s="81"/>
      <c r="O2" t="s" s="84">
        <v>61</v>
      </c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t="s" s="80">
        <v>0</v>
      </c>
      <c r="C4" s="80"/>
      <c r="D4" s="80"/>
      <c r="E4" s="80"/>
      <c r="F4" t="s" s="30">
        <v>62</v>
      </c>
      <c r="G4" s="31"/>
      <c r="H4" s="31"/>
      <c r="I4" s="31"/>
      <c r="J4" s="31"/>
      <c r="K4" s="31"/>
      <c r="L4" s="31"/>
      <c r="M4" s="31"/>
      <c r="N4" s="31"/>
      <c r="P4" t="s" s="32">
        <v>63</v>
      </c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t="s" s="80">
        <v>1</v>
      </c>
      <c r="C6" s="80"/>
      <c r="D6" s="80"/>
      <c r="E6" s="80"/>
      <c r="F6" s="80"/>
      <c r="G6" t="s" s="30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t="s" s="75">
        <v>3</v>
      </c>
      <c r="C8" s="76"/>
      <c r="D8" t="s" s="79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t="s" s="43">
        <v>5</v>
      </c>
      <c r="W8" s="44"/>
      <c r="X8" s="44"/>
      <c r="Y8" s="44"/>
      <c r="Z8" s="76"/>
      <c r="AA8" t="s" s="79">
        <v>6</v>
      </c>
      <c r="AB8" s="44"/>
      <c r="AC8" s="44"/>
      <c r="AD8" s="44"/>
      <c r="AE8" s="76"/>
      <c r="AF8" t="s" s="43">
        <v>7</v>
      </c>
      <c r="AG8" s="44"/>
      <c r="AH8" s="76"/>
      <c r="AI8" t="s" s="43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t="s" s="49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>
        <v>1</v>
      </c>
      <c r="C11" s="53"/>
      <c r="D11" t="s" s="41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t="s" s="33">
        <v>64</v>
      </c>
      <c r="P11" s="33"/>
      <c r="Q11" s="33"/>
      <c r="R11" s="33"/>
      <c r="S11" s="33"/>
      <c r="T11" s="33"/>
      <c r="U11" s="34"/>
      <c r="V11" s="54"/>
      <c r="W11" s="55"/>
      <c r="X11" s="56"/>
      <c r="Y11" t="s" s="36">
        <v>10</v>
      </c>
      <c r="Z11" s="37"/>
      <c r="AA11" s="60">
        <v>103.09</v>
      </c>
      <c r="AB11" s="61"/>
      <c r="AC11" s="74"/>
      <c r="AD11" t="s" s="36">
        <v>10</v>
      </c>
      <c r="AE11" s="37"/>
      <c r="AF11" s="38">
        <v>6.28</v>
      </c>
      <c r="AG11" s="39"/>
      <c r="AH11" s="40"/>
      <c r="AI11" s="60">
        <v>647.4052</v>
      </c>
      <c r="AJ11" s="61"/>
      <c r="AK11" s="61"/>
      <c r="AL11" s="62"/>
    </row>
    <row r="12" spans="2:38" ht="21" customHeight="1" x14ac:dyDescent="0.25">
      <c r="B12" s="52">
        <v>2</v>
      </c>
      <c r="C12" s="53"/>
      <c r="D12" t="s" s="41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t="s" s="33">
        <v>64</v>
      </c>
      <c r="P12" s="33"/>
      <c r="Q12" s="33"/>
      <c r="R12" s="33"/>
      <c r="S12" s="33"/>
      <c r="T12" s="33"/>
      <c r="U12" s="34"/>
      <c r="V12" s="54"/>
      <c r="W12" s="55"/>
      <c r="X12" s="56"/>
      <c r="Y12" t="s" s="36">
        <v>10</v>
      </c>
      <c r="Z12" s="37"/>
      <c r="AA12" s="38">
        <v>103.09</v>
      </c>
      <c r="AB12" s="39"/>
      <c r="AC12" s="40"/>
      <c r="AD12" t="s" s="36">
        <v>10</v>
      </c>
      <c r="AE12" s="37"/>
      <c r="AF12" s="38">
        <v>4.24</v>
      </c>
      <c r="AG12" s="39"/>
      <c r="AH12" s="40"/>
      <c r="AI12" s="60">
        <v>437.1016</v>
      </c>
      <c r="AJ12" s="61"/>
      <c r="AK12" s="61"/>
      <c r="AL12" s="62"/>
    </row>
    <row r="13" spans="2:38" ht="21" customHeight="1" thickBot="1" x14ac:dyDescent="0.3">
      <c r="B13" t="s" s="63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t="s" s="67">
        <v>13</v>
      </c>
      <c r="Z13" s="68"/>
      <c r="AA13" s="69">
        <f>AA11+AA12</f>
      </c>
      <c r="AB13" s="70"/>
      <c r="AC13" s="71"/>
      <c r="AD13" t="s" s="67">
        <v>13</v>
      </c>
      <c r="AE13" s="68"/>
      <c r="AF13" t="s" s="67">
        <v>13</v>
      </c>
      <c r="AG13" s="72"/>
      <c r="AH13" s="68"/>
      <c r="AI13" s="69">
        <v>1084.5068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t="s" s="3">
        <v>14</v>
      </c>
      <c r="AD15" s="28">
        <f>AI13</f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t="s" s="8">
        <v>45</v>
      </c>
      <c r="C17" s="8"/>
      <c r="D17" s="8"/>
      <c r="E17" s="8"/>
      <c r="F17" s="8"/>
      <c r="G17" s="8"/>
      <c r="H17" s="8"/>
      <c r="I17" s="8"/>
      <c r="J17" s="58">
        <f>AI13</f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t="s" s="30">
        <v>65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t="s" s="31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t="s" s="35">
        <v>66</v>
      </c>
      <c r="R19" s="35"/>
      <c r="S19" s="35"/>
      <c r="T19" t="s" s="32">
        <v>67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t="s" s="5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t="s" s="17">
        <v>48</v>
      </c>
      <c r="P22" s="16"/>
      <c r="Q22" s="16"/>
      <c r="R22" t="s" s="5">
        <v>16</v>
      </c>
      <c r="S22" s="5"/>
      <c r="T22" s="5"/>
      <c r="U22" s="21"/>
      <c r="V22" s="21"/>
      <c r="W22" s="21"/>
      <c r="X22" s="22"/>
      <c r="Y22" s="22"/>
      <c r="Z22" s="22"/>
      <c r="AA22" t="s" s="57">
        <v>62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t="s" s="149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t="s" s="151">
        <v>18</v>
      </c>
      <c r="W2" s="151"/>
      <c r="X2" s="151"/>
      <c r="Y2" s="151"/>
      <c r="Z2" s="151"/>
      <c r="AA2" s="151"/>
      <c r="AB2" t="s" s="152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t="s" s="136">
        <v>20</v>
      </c>
      <c r="W3" s="136"/>
      <c r="X3" s="136"/>
      <c r="Y3" s="136"/>
      <c r="Z3" s="136"/>
      <c r="AA3" s="136"/>
      <c r="AB3" t="s" s="153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t="s" s="154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t="s" s="145">
        <v>23</v>
      </c>
      <c r="C5" s="146"/>
      <c r="D5" s="146"/>
      <c r="E5" s="147">
        <v>4704082409</v>
      </c>
      <c r="F5" s="147"/>
      <c r="G5" s="147"/>
      <c r="H5" s="147"/>
      <c r="I5" s="147"/>
      <c r="J5" s="147"/>
      <c r="K5" s="147"/>
      <c r="L5" s="147"/>
      <c r="M5" t="s" s="148">
        <v>25</v>
      </c>
      <c r="N5" s="148"/>
      <c r="O5" s="147">
        <v>470401001</v>
      </c>
      <c r="P5" s="147"/>
      <c r="Q5" s="147"/>
      <c r="R5" s="147"/>
      <c r="S5" s="147"/>
      <c r="T5" s="147"/>
      <c r="U5" s="147"/>
      <c r="V5" t="s" s="136">
        <v>20</v>
      </c>
      <c r="W5" s="136"/>
      <c r="X5" s="136"/>
      <c r="Y5" s="136"/>
      <c r="Z5" s="136"/>
      <c r="AA5" s="136"/>
      <c r="AB5" t="s" s="136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t="s" s="142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t="s" s="144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t="s" s="109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6</v>
      </c>
      <c r="N10" s="109"/>
      <c r="O10" t="s" s="109">
        <v>47</v>
      </c>
      <c r="P10" s="109"/>
      <c r="Q10" t="s" s="133">
        <v>61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t="s" s="132">
        <v>57</v>
      </c>
      <c r="C14" s="132"/>
      <c r="D14" s="132"/>
      <c r="E14" s="132"/>
      <c r="F14" s="132"/>
      <c r="G14" t="s" s="111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t="s" s="132">
        <v>58</v>
      </c>
      <c r="C17" s="132"/>
      <c r="D17" s="132"/>
      <c r="E17" s="132"/>
      <c r="F17" s="132"/>
      <c r="G17" t="s" s="111">
        <v>68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t="s" s="110">
        <v>31</v>
      </c>
      <c r="C20" s="110"/>
      <c r="D20" s="110"/>
      <c r="E20" s="110"/>
      <c r="F20" s="110"/>
      <c r="G20" t="s" s="111">
        <v>63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t="s" s="112">
        <v>3</v>
      </c>
      <c r="C22" s="113"/>
      <c r="D22" t="s" s="114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t="s" s="114">
        <v>33</v>
      </c>
      <c r="X22" s="114"/>
      <c r="Y22" s="114"/>
      <c r="Z22" s="114"/>
      <c r="AA22" t="s" s="114">
        <v>34</v>
      </c>
      <c r="AB22" s="114"/>
      <c r="AC22" s="114"/>
      <c r="AD22" t="s" s="115">
        <v>35</v>
      </c>
      <c r="AE22" s="115"/>
      <c r="AF22" s="115"/>
      <c r="AG22" s="115"/>
      <c r="AH22" s="116"/>
      <c r="AI22" t="s" s="117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>
        <v>1</v>
      </c>
      <c r="C23" s="120"/>
      <c r="D23" t="s" s="88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t="s" s="90">
        <v>64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t="s" s="122">
        <v>53</v>
      </c>
      <c r="AB23" s="122"/>
      <c r="AC23" s="122"/>
      <c r="AD23" s="99">
        <f>'Отчет комитента'!AD15</f>
      </c>
      <c r="AE23" s="100"/>
      <c r="AF23" s="100"/>
      <c r="AG23" s="100"/>
      <c r="AH23" s="101"/>
      <c r="AI23" s="96">
        <f>AD23</f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>
        <v>2</v>
      </c>
      <c r="C24" s="103"/>
      <c r="D24" t="s" s="92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t="s" s="94">
        <v>64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t="s" s="105">
        <v>53</v>
      </c>
      <c r="AB24" s="105"/>
      <c r="AC24" s="105"/>
      <c r="AD24" s="106">
        <f>AD23*1%</f>
      </c>
      <c r="AE24" s="107"/>
      <c r="AF24" s="107"/>
      <c r="AG24" s="107"/>
      <c r="AH24" s="108"/>
      <c r="AI24" s="86">
        <f>AD24</f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t="s" s="6">
        <v>14</v>
      </c>
      <c r="AJ25" t="s" s="125">
        <v>69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t="s" s="6">
        <v>37</v>
      </c>
      <c r="AJ26" s="6"/>
      <c r="AK26" s="6"/>
      <c r="AL26" s="6"/>
      <c r="AM26" s="6"/>
      <c r="AN26" s="6"/>
      <c r="AO26" t="s" s="6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t="s" s="6">
        <v>38</v>
      </c>
      <c r="AJ27" s="125">
        <f>AJ25</f>
      </c>
      <c r="AK27" s="125"/>
      <c r="AL27" s="125"/>
      <c r="AM27" s="125"/>
      <c r="AN27" s="125"/>
      <c r="AO27" s="125"/>
    </row>
    <row r="28" spans="2:42" ht="12.95" customHeight="1" x14ac:dyDescent="0.25">
      <c r="B28" t="s" s="13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t="s" s="111">
        <v>70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t="s" s="126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t="s" s="127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t="s" s="129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t="s" s="129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t="s" s="7">
        <v>40</v>
      </c>
      <c r="G38" s="24"/>
      <c r="H38" s="24"/>
      <c r="I38" s="24"/>
      <c r="J38" s="24"/>
      <c r="K38" s="24"/>
      <c r="L38" s="24"/>
      <c r="M38" t="s" s="123">
        <v>41</v>
      </c>
      <c r="N38" s="123"/>
      <c r="O38" s="123"/>
      <c r="P38" s="123"/>
      <c r="Q38" s="123"/>
      <c r="R38" s="123"/>
      <c r="S38" s="123"/>
      <c r="T38" s="123"/>
      <c r="U38" s="123"/>
      <c r="X38" t="s" s="7">
        <v>42</v>
      </c>
      <c r="Y38" s="7"/>
      <c r="AD38" s="24"/>
      <c r="AE38" s="24"/>
      <c r="AF38" s="24"/>
      <c r="AG38" s="24"/>
      <c r="AH38" t="s" s="124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