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RedLake\back\Bills\"/>
    </mc:Choice>
  </mc:AlternateContent>
  <bookViews>
    <workbookView xWindow="0" yWindow="0" windowWidth="28800" windowHeight="12300" activeTab="1"/>
  </bookViews>
  <sheets>
    <sheet name="Отчет комитента" sheetId="15" r:id="rId1"/>
    <sheet name="Счет" sheetId="4" r:id="rId2"/>
  </sheets>
  <calcPr calcId="162913"/>
</workbook>
</file>

<file path=xl/sharedStrings.xml><?xml version="1.0" encoding="utf-8"?>
<sst xmlns="http://schemas.openxmlformats.org/spreadsheetml/2006/main">
  <si>
    <t>Комитент:</t>
  </si>
  <si>
    <t>Комиссионер:</t>
  </si>
  <si>
    <t>ДНП "СТАРОЕ ПРИВЕТНИНСКОЕ"</t>
  </si>
  <si>
    <t>№</t>
  </si>
  <si>
    <t>Товар</t>
  </si>
  <si>
    <t>Мест</t>
  </si>
  <si>
    <t>Количество</t>
  </si>
  <si>
    <t>Цена закупки</t>
  </si>
  <si>
    <t>Сумма закупки</t>
  </si>
  <si>
    <t>1</t>
  </si>
  <si>
    <t>Кв.</t>
  </si>
  <si>
    <t>2</t>
  </si>
  <si>
    <t>Всего по документу поступления от поставщика:</t>
  </si>
  <si>
    <t>-</t>
  </si>
  <si>
    <t>Итого:</t>
  </si>
  <si>
    <t>Отпустил</t>
  </si>
  <si>
    <t>Получил</t>
  </si>
  <si>
    <t>ФИЛИАЛ № 7806 БАНКА ВТБ (ПАО) Г. САНКТ-ПЕТЕРБУРГ</t>
  </si>
  <si>
    <t>БИК</t>
  </si>
  <si>
    <t>044030707</t>
  </si>
  <si>
    <t>Сч. №</t>
  </si>
  <si>
    <t>30101810240300000707</t>
  </si>
  <si>
    <t>Банк получателя</t>
  </si>
  <si>
    <t>ИНН</t>
  </si>
  <si>
    <t>4704082409</t>
  </si>
  <si>
    <t>КПП</t>
  </si>
  <si>
    <t>470401001</t>
  </si>
  <si>
    <t>40703810512060000001</t>
  </si>
  <si>
    <t>Получатель</t>
  </si>
  <si>
    <t>ДНП "СТАРОЕ ПРИВЕТНИНСКОЕ", ИНН 4704082409, КПП 470401001, 188845, Ленинградская ОБЛАСТЬ, Выборгский РАЙОН, Приветнинское ПОСЕЛОК, дом № Старое ПРИВЕТНИНСКОЕ, тел.: +79602383702</t>
  </si>
  <si>
    <t>Уч-02 Воюц Ирина Владимировна, 198328, Санкт-Петербург г, Адмирала Коновалова ул, дом № 2-4, квартира 680</t>
  </si>
  <si>
    <t>Основание:</t>
  </si>
  <si>
    <t>Товары (работы, услуги)</t>
  </si>
  <si>
    <t>Кол-во</t>
  </si>
  <si>
    <t>Ед.</t>
  </si>
  <si>
    <t>Цена</t>
  </si>
  <si>
    <t>Сумма</t>
  </si>
  <si>
    <t>Без налога (НДС)</t>
  </si>
  <si>
    <t>Всего к оплате:</t>
  </si>
  <si>
    <t>Внимание!</t>
  </si>
  <si>
    <t>Руководитель</t>
  </si>
  <si>
    <t>Хлопина Е. Н.</t>
  </si>
  <si>
    <t>Бухгалтер</t>
  </si>
  <si>
    <t>Красько Т. Е.</t>
  </si>
  <si>
    <t>Поставщик: АО "ПЕТЕРБУРГСКАЯ СБЫТОВАЯ КОМПАНИЯ" Адрес: 195009, Санкт-Петербург г, Михайлова ул, дом № 11 ИНН/КПП поставщика: 7841322249/780401001</t>
  </si>
  <si>
    <t xml:space="preserve">Всего наименований 2, на сумму </t>
  </si>
  <si>
    <t xml:space="preserve">Отчет комитенту № </t>
  </si>
  <si>
    <t>от</t>
  </si>
  <si>
    <t>Красько Т.Е.</t>
  </si>
  <si>
    <t xml:space="preserve">Компенсация агенту оплат  за Э/Э за </t>
  </si>
  <si>
    <t xml:space="preserve">Счет на оплату № </t>
  </si>
  <si>
    <t xml:space="preserve">Компенсация затрат по Э/Э за </t>
  </si>
  <si>
    <t>Агентское вознаграждение за</t>
  </si>
  <si>
    <t>мес.</t>
  </si>
  <si>
    <t>1- за компенсацию ЭЭ</t>
  </si>
  <si>
    <t>2- за вознаграждение агенту</t>
  </si>
  <si>
    <t xml:space="preserve">Оплата должна производится 2 платежами : </t>
  </si>
  <si>
    <t>Агент</t>
  </si>
  <si>
    <t>Комитент</t>
  </si>
  <si>
    <t>договор АГ/УЧ-2 от 31.08.2013</t>
  </si>
  <si>
    <t xml:space="preserve">Сумма комиссионного вознаграждения составила </t>
  </si>
  <si>
    <t xml:space="preserve">30 июня 2019 г.</t>
  </si>
  <si>
    <t xml:space="preserve">Николаев Василий Петрович</t>
  </si>
  <si>
    <t xml:space="preserve">Договор 3его человека</t>
  </si>
  <si>
    <t xml:space="preserve">июнь 2019</t>
  </si>
  <si>
    <t xml:space="preserve">Одна тысяча восемьдесят четыре рубля 51 копейка</t>
  </si>
  <si>
    <t xml:space="preserve">10.85</t>
  </si>
  <si>
    <t xml:space="preserve">Десять рублей 85 копеек</t>
  </si>
  <si>
    <t xml:space="preserve">Уч-3 Николаев Василий Петрович, 147689, Адрес третьего человека</t>
  </si>
  <si>
    <t xml:space="preserve">1095.36</t>
  </si>
  <si>
    <t xml:space="preserve">Одна тысяча девяносто пять рублей 36 копеек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</si>
</sst>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>
    <numFmt numFmtId="164" formatCode="#,##0.00\ &quot;₽&quot;"/>
    <numFmt numFmtId="165" formatCode="[$-419]mmmm\ yyyy;@"/>
  </numFmts>
  <fonts x14ac:knownFonts="1">
    <font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1"/>
    </font>
    <font>
      <sz val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charset val="204"/>
      <scheme val="minor"/>
    </font>
    <font>
      <b/>
      <i/>
      <sz val="9"/>
      <name val="Arial"/>
      <family val="2"/>
      <charset val="204"/>
    </font>
    <font>
      <b/>
      <i/>
      <sz val="9"/>
      <color rgb="FFFF0000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3" fillId="0" borderId="0" xfId="0" applyFont="1" applyAlignment="1">
      <alignment horizontal="right" vertical="top"/>
    </xf>
    <xf numFmtId="0" fontId="0" fillId="0" borderId="1" xfId="0" applyBorder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 vertical="top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31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31" xfId="0" applyFont="1" applyBorder="1" applyAlignment="1"/>
    <xf numFmtId="0" fontId="3" fillId="0" borderId="31" xfId="0" applyFont="1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5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4" fontId="3" fillId="0" borderId="0" xfId="0" applyNumberFormat="1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5" fontId="0" fillId="0" borderId="22" xfId="0" applyNumberFormat="1" applyBorder="1" applyAlignment="1">
      <alignment horizontal="left" vertical="top" wrapText="1"/>
    </xf>
    <xf numFmtId="165" fontId="0" fillId="0" borderId="24" xfId="0" applyNumberFormat="1" applyBorder="1" applyAlignment="1">
      <alignment horizontal="left" vertical="top" wrapText="1"/>
    </xf>
    <xf numFmtId="164" fontId="9" fillId="0" borderId="0" xfId="0" applyNumberFormat="1" applyFont="1" applyAlignment="1">
      <alignment horizontal="center"/>
    </xf>
    <xf numFmtId="0" fontId="0" fillId="0" borderId="21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2" fontId="0" fillId="0" borderId="21" xfId="0" applyNumberFormat="1" applyBorder="1" applyAlignment="1">
      <alignment horizontal="right" vertical="top"/>
    </xf>
    <xf numFmtId="2" fontId="0" fillId="0" borderId="22" xfId="0" applyNumberFormat="1" applyBorder="1" applyAlignment="1">
      <alignment horizontal="right" vertical="top"/>
    </xf>
    <xf numFmtId="2" fontId="0" fillId="0" borderId="24" xfId="0" applyNumberFormat="1" applyBorder="1" applyAlignment="1">
      <alignment horizontal="right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3" fillId="0" borderId="3" xfId="0" applyFont="1" applyBorder="1" applyAlignment="1">
      <alignment horizontal="center" vertical="center" wrapText="1"/>
    </xf>
    <xf numFmtId="0" fontId="0" fillId="0" borderId="9" xfId="0" applyBorder="1"/>
    <xf numFmtId="0" fontId="0" fillId="0" borderId="26" xfId="0" applyBorder="1"/>
    <xf numFmtId="0" fontId="0" fillId="0" borderId="16" xfId="0" applyBorder="1"/>
    <xf numFmtId="0" fontId="0" fillId="0" borderId="10" xfId="0" applyBorder="1"/>
    <xf numFmtId="0" fontId="0" fillId="0" borderId="27" xfId="0" applyBorder="1"/>
    <xf numFmtId="0" fontId="4" fillId="0" borderId="25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0" fillId="0" borderId="25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1" xfId="0" applyBorder="1" applyAlignment="1">
      <alignment horizontal="right" vertical="top"/>
    </xf>
    <xf numFmtId="0" fontId="0" fillId="0" borderId="22" xfId="0" applyBorder="1" applyAlignment="1">
      <alignment horizontal="right" vertical="top"/>
    </xf>
    <xf numFmtId="0" fontId="0" fillId="0" borderId="24" xfId="0" applyBorder="1" applyAlignment="1">
      <alignment horizontal="right" vertical="top"/>
    </xf>
    <xf numFmtId="0" fontId="0" fillId="0" borderId="31" xfId="0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4" fontId="0" fillId="0" borderId="21" xfId="0" applyNumberFormat="1" applyBorder="1" applyAlignment="1">
      <alignment horizontal="right" vertical="top"/>
    </xf>
    <xf numFmtId="4" fontId="0" fillId="0" borderId="22" xfId="0" applyNumberFormat="1" applyBorder="1" applyAlignment="1">
      <alignment horizontal="right" vertical="top"/>
    </xf>
    <xf numFmtId="4" fontId="0" fillId="0" borderId="23" xfId="0" applyNumberFormat="1" applyBorder="1" applyAlignment="1">
      <alignment horizontal="right" vertical="top"/>
    </xf>
    <xf numFmtId="0" fontId="4" fillId="0" borderId="7" xfId="0" applyFont="1" applyBorder="1" applyAlignment="1">
      <alignment horizontal="right" vertical="top"/>
    </xf>
    <xf numFmtId="0" fontId="4" fillId="0" borderId="28" xfId="0" applyFont="1" applyBorder="1" applyAlignment="1">
      <alignment horizontal="right" vertical="top"/>
    </xf>
    <xf numFmtId="0" fontId="4" fillId="0" borderId="30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8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4" fontId="4" fillId="0" borderId="8" xfId="0" applyNumberFormat="1" applyFont="1" applyBorder="1" applyAlignment="1">
      <alignment horizontal="right" vertical="top"/>
    </xf>
    <xf numFmtId="4" fontId="4" fillId="0" borderId="28" xfId="0" applyNumberFormat="1" applyFont="1" applyBorder="1" applyAlignment="1">
      <alignment horizontal="right" vertical="top"/>
    </xf>
    <xf numFmtId="4" fontId="4" fillId="0" borderId="30" xfId="0" applyNumberFormat="1" applyFont="1" applyBorder="1" applyAlignment="1">
      <alignment horizontal="right" vertical="top"/>
    </xf>
    <xf numFmtId="0" fontId="4" fillId="0" borderId="28" xfId="0" applyFont="1" applyBorder="1" applyAlignment="1">
      <alignment horizontal="center" vertical="top"/>
    </xf>
    <xf numFmtId="4" fontId="4" fillId="0" borderId="29" xfId="0" applyNumberFormat="1" applyFont="1" applyBorder="1" applyAlignment="1">
      <alignment horizontal="right" vertical="top"/>
    </xf>
    <xf numFmtId="4" fontId="0" fillId="0" borderId="24" xfId="0" applyNumberFormat="1" applyBorder="1" applyAlignment="1">
      <alignment horizontal="right" vertical="top"/>
    </xf>
    <xf numFmtId="0" fontId="3" fillId="0" borderId="2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4" fontId="0" fillId="0" borderId="42" xfId="0" applyNumberFormat="1" applyBorder="1" applyAlignment="1">
      <alignment horizontal="right" vertical="center"/>
    </xf>
    <xf numFmtId="4" fontId="0" fillId="0" borderId="43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165" fontId="0" fillId="0" borderId="22" xfId="0" applyNumberFormat="1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165" fontId="0" fillId="0" borderId="50" xfId="0" applyNumberFormat="1" applyBorder="1" applyAlignment="1">
      <alignment horizontal="center" vertical="center" wrapText="1"/>
    </xf>
    <xf numFmtId="165" fontId="0" fillId="0" borderId="40" xfId="0" applyNumberFormat="1" applyBorder="1" applyAlignment="1">
      <alignment horizontal="center" vertical="center" wrapText="1"/>
    </xf>
    <xf numFmtId="4" fontId="0" fillId="0" borderId="46" xfId="0" applyNumberFormat="1" applyBorder="1" applyAlignment="1">
      <alignment horizontal="right" vertical="center"/>
    </xf>
    <xf numFmtId="4" fontId="0" fillId="0" borderId="6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4" fontId="2" fillId="0" borderId="47" xfId="0" applyNumberFormat="1" applyFont="1" applyBorder="1" applyAlignment="1">
      <alignment horizontal="right" vertical="center"/>
    </xf>
    <xf numFmtId="4" fontId="0" fillId="0" borderId="48" xfId="0" applyNumberFormat="1" applyFont="1" applyBorder="1" applyAlignment="1">
      <alignment horizontal="right" vertical="center"/>
    </xf>
    <xf numFmtId="4" fontId="0" fillId="0" borderId="49" xfId="0" applyNumberFormat="1" applyFont="1" applyBorder="1" applyAlignment="1">
      <alignment horizontal="right" vertical="center"/>
    </xf>
    <xf numFmtId="0" fontId="0" fillId="0" borderId="39" xfId="0" applyBorder="1" applyAlignment="1">
      <alignment horizontal="center" vertical="top"/>
    </xf>
    <xf numFmtId="0" fontId="0" fillId="0" borderId="40" xfId="0" applyBorder="1" applyAlignment="1">
      <alignment horizontal="center" vertical="top"/>
    </xf>
    <xf numFmtId="1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4" fontId="2" fillId="0" borderId="51" xfId="0" applyNumberFormat="1" applyFont="1" applyBorder="1" applyAlignment="1">
      <alignment horizontal="right" vertical="center"/>
    </xf>
    <xf numFmtId="0" fontId="0" fillId="0" borderId="52" xfId="0" applyFont="1" applyBorder="1" applyAlignment="1">
      <alignment horizontal="right" vertical="center"/>
    </xf>
    <xf numFmtId="0" fontId="0" fillId="0" borderId="53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right" wrapText="1"/>
    </xf>
    <xf numFmtId="0" fontId="0" fillId="0" borderId="10" xfId="0" applyBorder="1" applyAlignment="1">
      <alignment horizontal="right" wrapText="1"/>
    </xf>
    <xf numFmtId="4" fontId="8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wrapText="1"/>
    </xf>
    <xf numFmtId="164" fontId="12" fillId="0" borderId="0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center"/>
    </xf>
    <xf numFmtId="0" fontId="13" fillId="0" borderId="0" xfId="0" applyNumberFormat="1" applyFont="1" applyAlignment="1"/>
    <xf numFmtId="0" fontId="0" fillId="0" borderId="0" xfId="0" applyNumberFormat="1" applyAlignment="1"/>
    <xf numFmtId="0" fontId="6" fillId="0" borderId="11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top"/>
    </xf>
    <xf numFmtId="0" fontId="0" fillId="0" borderId="15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142875</xdr:colOff>
      <xdr:row>20</xdr:row>
      <xdr:rowOff>233839</xdr:rowOff>
    </xdr:from>
    <xdr:to>
      <xdr:col>8</xdr:col>
      <xdr:colOff>28575</xdr:colOff>
      <xdr:row>24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4400" y="3910489"/>
          <a:ext cx="657225" cy="6900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19</xdr:col>
      <xdr:colOff>104775</xdr:colOff>
      <xdr:row>36</xdr:row>
      <xdr:rowOff>123825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43100" y="4600575"/>
          <a:ext cx="190500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28575</xdr:colOff>
      <xdr:row>35</xdr:row>
      <xdr:rowOff>126681</xdr:rowOff>
    </xdr:from>
    <xdr:to>
      <xdr:col>32</xdr:col>
      <xdr:colOff>133804</xdr:colOff>
      <xdr:row>39</xdr:row>
      <xdr:rowOff>76199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24375" y="5489256"/>
          <a:ext cx="505279" cy="5305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40</xdr:row>
      <xdr:rowOff>19050</xdr:rowOff>
    </xdr:from>
    <xdr:to>
      <xdr:col>15</xdr:col>
      <xdr:colOff>76200</xdr:colOff>
      <xdr:row>53</xdr:row>
      <xdr:rowOff>95250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33425" y="6096000"/>
          <a:ext cx="1895475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35</xdr:row>
      <xdr:rowOff>57150</xdr:rowOff>
    </xdr:from>
    <xdr:to>
      <xdr:col>11</xdr:col>
      <xdr:colOff>190500</xdr:colOff>
      <xdr:row>39</xdr:row>
      <xdr:rowOff>66675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5375" y="5419725"/>
          <a:ext cx="752475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workbookViewId="0">
      <selection activeCell="O2" sqref="O2:X2"/>
    </sheetView>
  </sheetViews>
  <sheetFormatPr defaultColWidth="3" defaultRowHeight="11.45" customHeight="1" x14ac:dyDescent="0.25"/>
  <cols>
    <col min="1" max="1" width="1" style="10" customWidth="1"/>
    <col min="2" max="3" width="2" style="10" customWidth="1"/>
    <col min="4" max="4" width="3" style="10" customWidth="1"/>
    <col min="5" max="5" width="3.5703125" style="10" customWidth="1"/>
    <col min="6" max="6" width="5.5703125" style="10" customWidth="1"/>
    <col min="7" max="24" width="3" style="10" customWidth="1"/>
    <col min="25" max="26" width="2" style="10" customWidth="1"/>
    <col min="27" max="29" width="3" style="10" customWidth="1"/>
    <col min="30" max="31" width="2" style="10" customWidth="1"/>
    <col min="32" max="38" width="3" style="10" customWidth="1"/>
  </cols>
  <sheetData>
    <row r="1" spans="2:38" s="10" customFormat="1" ht="11.1" customHeight="1" x14ac:dyDescent="0.25"/>
    <row r="2" spans="2:38" s="10" customFormat="1" ht="21.95" customHeight="1" thickBot="1" x14ac:dyDescent="0.3">
      <c r="B2" t="s" s="81">
        <v>46</v>
      </c>
      <c r="C2" s="81"/>
      <c r="D2" s="81"/>
      <c r="E2" s="81"/>
      <c r="F2" s="81"/>
      <c r="G2" s="81"/>
      <c r="H2" s="81"/>
      <c r="I2" s="81"/>
      <c r="J2" s="81"/>
      <c r="K2" s="82">
        <v>6</v>
      </c>
      <c r="L2" s="83"/>
      <c r="M2" t="s" s="81">
        <v>47</v>
      </c>
      <c r="N2" s="81"/>
      <c r="O2" t="s" s="84">
        <v>61</v>
      </c>
      <c r="P2" s="85"/>
      <c r="Q2" s="85"/>
      <c r="R2" s="85"/>
      <c r="S2" s="85"/>
      <c r="T2" s="85"/>
      <c r="U2" s="85"/>
      <c r="V2" s="85"/>
      <c r="W2" s="85"/>
      <c r="X2" s="85"/>
      <c r="Y2" s="23"/>
      <c r="Z2" s="23"/>
      <c r="AA2" s="23"/>
      <c r="AB2" s="23"/>
      <c r="AC2" s="11"/>
      <c r="AD2" s="11"/>
      <c r="AE2" s="11"/>
      <c r="AF2" s="11"/>
      <c r="AG2" s="11"/>
      <c r="AH2" s="11"/>
      <c r="AI2" s="11"/>
      <c r="AJ2" s="11"/>
      <c r="AK2" s="11"/>
    </row>
    <row r="4" spans="2:38" ht="12.95" customHeight="1" x14ac:dyDescent="0.25">
      <c r="B4" t="s" s="80">
        <v>0</v>
      </c>
      <c r="C4" s="80"/>
      <c r="D4" s="80"/>
      <c r="E4" s="80"/>
      <c r="F4" t="s" s="30">
        <v>62</v>
      </c>
      <c r="G4" s="31"/>
      <c r="H4" s="31"/>
      <c r="I4" s="31"/>
      <c r="J4" s="31"/>
      <c r="K4" s="31"/>
      <c r="L4" s="31"/>
      <c r="M4" s="31"/>
      <c r="N4" s="31"/>
      <c r="P4" t="s" s="32">
        <v>63</v>
      </c>
      <c r="Q4" s="32"/>
      <c r="R4" s="32"/>
      <c r="S4" s="32"/>
      <c r="T4" s="32"/>
      <c r="U4" s="32"/>
      <c r="V4" s="31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2:38" s="10" customFormat="1" ht="6.95" customHeight="1" x14ac:dyDescent="0.25"/>
    <row r="6" spans="2:38" ht="12.95" customHeight="1" x14ac:dyDescent="0.25">
      <c r="B6" t="s" s="80">
        <v>1</v>
      </c>
      <c r="C6" s="80"/>
      <c r="D6" s="80"/>
      <c r="E6" s="80"/>
      <c r="F6" s="80"/>
      <c r="G6" t="s" s="30">
        <v>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</row>
    <row r="7" spans="2:38" s="10" customFormat="1" ht="6.95" customHeight="1" thickBot="1" x14ac:dyDescent="0.3"/>
    <row r="8" spans="2:38" ht="11.1" customHeight="1" x14ac:dyDescent="0.25">
      <c r="B8" t="s" s="75">
        <v>3</v>
      </c>
      <c r="C8" s="76"/>
      <c r="D8" t="s" s="79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76"/>
      <c r="V8" t="s" s="43">
        <v>5</v>
      </c>
      <c r="W8" s="44"/>
      <c r="X8" s="44"/>
      <c r="Y8" s="44"/>
      <c r="Z8" s="76"/>
      <c r="AA8" t="s" s="79">
        <v>6</v>
      </c>
      <c r="AB8" s="44"/>
      <c r="AC8" s="44"/>
      <c r="AD8" s="44"/>
      <c r="AE8" s="76"/>
      <c r="AF8" t="s" s="43">
        <v>7</v>
      </c>
      <c r="AG8" s="44"/>
      <c r="AH8" s="76"/>
      <c r="AI8" t="s" s="43">
        <v>8</v>
      </c>
      <c r="AJ8" s="44"/>
      <c r="AK8" s="44"/>
      <c r="AL8" s="45"/>
    </row>
    <row r="9" spans="2:38" s="10" customFormat="1" ht="27" customHeight="1" x14ac:dyDescent="0.25">
      <c r="B9" s="77"/>
      <c r="C9" s="78"/>
      <c r="D9" s="46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78"/>
      <c r="V9" s="46"/>
      <c r="W9" s="47"/>
      <c r="X9" s="47"/>
      <c r="Y9" s="47"/>
      <c r="Z9" s="78"/>
      <c r="AA9" s="46"/>
      <c r="AB9" s="47"/>
      <c r="AC9" s="47"/>
      <c r="AD9" s="47"/>
      <c r="AE9" s="78"/>
      <c r="AF9" s="46"/>
      <c r="AG9" s="47"/>
      <c r="AH9" s="78"/>
      <c r="AI9" s="46"/>
      <c r="AJ9" s="47"/>
      <c r="AK9" s="47"/>
      <c r="AL9" s="48"/>
    </row>
    <row r="10" spans="2:38" ht="24.75" customHeight="1" x14ac:dyDescent="0.25">
      <c r="B10" t="s" s="49">
        <v>44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1"/>
    </row>
    <row r="11" spans="2:38" ht="20.25" customHeight="1" x14ac:dyDescent="0.25">
      <c r="B11" s="52">
        <v>1</v>
      </c>
      <c r="C11" s="53"/>
      <c r="D11" t="s" s="41">
        <v>49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t="s" s="33">
        <v>64</v>
      </c>
      <c r="P11" s="33"/>
      <c r="Q11" s="33"/>
      <c r="R11" s="33"/>
      <c r="S11" s="33"/>
      <c r="T11" s="33"/>
      <c r="U11" s="34"/>
      <c r="V11" s="54"/>
      <c r="W11" s="55"/>
      <c r="X11" s="56"/>
      <c r="Y11" t="s" s="36">
        <v>10</v>
      </c>
      <c r="Z11" s="37"/>
      <c r="AA11" s="60">
        <v>103.09</v>
      </c>
      <c r="AB11" s="61"/>
      <c r="AC11" s="74"/>
      <c r="AD11" t="s" s="36">
        <v>10</v>
      </c>
      <c r="AE11" s="37"/>
      <c r="AF11" s="38">
        <v>6.28</v>
      </c>
      <c r="AG11" s="39"/>
      <c r="AH11" s="40"/>
      <c r="AI11" s="60">
        <v>647.4052</v>
      </c>
      <c r="AJ11" s="61"/>
      <c r="AK11" s="61"/>
      <c r="AL11" s="62"/>
    </row>
    <row r="12" spans="2:38" ht="21" customHeight="1" x14ac:dyDescent="0.25">
      <c r="B12" s="52">
        <v>2</v>
      </c>
      <c r="C12" s="53"/>
      <c r="D12" t="s" s="41">
        <v>49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t="s" s="33">
        <v>64</v>
      </c>
      <c r="P12" s="33"/>
      <c r="Q12" s="33"/>
      <c r="R12" s="33"/>
      <c r="S12" s="33"/>
      <c r="T12" s="33"/>
      <c r="U12" s="34"/>
      <c r="V12" s="54"/>
      <c r="W12" s="55"/>
      <c r="X12" s="56"/>
      <c r="Y12" t="s" s="36">
        <v>10</v>
      </c>
      <c r="Z12" s="37"/>
      <c r="AA12" s="38">
        <v>103.09</v>
      </c>
      <c r="AB12" s="39"/>
      <c r="AC12" s="40"/>
      <c r="AD12" t="s" s="36">
        <v>10</v>
      </c>
      <c r="AE12" s="37"/>
      <c r="AF12" s="38">
        <v>4.24</v>
      </c>
      <c r="AG12" s="39"/>
      <c r="AH12" s="40"/>
      <c r="AI12" s="60">
        <v>437.1016</v>
      </c>
      <c r="AJ12" s="61"/>
      <c r="AK12" s="61"/>
      <c r="AL12" s="62"/>
    </row>
    <row r="13" spans="2:38" ht="21" customHeight="1" thickBot="1" x14ac:dyDescent="0.3">
      <c r="B13" t="s" s="63">
        <v>12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5"/>
      <c r="V13" s="66"/>
      <c r="W13" s="64"/>
      <c r="X13" s="65"/>
      <c r="Y13" t="s" s="67">
        <v>13</v>
      </c>
      <c r="Z13" s="68"/>
      <c r="AA13" s="69">
        <f>AA11+AA12</f>
      </c>
      <c r="AB13" s="70"/>
      <c r="AC13" s="71"/>
      <c r="AD13" t="s" s="67">
        <v>13</v>
      </c>
      <c r="AE13" s="68"/>
      <c r="AF13" t="s" s="67">
        <v>13</v>
      </c>
      <c r="AG13" s="72"/>
      <c r="AH13" s="68"/>
      <c r="AI13" s="69">
        <v>1084.5068</v>
      </c>
      <c r="AJ13" s="70"/>
      <c r="AK13" s="70"/>
      <c r="AL13" s="73"/>
    </row>
    <row r="14" spans="2:38" s="10" customFormat="1" ht="6.95" customHeight="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2:38" ht="12.95" customHeight="1" x14ac:dyDescent="0.25">
      <c r="AC15" t="s" s="3">
        <v>14</v>
      </c>
      <c r="AD15" s="28">
        <f>AI13</f>
      </c>
      <c r="AE15" s="29"/>
      <c r="AF15" s="29"/>
      <c r="AG15" s="29"/>
      <c r="AH15" s="29"/>
      <c r="AI15" s="25"/>
      <c r="AJ15" s="25"/>
      <c r="AK15" s="25"/>
      <c r="AL15" s="25"/>
    </row>
    <row r="16" spans="2:38" s="10" customFormat="1" ht="6.95" customHeight="1" x14ac:dyDescent="0.25"/>
    <row r="17" spans="2:38" ht="11.1" customHeight="1" x14ac:dyDescent="0.25">
      <c r="B17" t="s" s="8">
        <v>45</v>
      </c>
      <c r="C17" s="8"/>
      <c r="D17" s="8"/>
      <c r="E17" s="8"/>
      <c r="F17" s="8"/>
      <c r="G17" s="8"/>
      <c r="H17" s="8"/>
      <c r="I17" s="8"/>
      <c r="J17" s="58">
        <f>AI13</f>
      </c>
      <c r="K17" s="59"/>
      <c r="L17" s="59"/>
      <c r="M17" s="5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2:38" ht="17.25" customHeight="1" x14ac:dyDescent="0.25">
      <c r="B18" t="s" s="30">
        <v>65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</row>
    <row r="19" spans="2:38" ht="18" customHeight="1" x14ac:dyDescent="0.25">
      <c r="B19" t="s" s="31">
        <v>60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t="s" s="35">
        <v>66</v>
      </c>
      <c r="R19" s="35"/>
      <c r="S19" s="35"/>
      <c r="T19" t="s" s="32">
        <v>67</v>
      </c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</row>
    <row r="20" spans="2:38" s="10" customFormat="1" ht="10.5" customHeight="1" thickBot="1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</row>
    <row r="21" spans="2:38" ht="37.5" customHeight="1" x14ac:dyDescent="0.25"/>
    <row r="22" spans="2:38" ht="12.95" customHeight="1" x14ac:dyDescent="0.25">
      <c r="B22" t="s" s="5">
        <v>15</v>
      </c>
      <c r="F22" s="18"/>
      <c r="G22" s="19"/>
      <c r="H22" s="19"/>
      <c r="I22" s="19"/>
      <c r="J22" s="19"/>
      <c r="K22" s="20"/>
      <c r="L22" s="20"/>
      <c r="M22" s="20"/>
      <c r="N22" s="17"/>
      <c r="O22" t="s" s="17">
        <v>48</v>
      </c>
      <c r="P22" s="16"/>
      <c r="Q22" s="16"/>
      <c r="R22" t="s" s="5">
        <v>16</v>
      </c>
      <c r="S22" s="5"/>
      <c r="T22" s="5"/>
      <c r="U22" s="21"/>
      <c r="V22" s="21"/>
      <c r="W22" s="21"/>
      <c r="X22" s="22"/>
      <c r="Y22" s="22"/>
      <c r="Z22" s="22"/>
      <c r="AA22" t="s" s="57">
        <v>62</v>
      </c>
      <c r="AB22" s="57"/>
      <c r="AC22" s="57"/>
      <c r="AD22" s="57"/>
      <c r="AE22" s="57"/>
      <c r="AF22" s="57"/>
      <c r="AG22" s="57"/>
      <c r="AH22" s="57"/>
      <c r="AI22" s="57"/>
      <c r="AJ22" s="57"/>
      <c r="AK22" s="57"/>
    </row>
  </sheetData>
  <mergeCells count="48">
    <mergeCell ref="B4:E4"/>
    <mergeCell ref="B6:F6"/>
    <mergeCell ref="G6:AL6"/>
    <mergeCell ref="B2:J2"/>
    <mergeCell ref="K2:L2"/>
    <mergeCell ref="M2:N2"/>
    <mergeCell ref="O2:X2"/>
    <mergeCell ref="AA11:AC11"/>
    <mergeCell ref="AD11:AE11"/>
    <mergeCell ref="AF11:AH11"/>
    <mergeCell ref="AI11:AL11"/>
    <mergeCell ref="B8:C9"/>
    <mergeCell ref="D8:U9"/>
    <mergeCell ref="V8:Z9"/>
    <mergeCell ref="AA8:AE9"/>
    <mergeCell ref="AF8:AH9"/>
    <mergeCell ref="AA22:AK22"/>
    <mergeCell ref="D11:N11"/>
    <mergeCell ref="O11:U11"/>
    <mergeCell ref="B18:AK18"/>
    <mergeCell ref="J17:M17"/>
    <mergeCell ref="AF12:AH12"/>
    <mergeCell ref="AI12:AL12"/>
    <mergeCell ref="B13:U13"/>
    <mergeCell ref="V13:X13"/>
    <mergeCell ref="Y13:Z13"/>
    <mergeCell ref="AA13:AC13"/>
    <mergeCell ref="AD13:AE13"/>
    <mergeCell ref="AF13:AH13"/>
    <mergeCell ref="AI13:AL13"/>
    <mergeCell ref="B12:C12"/>
    <mergeCell ref="V12:X12"/>
    <mergeCell ref="AD15:AH15"/>
    <mergeCell ref="F4:N4"/>
    <mergeCell ref="P4:V4"/>
    <mergeCell ref="O12:U12"/>
    <mergeCell ref="B19:P19"/>
    <mergeCell ref="Q19:S19"/>
    <mergeCell ref="T19:AK19"/>
    <mergeCell ref="Y12:Z12"/>
    <mergeCell ref="AA12:AC12"/>
    <mergeCell ref="AD12:AE12"/>
    <mergeCell ref="D12:N12"/>
    <mergeCell ref="AI8:AL9"/>
    <mergeCell ref="B10:AL10"/>
    <mergeCell ref="B11:C11"/>
    <mergeCell ref="V11:X11"/>
    <mergeCell ref="Y11:Z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/>
  <sheetViews>
    <sheetView showGridLines="0" tabSelected="1" workbookViewId="0">
      <selection activeCell="B12" sqref="B12:AP12"/>
    </sheetView>
  </sheetViews>
  <sheetFormatPr defaultColWidth="9" defaultRowHeight="11.45" customHeight="1" x14ac:dyDescent="0.25"/>
  <cols>
    <col min="1" max="1" width="1" style="1" customWidth="1"/>
    <col min="2" max="2" width="3" style="1" customWidth="1"/>
    <col min="3" max="3" width="1.5703125" style="1" customWidth="1"/>
    <col min="4" max="4" width="1.42578125" style="1" customWidth="1"/>
    <col min="5" max="5" width="3" style="1" customWidth="1"/>
    <col min="6" max="6" width="3.7109375" style="1" customWidth="1"/>
    <col min="7" max="7" width="2.140625" style="1" customWidth="1"/>
    <col min="8" max="8" width="0.42578125" style="1" customWidth="1"/>
    <col min="9" max="9" width="2.5703125" style="1" customWidth="1"/>
    <col min="10" max="13" width="3" style="1" customWidth="1"/>
    <col min="14" max="14" width="4.42578125" style="1" customWidth="1"/>
    <col min="15" max="16" width="3" style="1" customWidth="1"/>
    <col min="17" max="17" width="2.7109375" style="1" customWidth="1"/>
    <col min="18" max="19" width="2.42578125" style="1" customWidth="1"/>
    <col min="20" max="20" width="1.85546875" style="1" customWidth="1"/>
    <col min="21" max="21" width="1.140625" style="1" customWidth="1"/>
    <col min="22" max="22" width="0.140625" style="1" customWidth="1"/>
    <col min="23" max="23" width="2.85546875" style="1" customWidth="1"/>
    <col min="24" max="24" width="1.85546875" style="1" customWidth="1"/>
    <col min="25" max="25" width="1.140625" style="1" customWidth="1"/>
    <col min="26" max="26" width="1.85546875" style="1" customWidth="1"/>
    <col min="27" max="27" width="1.140625" style="1" customWidth="1"/>
    <col min="28" max="28" width="3.42578125" style="1" customWidth="1"/>
    <col min="29" max="30" width="1.5703125" style="1" customWidth="1"/>
    <col min="31" max="33" width="3" style="1" customWidth="1"/>
    <col min="34" max="34" width="1.85546875" style="1" customWidth="1"/>
    <col min="35" max="35" width="0.28515625" style="1" customWidth="1"/>
    <col min="36" max="36" width="0.85546875" style="1" customWidth="1"/>
    <col min="37" max="40" width="3" style="1" customWidth="1"/>
    <col min="41" max="41" width="1.140625" style="1" customWidth="1"/>
    <col min="42" max="42" width="0.5703125" style="1" customWidth="1"/>
    <col min="43" max="43" width="1.85546875" style="1" customWidth="1"/>
  </cols>
  <sheetData>
    <row r="1" spans="2:42" ht="11.1" customHeight="1" x14ac:dyDescent="0.25"/>
    <row r="2" spans="2:42" ht="12.95" customHeight="1" x14ac:dyDescent="0.25">
      <c r="B2" t="s" s="149">
        <v>17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t="s" s="151">
        <v>18</v>
      </c>
      <c r="W2" s="151"/>
      <c r="X2" s="151"/>
      <c r="Y2" s="151"/>
      <c r="Z2" s="151"/>
      <c r="AA2" s="151"/>
      <c r="AB2" t="s" s="152">
        <v>19</v>
      </c>
      <c r="AC2" s="152"/>
      <c r="AD2" s="152"/>
      <c r="AE2" s="152"/>
      <c r="AF2" s="152"/>
      <c r="AG2" s="152"/>
      <c r="AH2" s="152"/>
      <c r="AI2" s="152"/>
      <c r="AJ2" s="152"/>
      <c r="AK2" s="152"/>
      <c r="AL2" s="152"/>
      <c r="AM2" s="152"/>
      <c r="AN2" s="152"/>
      <c r="AO2" s="152"/>
      <c r="AP2" s="152"/>
    </row>
    <row r="3" spans="2:42" ht="12" customHeight="1" x14ac:dyDescent="0.25">
      <c r="B3" s="143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50"/>
      <c r="V3" t="s" s="136">
        <v>20</v>
      </c>
      <c r="W3" s="136"/>
      <c r="X3" s="136"/>
      <c r="Y3" s="136"/>
      <c r="Z3" s="136"/>
      <c r="AA3" s="136"/>
      <c r="AB3" t="s" s="153">
        <v>21</v>
      </c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</row>
    <row r="4" spans="2:42" ht="11.1" customHeight="1" x14ac:dyDescent="0.25">
      <c r="B4" t="s" s="154">
        <v>22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39"/>
      <c r="W4" s="140"/>
      <c r="X4" s="140"/>
      <c r="Y4" s="140"/>
      <c r="Z4" s="140"/>
      <c r="AA4" s="141"/>
      <c r="AB4" s="139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  <c r="AN4" s="140"/>
      <c r="AO4" s="140"/>
      <c r="AP4" s="141"/>
    </row>
    <row r="5" spans="2:42" ht="12.95" customHeight="1" x14ac:dyDescent="0.25">
      <c r="B5" t="s" s="145">
        <v>23</v>
      </c>
      <c r="C5" s="146"/>
      <c r="D5" s="146"/>
      <c r="E5" s="147">
        <v>4704082409</v>
      </c>
      <c r="F5" s="147"/>
      <c r="G5" s="147"/>
      <c r="H5" s="147"/>
      <c r="I5" s="147"/>
      <c r="J5" s="147"/>
      <c r="K5" s="147"/>
      <c r="L5" s="147"/>
      <c r="M5" t="s" s="148">
        <v>25</v>
      </c>
      <c r="N5" s="148"/>
      <c r="O5" s="147">
        <v>470401001</v>
      </c>
      <c r="P5" s="147"/>
      <c r="Q5" s="147"/>
      <c r="R5" s="147"/>
      <c r="S5" s="147"/>
      <c r="T5" s="147"/>
      <c r="U5" s="147"/>
      <c r="V5" t="s" s="136">
        <v>20</v>
      </c>
      <c r="W5" s="136"/>
      <c r="X5" s="136"/>
      <c r="Y5" s="136"/>
      <c r="Z5" s="136"/>
      <c r="AA5" s="136"/>
      <c r="AB5" t="s" s="136">
        <v>27</v>
      </c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</row>
    <row r="6" spans="2:42" ht="11.1" customHeight="1" x14ac:dyDescent="0.25">
      <c r="B6" t="s" s="142">
        <v>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37"/>
      <c r="W6" s="110"/>
      <c r="X6" s="110"/>
      <c r="Y6" s="110"/>
      <c r="Z6" s="110"/>
      <c r="AA6" s="138"/>
      <c r="AB6" s="137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38"/>
    </row>
    <row r="7" spans="2:42" ht="11.1" customHeight="1" x14ac:dyDescent="0.25">
      <c r="B7" s="143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7"/>
      <c r="W7" s="110"/>
      <c r="X7" s="110"/>
      <c r="Y7" s="110"/>
      <c r="Z7" s="110"/>
      <c r="AA7" s="138"/>
      <c r="AB7" s="137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38"/>
    </row>
    <row r="8" spans="2:42" ht="11.1" customHeight="1" x14ac:dyDescent="0.25">
      <c r="B8" t="s" s="144">
        <v>28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39"/>
      <c r="W8" s="140"/>
      <c r="X8" s="140"/>
      <c r="Y8" s="140"/>
      <c r="Z8" s="140"/>
      <c r="AA8" s="141"/>
      <c r="AB8" s="139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1"/>
    </row>
    <row r="10" spans="2:42" ht="11.1" customHeight="1" x14ac:dyDescent="0.25">
      <c r="B10" t="s" s="109">
        <v>50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>
        <v>6</v>
      </c>
      <c r="N10" s="109"/>
      <c r="O10" t="s" s="109">
        <v>47</v>
      </c>
      <c r="P10" s="109"/>
      <c r="Q10" t="s" s="133">
        <v>61</v>
      </c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</row>
    <row r="11" spans="2:42" ht="11.1" customHeight="1" x14ac:dyDescent="0.25"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2:42" s="1" customFormat="1" ht="6.95" customHeight="1" thickBot="1" x14ac:dyDescent="0.3"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</row>
    <row r="13" spans="2:42" s="1" customFormat="1" ht="6.95" customHeight="1" x14ac:dyDescent="0.25"/>
    <row r="14" spans="2:42" ht="26.1" customHeight="1" x14ac:dyDescent="0.25">
      <c r="B14" t="s" s="132">
        <v>57</v>
      </c>
      <c r="C14" s="132"/>
      <c r="D14" s="132"/>
      <c r="E14" s="132"/>
      <c r="F14" s="132"/>
      <c r="G14" t="s" s="111">
        <v>29</v>
      </c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</row>
    <row r="15" spans="2:42" s="1" customFormat="1" ht="11.1" customHeight="1" x14ac:dyDescent="0.25">
      <c r="B15" s="110"/>
      <c r="C15" s="110"/>
      <c r="D15" s="110"/>
      <c r="E15" s="110"/>
      <c r="F15" s="110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</row>
    <row r="16" spans="2:42" s="1" customFormat="1" ht="6.95" customHeight="1" x14ac:dyDescent="0.25"/>
    <row r="17" spans="2:42" ht="14.1" customHeight="1" x14ac:dyDescent="0.25">
      <c r="B17" t="s" s="132">
        <v>58</v>
      </c>
      <c r="C17" s="132"/>
      <c r="D17" s="132"/>
      <c r="E17" s="132"/>
      <c r="F17" s="132"/>
      <c r="G17" t="s" s="111">
        <v>68</v>
      </c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</row>
    <row r="18" spans="2:42" s="1" customFormat="1" ht="11.1" customHeight="1" x14ac:dyDescent="0.25">
      <c r="B18" s="110"/>
      <c r="C18" s="110"/>
      <c r="D18" s="110"/>
      <c r="E18" s="110"/>
      <c r="F18" s="110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</row>
    <row r="19" spans="2:42" s="1" customFormat="1" ht="6.95" customHeight="1" x14ac:dyDescent="0.25"/>
    <row r="20" spans="2:42" ht="12.95" customHeight="1" x14ac:dyDescent="0.25">
      <c r="B20" t="s" s="110">
        <v>31</v>
      </c>
      <c r="C20" s="110"/>
      <c r="D20" s="110"/>
      <c r="E20" s="110"/>
      <c r="F20" s="110"/>
      <c r="G20" t="s" s="111">
        <v>63</v>
      </c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</row>
    <row r="21" spans="2:42" s="1" customFormat="1" ht="6.95" customHeight="1" thickBot="1" x14ac:dyDescent="0.3"/>
    <row r="22" spans="2:42" ht="12.95" customHeight="1" x14ac:dyDescent="0.25">
      <c r="B22" t="s" s="112">
        <v>3</v>
      </c>
      <c r="C22" s="113"/>
      <c r="D22" t="s" s="114">
        <v>32</v>
      </c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t="s" s="114">
        <v>33</v>
      </c>
      <c r="X22" s="114"/>
      <c r="Y22" s="114"/>
      <c r="Z22" s="114"/>
      <c r="AA22" t="s" s="114">
        <v>34</v>
      </c>
      <c r="AB22" s="114"/>
      <c r="AC22" s="114"/>
      <c r="AD22" t="s" s="115">
        <v>35</v>
      </c>
      <c r="AE22" s="115"/>
      <c r="AF22" s="115"/>
      <c r="AG22" s="115"/>
      <c r="AH22" s="116"/>
      <c r="AI22" t="s" s="117">
        <v>36</v>
      </c>
      <c r="AJ22" s="117"/>
      <c r="AK22" s="117"/>
      <c r="AL22" s="117"/>
      <c r="AM22" s="117"/>
      <c r="AN22" s="117"/>
      <c r="AO22" s="118"/>
    </row>
    <row r="23" spans="2:42" ht="24" customHeight="1" thickBot="1" x14ac:dyDescent="0.3">
      <c r="B23" s="119">
        <v>1</v>
      </c>
      <c r="C23" s="120"/>
      <c r="D23" t="s" s="88">
        <v>51</v>
      </c>
      <c r="E23" s="89"/>
      <c r="F23" s="89"/>
      <c r="G23" s="89"/>
      <c r="H23" s="89"/>
      <c r="I23" s="89"/>
      <c r="J23" s="89"/>
      <c r="K23" s="89"/>
      <c r="L23" s="89"/>
      <c r="M23" s="89"/>
      <c r="N23" s="89"/>
      <c r="O23" t="s" s="90">
        <v>64</v>
      </c>
      <c r="P23" s="90"/>
      <c r="Q23" s="90"/>
      <c r="R23" s="90"/>
      <c r="S23" s="90"/>
      <c r="T23" s="90"/>
      <c r="U23" s="91"/>
      <c r="V23" s="26"/>
      <c r="W23" s="121">
        <v>1</v>
      </c>
      <c r="X23" s="121"/>
      <c r="Y23" s="121"/>
      <c r="Z23" s="121"/>
      <c r="AA23" t="s" s="122">
        <v>53</v>
      </c>
      <c r="AB23" s="122"/>
      <c r="AC23" s="122"/>
      <c r="AD23" s="99">
        <f>'Отчет комитента'!AD15</f>
      </c>
      <c r="AE23" s="100"/>
      <c r="AF23" s="100"/>
      <c r="AG23" s="100"/>
      <c r="AH23" s="101"/>
      <c r="AI23" s="96">
        <f>AD23</f>
      </c>
      <c r="AJ23" s="97"/>
      <c r="AK23" s="97"/>
      <c r="AL23" s="97"/>
      <c r="AM23" s="97"/>
      <c r="AN23" s="97"/>
      <c r="AO23" s="98"/>
    </row>
    <row r="24" spans="2:42" s="1" customFormat="1" ht="22.5" customHeight="1" thickBot="1" x14ac:dyDescent="0.3">
      <c r="B24" s="102">
        <v>2</v>
      </c>
      <c r="C24" s="103"/>
      <c r="D24" t="s" s="92">
        <v>52</v>
      </c>
      <c r="E24" s="93"/>
      <c r="F24" s="93"/>
      <c r="G24" s="93"/>
      <c r="H24" s="93"/>
      <c r="I24" s="93"/>
      <c r="J24" s="93"/>
      <c r="K24" s="93"/>
      <c r="L24" s="93"/>
      <c r="M24" s="93"/>
      <c r="N24" s="93"/>
      <c r="O24" t="s" s="94">
        <v>64</v>
      </c>
      <c r="P24" s="94"/>
      <c r="Q24" s="94"/>
      <c r="R24" s="94"/>
      <c r="S24" s="94"/>
      <c r="T24" s="94"/>
      <c r="U24" s="95"/>
      <c r="V24" s="27"/>
      <c r="W24" s="104">
        <v>1</v>
      </c>
      <c r="X24" s="104"/>
      <c r="Y24" s="104"/>
      <c r="Z24" s="104"/>
      <c r="AA24" t="s" s="105">
        <v>53</v>
      </c>
      <c r="AB24" s="105"/>
      <c r="AC24" s="105"/>
      <c r="AD24" s="106">
        <f>AD23*1%</f>
      </c>
      <c r="AE24" s="107"/>
      <c r="AF24" s="107"/>
      <c r="AG24" s="107"/>
      <c r="AH24" s="108"/>
      <c r="AI24" s="86">
        <f>AD24</f>
      </c>
      <c r="AJ24" s="86"/>
      <c r="AK24" s="86"/>
      <c r="AL24" s="86"/>
      <c r="AM24" s="86"/>
      <c r="AN24" s="86"/>
      <c r="AO24" s="87"/>
    </row>
    <row r="25" spans="2:42" ht="12.95" customHeight="1" x14ac:dyDescent="0.25">
      <c r="Y25" s="6"/>
      <c r="Z25" s="6"/>
      <c r="AA25" s="6"/>
      <c r="AB25" s="6"/>
      <c r="AC25" s="6"/>
      <c r="AD25" s="6"/>
      <c r="AE25" s="6"/>
      <c r="AF25" s="6"/>
      <c r="AG25" s="6"/>
      <c r="AH25" s="6"/>
      <c r="AI25" t="s" s="6">
        <v>14</v>
      </c>
      <c r="AJ25" t="s" s="125">
        <v>69</v>
      </c>
      <c r="AK25" s="125"/>
      <c r="AL25" s="125"/>
      <c r="AM25" s="125"/>
      <c r="AN25" s="125"/>
      <c r="AO25" s="125"/>
    </row>
    <row r="26" spans="2:42" ht="12.95" customHeight="1" x14ac:dyDescent="0.25">
      <c r="Y26" s="6"/>
      <c r="Z26" s="6"/>
      <c r="AA26" s="6"/>
      <c r="AB26" s="6"/>
      <c r="AC26" s="6"/>
      <c r="AD26" s="6"/>
      <c r="AE26" s="6"/>
      <c r="AF26" s="6"/>
      <c r="AG26" s="6"/>
      <c r="AH26" s="6"/>
      <c r="AI26" t="s" s="6">
        <v>37</v>
      </c>
      <c r="AJ26" s="6"/>
      <c r="AK26" s="6"/>
      <c r="AL26" s="6"/>
      <c r="AM26" s="6"/>
      <c r="AN26" s="6"/>
      <c r="AO26" t="s" s="6">
        <v>13</v>
      </c>
    </row>
    <row r="27" spans="2:42" ht="12.95" customHeight="1" x14ac:dyDescent="0.25">
      <c r="Y27" s="6"/>
      <c r="Z27" s="6"/>
      <c r="AA27" s="6"/>
      <c r="AB27" s="6"/>
      <c r="AC27" s="6"/>
      <c r="AD27" s="6"/>
      <c r="AE27" s="6"/>
      <c r="AF27" s="6"/>
      <c r="AG27" s="6"/>
      <c r="AH27" s="6"/>
      <c r="AI27" t="s" s="6">
        <v>38</v>
      </c>
      <c r="AJ27" s="125">
        <f>AJ25</f>
      </c>
      <c r="AK27" s="125"/>
      <c r="AL27" s="125"/>
      <c r="AM27" s="125"/>
      <c r="AN27" s="125"/>
      <c r="AO27" s="125"/>
    </row>
    <row r="28" spans="2:42" ht="12.95" customHeight="1" x14ac:dyDescent="0.25">
      <c r="B28" t="s" s="13">
        <v>45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28">
        <f>AJ27</f>
      </c>
      <c r="O28" s="128"/>
      <c r="P28" s="128"/>
      <c r="Q28" s="128"/>
      <c r="R28" s="128"/>
      <c r="S28" s="1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</row>
    <row r="29" spans="2:42" ht="12.95" customHeight="1" x14ac:dyDescent="0.25">
      <c r="B29" t="s" s="111">
        <v>70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</row>
    <row r="30" spans="2:42" s="1" customFormat="1" ht="6.95" customHeight="1" x14ac:dyDescent="0.25"/>
    <row r="31" spans="2:42" s="1" customFormat="1" ht="12" customHeight="1" x14ac:dyDescent="0.25">
      <c r="B31" t="s" s="126">
        <v>39</v>
      </c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</row>
    <row r="32" spans="2:42" s="1" customFormat="1" ht="12" customHeight="1" x14ac:dyDescent="0.25">
      <c r="B32" t="s" s="127">
        <v>56</v>
      </c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</row>
    <row r="33" spans="2:42" s="1" customFormat="1" ht="15.75" customHeight="1" x14ac:dyDescent="0.25">
      <c r="B33" t="s" s="129">
        <v>54</v>
      </c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30">
        <f>AI23</f>
      </c>
      <c r="Q33" s="130"/>
      <c r="R33" s="130"/>
      <c r="S33" s="130"/>
      <c r="T33" s="130"/>
      <c r="U33" s="130"/>
      <c r="V33" s="130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2:42" s="1" customFormat="1" ht="17.25" customHeight="1" x14ac:dyDescent="0.25">
      <c r="B34" t="s" s="129">
        <v>55</v>
      </c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30">
        <f>AI24</f>
      </c>
      <c r="Q34" s="130"/>
      <c r="R34" s="130"/>
      <c r="S34" s="130"/>
      <c r="T34" s="130"/>
      <c r="U34" s="130"/>
      <c r="V34" s="130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2:42" s="1" customFormat="1" ht="6.95" customHeight="1" thickBo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8" spans="2:42" ht="12.95" customHeight="1" x14ac:dyDescent="0.25">
      <c r="B38" t="s" s="7">
        <v>40</v>
      </c>
      <c r="G38" s="24"/>
      <c r="H38" s="24"/>
      <c r="I38" s="24"/>
      <c r="J38" s="24"/>
      <c r="K38" s="24"/>
      <c r="L38" s="24"/>
      <c r="M38" t="s" s="123">
        <v>41</v>
      </c>
      <c r="N38" s="123"/>
      <c r="O38" s="123"/>
      <c r="P38" s="123"/>
      <c r="Q38" s="123"/>
      <c r="R38" s="123"/>
      <c r="S38" s="123"/>
      <c r="T38" s="123"/>
      <c r="U38" s="123"/>
      <c r="X38" t="s" s="7">
        <v>42</v>
      </c>
      <c r="Y38" s="7"/>
      <c r="AD38" s="24"/>
      <c r="AE38" s="24"/>
      <c r="AF38" s="24"/>
      <c r="AG38" s="24"/>
      <c r="AH38" t="s" s="124">
        <v>43</v>
      </c>
      <c r="AI38" s="124"/>
      <c r="AJ38" s="124"/>
      <c r="AK38" s="124"/>
      <c r="AL38" s="124"/>
      <c r="AM38" s="124"/>
      <c r="AN38" s="124"/>
      <c r="AO38" s="124"/>
      <c r="AP38" s="124"/>
    </row>
    <row r="39" spans="2:42" ht="11.1" customHeight="1" x14ac:dyDescent="0.25"/>
    <row r="40" spans="2:42" ht="11.1" customHeight="1" x14ac:dyDescent="0.25"/>
    <row r="41" spans="2:42" ht="11.1" customHeight="1" x14ac:dyDescent="0.25"/>
    <row r="42" spans="2:42" ht="11.1" customHeight="1" x14ac:dyDescent="0.25"/>
    <row r="43" spans="2:42" ht="11.1" customHeight="1" x14ac:dyDescent="0.25"/>
    <row r="44" spans="2:42" ht="11.1" customHeight="1" x14ac:dyDescent="0.25"/>
    <row r="45" spans="2:42" ht="11.1" customHeight="1" x14ac:dyDescent="0.25"/>
    <row r="46" spans="2:42" ht="11.1" customHeight="1" x14ac:dyDescent="0.25"/>
    <row r="47" spans="2:42" ht="11.1" customHeight="1" x14ac:dyDescent="0.25"/>
    <row r="48" spans="2:42" ht="11.1" customHeight="1" x14ac:dyDescent="0.25"/>
    <row r="49" ht="11.1" customHeight="1" x14ac:dyDescent="0.25"/>
    <row r="50" ht="11.1" customHeight="1" x14ac:dyDescent="0.25"/>
    <row r="51" ht="11.1" customHeight="1" x14ac:dyDescent="0.25"/>
    <row r="52" ht="11.1" customHeight="1" x14ac:dyDescent="0.25"/>
  </sheetData>
  <mergeCells count="57">
    <mergeCell ref="B2:U3"/>
    <mergeCell ref="V2:AA2"/>
    <mergeCell ref="AB2:AP2"/>
    <mergeCell ref="V3:AA4"/>
    <mergeCell ref="AB3:AP4"/>
    <mergeCell ref="B4:U4"/>
    <mergeCell ref="B10:L11"/>
    <mergeCell ref="M10:N11"/>
    <mergeCell ref="Q10:AD11"/>
    <mergeCell ref="AB5:AP8"/>
    <mergeCell ref="B6:U7"/>
    <mergeCell ref="B8:U8"/>
    <mergeCell ref="B5:D5"/>
    <mergeCell ref="E5:L5"/>
    <mergeCell ref="M5:N5"/>
    <mergeCell ref="O5:U5"/>
    <mergeCell ref="V5:AA8"/>
    <mergeCell ref="B12:AP12"/>
    <mergeCell ref="B14:F15"/>
    <mergeCell ref="G14:AP15"/>
    <mergeCell ref="B17:F18"/>
    <mergeCell ref="G17:AP18"/>
    <mergeCell ref="M38:U38"/>
    <mergeCell ref="AH38:AP38"/>
    <mergeCell ref="AJ25:AO25"/>
    <mergeCell ref="AJ27:AO27"/>
    <mergeCell ref="B29:AN29"/>
    <mergeCell ref="B31:AP31"/>
    <mergeCell ref="B32:AP32"/>
    <mergeCell ref="N28:S28"/>
    <mergeCell ref="B33:O33"/>
    <mergeCell ref="B34:O34"/>
    <mergeCell ref="P33:V33"/>
    <mergeCell ref="P34:V34"/>
    <mergeCell ref="B24:C24"/>
    <mergeCell ref="W24:Z24"/>
    <mergeCell ref="AA24:AC24"/>
    <mergeCell ref="AD24:AH24"/>
    <mergeCell ref="O10:P11"/>
    <mergeCell ref="B20:F20"/>
    <mergeCell ref="G20:AP20"/>
    <mergeCell ref="B22:C22"/>
    <mergeCell ref="D22:V22"/>
    <mergeCell ref="W22:Z22"/>
    <mergeCell ref="AA22:AC22"/>
    <mergeCell ref="AD22:AH22"/>
    <mergeCell ref="AI22:AO22"/>
    <mergeCell ref="B23:C23"/>
    <mergeCell ref="W23:Z23"/>
    <mergeCell ref="AA23:AC23"/>
    <mergeCell ref="AI24:AO24"/>
    <mergeCell ref="D23:N23"/>
    <mergeCell ref="O23:U23"/>
    <mergeCell ref="D24:N24"/>
    <mergeCell ref="O24:U24"/>
    <mergeCell ref="AI23:AO23"/>
    <mergeCell ref="AD23:AH2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комитента</vt:lpstr>
      <vt:lpstr>Счет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Андрей Смирнов</cp:lastModifiedBy>
  <dcterms:created xsi:type="dcterms:W3CDTF">2018-12-13T17:50:31Z</dcterms:created>
  <dcterms:modified xsi:type="dcterms:W3CDTF">2019-07-16T12:32:05Z</dcterms:modified>
</cp:coreProperties>
</file>