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52A80114-292D-45F3-BB8F-FD44760254FD}" xr6:coauthVersionLast="47" xr6:coauthVersionMax="47" xr10:uidLastSave="{00000000-0000-0000-0000-000000000000}"/>
  <bookViews>
    <workbookView xWindow="47480" yWindow="2460" windowWidth="24920" windowHeight="17450" activeTab="1" xr2:uid="{4F5290BC-A608-45DC-93A1-FEEAC12DD2C2}"/>
  </bookViews>
  <sheets>
    <sheet name="Main" sheetId="1" r:id="rId1"/>
    <sheet name="efzofitimod" sheetId="2" r:id="rId2"/>
    <sheet name="Glossary" sheetId="3" r:id="rId3"/>
    <sheet name="Pap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<sst xmlns="http://schemas.openxmlformats.org/spreadsheetml/2006/main" count="93" uniqueCount="86">
  <si>
    <t>Price</t>
  </si>
  <si>
    <t>Shares</t>
  </si>
  <si>
    <t>MC</t>
  </si>
  <si>
    <t>Cash</t>
  </si>
  <si>
    <t>Debt</t>
  </si>
  <si>
    <t>EV</t>
  </si>
  <si>
    <t>efzofitimod</t>
  </si>
  <si>
    <t>Name</t>
  </si>
  <si>
    <t>sarcoidosis</t>
  </si>
  <si>
    <t>Q125</t>
  </si>
  <si>
    <t>PIC</t>
  </si>
  <si>
    <t>AD</t>
  </si>
  <si>
    <t>Founded</t>
  </si>
  <si>
    <t>Main</t>
  </si>
  <si>
    <t>Brand</t>
  </si>
  <si>
    <t>Generic</t>
  </si>
  <si>
    <t>Indication</t>
  </si>
  <si>
    <t>Clinical Trials</t>
  </si>
  <si>
    <t>Phase III "EFZO-FIT" n=268 pulmonary sarcoidosis</t>
  </si>
  <si>
    <t>Efzofitimod for the Treatment of Pulmonary Sarcoidosis. Culver et al. Chest 2023.</t>
  </si>
  <si>
    <t>MOA</t>
  </si>
  <si>
    <t>1mg/kg, 3mg/kg, 5mg/kg q4w or placebo</t>
  </si>
  <si>
    <t>Phase Ib n=37 pulmonary sarcoidosis 24 weeks - NCT03824392</t>
  </si>
  <si>
    <t>steroid taper in protocol?</t>
  </si>
  <si>
    <t>pulmonary sarcoidosis. Lung granulomas. Dyspnea, cough, fatigue.</t>
  </si>
  <si>
    <t>ATYR1923</t>
  </si>
  <si>
    <t>Administration</t>
  </si>
  <si>
    <t>IV</t>
  </si>
  <si>
    <t>histidyl-tRNA synthetase, neuropilin 2 domain</t>
  </si>
  <si>
    <t>upregulated on surface of activated immune cells??</t>
  </si>
  <si>
    <t>Phase I healthy volunteers</t>
  </si>
  <si>
    <t>7-10 day halflife</t>
  </si>
  <si>
    <t>n=28 completers, n=9 discontinued, n=6 from COVID</t>
  </si>
  <si>
    <t>13.2mg/d (+-4.4mg/d)</t>
  </si>
  <si>
    <t>46% reduction from baseline in steroid use</t>
  </si>
  <si>
    <t>Mechanism</t>
  </si>
  <si>
    <t>neuropilin</t>
  </si>
  <si>
    <t>n=12 placebo - 1 AE, 2 COVID-19, n=9 week 24 completer. Baseline FVC 77</t>
  </si>
  <si>
    <t>n=8 1mg/kg - 1 AE dropout, 1 investigator decision dropout - n=6 week 24 completer. Baseline FVC 68</t>
  </si>
  <si>
    <t>n=9 5mg/kg - 1 COVID-19 dropout - n=8 week 24 completer. Baseline FVC 84.</t>
  </si>
  <si>
    <t>n=8 3mg/kg - 3 COVID-19 dropouts!!! - n=5 week 24 completer. Baseline FVC 84.</t>
  </si>
  <si>
    <t>Protocol: day 15 steroid taper: 10-25mg/d -&gt; 5mg/d by day 50, maintained until 24 weeks.</t>
  </si>
  <si>
    <t>Baseline, FEV1:</t>
  </si>
  <si>
    <t>placebo: 68.3%, 60.4% 1mg/kg, 77.6% 3mg/kg, 77.3% 5mg/kg.</t>
  </si>
  <si>
    <t>FVC: 77.3%, 68.3%, 83.8%, 83.8%</t>
  </si>
  <si>
    <t>Steroids: 13.3, 11.3, 14.4, 13.9.</t>
  </si>
  <si>
    <t>Duration of Disease: 2.9, 5.3, 4.3, 2.9y.</t>
  </si>
  <si>
    <t>3 tapered to zero steroids and maintained zero.</t>
  </si>
  <si>
    <t>49% reduction from baseline. 9% reduction in steroid use vs. placebo, 2.3% less in adjusted means (AUC)</t>
  </si>
  <si>
    <t>41% reduction from baseline. 5% reduction in steroid use vs. placebo. +1.2% difference in adjusted means (AUC)</t>
  </si>
  <si>
    <t>58% reduction from baseline in steroid use, 22% less than placebo. -12.3% adjusted means (AUC)</t>
  </si>
  <si>
    <t>Jo-1</t>
  </si>
  <si>
    <t>anti-synthetase syndrome</t>
  </si>
  <si>
    <t>myositis, ILD, polyarthritis, fever</t>
  </si>
  <si>
    <t>histidyl-transfer RNA synthetase (tRNA synthetase). Anti-Jo-1 autoantibodies can cause ILD. Autoantibodies found in 15-25% of idiopathic inflammatory myopathy patients. 510 amino acids.</t>
  </si>
  <si>
    <t>ARS</t>
  </si>
  <si>
    <t>anti-tRNA synthetase antibodies. 8 known.</t>
  </si>
  <si>
    <t>anti-Ro/SSA</t>
  </si>
  <si>
    <t>Ro52 and Ro60</t>
  </si>
  <si>
    <t>HRS</t>
  </si>
  <si>
    <t>histidyl-tRNA synthetase</t>
  </si>
  <si>
    <t>SSA antigens</t>
  </si>
  <si>
    <t>Ro52</t>
  </si>
  <si>
    <t>related to E3 ligase</t>
  </si>
  <si>
    <t>Ro60</t>
  </si>
  <si>
    <t>RNA quality control</t>
  </si>
  <si>
    <t>Mice immunized with HRS develop other antibodies.</t>
  </si>
  <si>
    <t>Clinical features associated with the presence of anti-Ro52 and anti-Ro60 antibodies in Jo-1 antibody-positive anti-synthetase syndrome. Yamaguchi et al. Front Immunol</t>
  </si>
  <si>
    <t>ASS</t>
  </si>
  <si>
    <t>Anti-synthetase syndrome, rare autoimmune disease with ILD, arthritis and myositis</t>
  </si>
  <si>
    <t>PL12</t>
  </si>
  <si>
    <t>PL7</t>
  </si>
  <si>
    <t>EJ</t>
  </si>
  <si>
    <t>HARS N-terminus iMod domain + Fc</t>
  </si>
  <si>
    <t>Sclerodermatous cGvHD</t>
  </si>
  <si>
    <t>Saccharopolyspora rectivirgula-induced CHP</t>
  </si>
  <si>
    <t>Propionibacterium acnes-induced PF</t>
  </si>
  <si>
    <t>SKG mice</t>
  </si>
  <si>
    <t>ATYR1923 Modules the Inflammatory Response in Experimential Models of Interstitial Lung Disease</t>
  </si>
  <si>
    <t>Granulomas which secret cytokines, including IL-12, IL-23 and TNFalpha.</t>
  </si>
  <si>
    <t>Week 16-28 steroid tapering.</t>
  </si>
  <si>
    <t>PE FVC at week 16.</t>
  </si>
  <si>
    <t>Spontaneous remissions occur in 2/3rds of patients.</t>
  </si>
  <si>
    <t>Phase II infliximab</t>
  </si>
  <si>
    <t>-0.15 p=0.13, 1.15 p=0.54 for golimumab, placebo +2.02 beat both!</t>
  </si>
  <si>
    <t>Phase II ustekinumab vs. golimumab. Judson et al. Eur Respir J 2014. - NCT00955279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</si>
</sst>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1" fillId="0" borderId="0" xfId="1"/>
    <xf numFmtId="0" fontId="2" fillId="0" borderId="0" xfId="0" applyFont="1"/>
    <xf numFmtId="0" fontId="1" fillId="0" borderId="1" xfId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8E727B-DADB-4667-8EDC-1C3D07C459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594179</xdr:colOff>
      <xdr:row>2</xdr:row>
      <xdr:rowOff>98425</xdr:rowOff>
    </xdr:from>
    <xdr:to>
      <xdr:col>30</xdr:col>
      <xdr:colOff>56179</xdr:colOff>
      <xdr:row>42</xdr:row>
      <xdr:rowOff>14337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5DB99-75C6-A392-B9A1-E416D6F67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4779" y="428625"/>
          <a:ext cx="11654000" cy="6513562"/>
        </a:xfrm>
        <a:prstGeom prst="rect">
          <a:avLst/>
        </a:prstGeom>
      </xdr:spPr>
    </xdr:pic>
    <xdr:clientData/>
  </xdr:twoCellAnchor>
  <xdr:twoCellAnchor editAs="oneCell">
    <xdr:from>
      <xdr:col>12</xdr:col>
      <xdr:colOff>206375</xdr:colOff>
      <xdr:row>47</xdr:row>
      <xdr:rowOff>146050</xdr:rowOff>
    </xdr:from>
    <xdr:to>
      <xdr:col>25</xdr:col>
      <xdr:colOff>476250</xdr:colOff>
      <xdr:row>71</xdr:row>
      <xdr:rowOff>99327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440201-BD30-A968-D00F-8BB67D5E1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7289800"/>
          <a:ext cx="8112125" cy="3763277"/>
        </a:xfrm>
        <a:prstGeom prst="rect">
          <a:avLst/>
        </a:prstGeom>
      </xdr:spPr>
    </xdr:pic>
    <xdr:clientData/>
  </xdr:twoCellAnchor>
  <xdr:twoCellAnchor editAs="oneCell">
    <xdr:from>
      <xdr:col>26</xdr:col>
      <xdr:colOff>38100</xdr:colOff>
      <xdr:row>44</xdr:row>
      <xdr:rowOff>6350</xdr:rowOff>
    </xdr:from>
    <xdr:to>
      <xdr:col>38</xdr:col>
      <xdr:colOff>69850</xdr:colOff>
      <xdr:row>76</xdr:row>
      <xdr:rowOff>71921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B59155-32FD-2B20-64F4-B611DF791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06725" y="6673850"/>
          <a:ext cx="7264400" cy="5139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310475</xdr:colOff>
      <xdr:row>5</xdr:row>
      <xdr:rowOff>111511</xdr:rowOff>
    </xdr:from>
    <xdr:to>
      <xdr:col>11</xdr:col>
      <xdr:colOff>561660</xdr:colOff>
      <xdr:row>25</xdr:row>
      <xdr:rowOff>157663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01D8A-BF6F-1AE5-DF10-A99BED86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99" y="924621"/>
          <a:ext cx="3294539" cy="329859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219025</xdr:colOff>
      <xdr:row>9</xdr:row>
      <xdr:rowOff>102220</xdr:rowOff>
    </xdr:from>
    <xdr:to>
      <xdr:col>6</xdr:col>
      <xdr:colOff>214678</xdr:colOff>
      <xdr:row>25</xdr:row>
      <xdr:rowOff>124083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DDE4F-CE6E-395E-B8F3-5A901A9A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696" y="1565818"/>
          <a:ext cx="3039006" cy="2623814"/>
        </a:xfrm>
        <a:prstGeom prst="rect">
          <a:avLst/>
        </a:prstGeom>
      </xdr:spPr>
    </xdr:pic>
    <xdr:clientData/>
  </xdr:twoCellAnchor>
  <xdr:twoCellAnchor editAs="oneCell">
    <xdr:from>
      <xdr:col>1</xdr:col>
      <xdr:colOff>146972</xdr:colOff>
      <xdr:row>26</xdr:row>
      <xdr:rowOff>65314</xdr:rowOff>
    </xdr:from>
    <xdr:to>
      <xdr:col>8</xdr:col>
      <xdr:colOff>454833</xdr:colOff>
      <xdr:row>41</xdr:row>
      <xdr:rowOff>117960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D0C3A8-991B-2FD4-AC7A-3A2B993F8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6572" y="4310743"/>
          <a:ext cx="4575061" cy="2501931"/>
        </a:xfrm>
        <a:prstGeom prst="rect">
          <a:avLst/>
        </a:prstGeom>
      </xdr:spPr>
    </xdr:pic>
    <xdr:clientData/>
  </xdr:twoCellAnchor>
  <xdr:twoCellAnchor editAs="oneCell">
    <xdr:from>
      <xdr:col>9</xdr:col>
      <xdr:colOff>16564</xdr:colOff>
      <xdr:row>26</xdr:row>
      <xdr:rowOff>34218</xdr:rowOff>
    </xdr:from>
    <xdr:to>
      <xdr:col>18</xdr:col>
      <xdr:colOff>269081</xdr:colOff>
      <xdr:row>38</xdr:row>
      <xdr:rowOff>158432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1E9FB-9E86-7100-E2A3-A88626133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2781" y="4341175"/>
          <a:ext cx="5768735" cy="211204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101748</xdr:colOff>
      <xdr:row>41</xdr:row>
      <xdr:rowOff>107674</xdr:rowOff>
    </xdr:from>
    <xdr:to>
      <xdr:col>18</xdr:col>
      <xdr:colOff>58314</xdr:colOff>
      <xdr:row>75</xdr:row>
      <xdr:rowOff>109882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69A29C-6255-3DC9-341C-E7B6A1DE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661" y="6899413"/>
          <a:ext cx="10376088" cy="5634382"/>
        </a:xfrm>
        <a:prstGeom prst="rect">
          <a:avLst/>
        </a:prstGeom>
      </xdr:spPr>
    </xdr:pic>
    <xdr:clientData/>
  </xdr:twoCellAnchor>
  <xdr:twoCellAnchor editAs="oneCell">
    <xdr:from>
      <xdr:col>18</xdr:col>
      <xdr:colOff>450277</xdr:colOff>
      <xdr:row>42</xdr:row>
      <xdr:rowOff>25414</xdr:rowOff>
    </xdr:from>
    <xdr:to>
      <xdr:col>32</xdr:col>
      <xdr:colOff>71439</xdr:colOff>
      <xdr:row>59</xdr:row>
      <xdr:rowOff>162997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B1D767-ECE3-750A-5C98-E9DCD0E75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94527" y="7026289"/>
          <a:ext cx="8288912" cy="2971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1A59-56FB-43C5-B03F-7B60E4874EBC}">
  <dimension ref="B2:L12"/>
  <sheetViews>
    <sheetView zoomScale="145" zoomScaleNormal="145" workbookViewId="0">
      <selection activeCell="B3" sqref="B3"/>
    </sheetView>
  </sheetViews>
  <sheetFormatPr defaultRowHeight="12.75" x14ac:dyDescent="0.2"/>
  <cols>
    <col min="1" max="1" width="2.140625" customWidth="1"/>
    <col min="2" max="2" width="11.5703125" customWidth="1"/>
    <col min="3" max="3" width="12.42578125" customWidth="1"/>
  </cols>
  <sheetData>
    <row r="2" spans="2:12" x14ac:dyDescent="0.2">
      <c r="B2" s="8" t="s">
        <v>7</v>
      </c>
      <c r="C2" s="9" t="s">
        <v>16</v>
      </c>
      <c r="D2" s="9" t="s">
        <v>35</v>
      </c>
      <c r="E2" s="9"/>
      <c r="F2" s="9"/>
      <c r="G2" s="9"/>
      <c r="H2" s="10"/>
      <c r="J2" t="s">
        <v>0</v>
      </c>
      <c r="K2">
        <v>5.36</v>
      </c>
    </row>
    <row r="3" spans="2:12" x14ac:dyDescent="0.2">
      <c r="B3" s="14" t="s">
        <v>6</v>
      </c>
      <c r="C3" t="s">
        <v>8</v>
      </c>
      <c r="D3" t="s">
        <v>36</v>
      </c>
      <c r="H3" s="3"/>
      <c r="J3" t="s">
        <v>1</v>
      </c>
      <c r="K3" s="1">
        <v>89.004435999999998</v>
      </c>
      <c r="L3" s="2" t="s">
        <v>9</v>
      </c>
    </row>
    <row r="4" spans="2:12" x14ac:dyDescent="0.2">
      <c r="B4" s="4"/>
      <c r="H4" s="3"/>
      <c r="J4" t="s">
        <v>2</v>
      </c>
      <c r="K4" s="1">
        <f>+K2*K3</f>
        <v>477.06377696000004</v>
      </c>
    </row>
    <row r="5" spans="2:12" x14ac:dyDescent="0.2">
      <c r="B5" s="4"/>
      <c r="H5" s="3"/>
      <c r="J5" t="s">
        <v>3</v>
      </c>
      <c r="K5" s="1">
        <f>10.362+65.987</f>
        <v>76.34899999999999</v>
      </c>
      <c r="L5" s="2" t="s">
        <v>9</v>
      </c>
    </row>
    <row r="6" spans="2:12" x14ac:dyDescent="0.2">
      <c r="B6" s="5"/>
      <c r="C6" s="6"/>
      <c r="D6" s="6"/>
      <c r="E6" s="6"/>
      <c r="F6" s="6"/>
      <c r="G6" s="6"/>
      <c r="H6" s="7"/>
      <c r="J6" t="s">
        <v>4</v>
      </c>
      <c r="K6" s="1">
        <v>0</v>
      </c>
      <c r="L6" s="2" t="s">
        <v>9</v>
      </c>
    </row>
    <row r="7" spans="2:12" x14ac:dyDescent="0.2">
      <c r="J7" t="s">
        <v>5</v>
      </c>
      <c r="K7" s="1">
        <f>+K4-K5+K6</f>
        <v>400.71477696000005</v>
      </c>
    </row>
    <row r="9" spans="2:12" x14ac:dyDescent="0.2">
      <c r="J9" t="s">
        <v>10</v>
      </c>
      <c r="K9" s="1">
        <v>621.95299999999997</v>
      </c>
    </row>
    <row r="10" spans="2:12" x14ac:dyDescent="0.2">
      <c r="J10" t="s">
        <v>11</v>
      </c>
      <c r="K10" s="1">
        <v>546.92600000000004</v>
      </c>
    </row>
    <row r="12" spans="2:12" x14ac:dyDescent="0.2">
      <c r="J12" t="s">
        <v>12</v>
      </c>
      <c r="K12">
        <v>2005</v>
      </c>
    </row>
  </sheetData>
  <hyperlinks>
    <hyperlink ref="B3" location="efzofitimod!A1" display="efzofitimod" xr:uid="{7AD1D2D8-BEE6-4680-BC8A-3FD3119523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9FB14-A33C-4936-9363-DDB7DE7C3EF3}">
  <dimension ref="A1:E59"/>
  <sheetViews>
    <sheetView tabSelected="1" topLeftCell="A19" zoomScale="115" zoomScaleNormal="115" workbookViewId="0">
      <selection activeCell="C52" sqref="C52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2" t="s">
        <v>13</v>
      </c>
    </row>
    <row r="2" spans="1:3" x14ac:dyDescent="0.2">
      <c r="B2" t="s">
        <v>14</v>
      </c>
      <c r="C2" t="s">
        <v>25</v>
      </c>
    </row>
    <row r="3" spans="1:3" x14ac:dyDescent="0.2">
      <c r="B3" t="s">
        <v>15</v>
      </c>
      <c r="C3" s="11" t="s">
        <v>6</v>
      </c>
    </row>
    <row r="4" spans="1:3" x14ac:dyDescent="0.2">
      <c r="B4" t="s">
        <v>16</v>
      </c>
      <c r="C4" t="s">
        <v>24</v>
      </c>
    </row>
    <row r="5" spans="1:3" x14ac:dyDescent="0.2">
      <c r="C5" t="s">
        <v>79</v>
      </c>
    </row>
    <row r="6" spans="1:3" x14ac:dyDescent="0.2">
      <c r="C6" t="s">
        <v>82</v>
      </c>
    </row>
    <row r="7" spans="1:3" x14ac:dyDescent="0.2">
      <c r="B7" t="s">
        <v>20</v>
      </c>
      <c r="C7" t="s">
        <v>28</v>
      </c>
    </row>
    <row r="8" spans="1:3" x14ac:dyDescent="0.2">
      <c r="C8" t="s">
        <v>29</v>
      </c>
    </row>
    <row r="9" spans="1:3" x14ac:dyDescent="0.2">
      <c r="B9" t="s">
        <v>26</v>
      </c>
      <c r="C9" t="s">
        <v>27</v>
      </c>
    </row>
    <row r="10" spans="1:3" x14ac:dyDescent="0.2">
      <c r="B10" t="s">
        <v>17</v>
      </c>
    </row>
    <row r="12" spans="1:3" x14ac:dyDescent="0.2">
      <c r="C12" s="13" t="s">
        <v>18</v>
      </c>
    </row>
    <row r="13" spans="1:3" x14ac:dyDescent="0.2">
      <c r="C13" s="13"/>
    </row>
    <row r="15" spans="1:3" x14ac:dyDescent="0.2">
      <c r="C15" s="13" t="s">
        <v>22</v>
      </c>
    </row>
    <row r="16" spans="1:3" x14ac:dyDescent="0.2">
      <c r="C16" t="s">
        <v>41</v>
      </c>
    </row>
    <row r="17" spans="3:5" x14ac:dyDescent="0.2">
      <c r="C17" t="s">
        <v>42</v>
      </c>
    </row>
    <row r="18" spans="3:5" x14ac:dyDescent="0.2">
      <c r="C18" s="13"/>
      <c r="D18" t="s">
        <v>43</v>
      </c>
    </row>
    <row r="19" spans="3:5" x14ac:dyDescent="0.2">
      <c r="C19" s="13"/>
      <c r="D19" t="s">
        <v>44</v>
      </c>
    </row>
    <row r="20" spans="3:5" x14ac:dyDescent="0.2">
      <c r="C20" s="13"/>
      <c r="D20" t="s">
        <v>45</v>
      </c>
    </row>
    <row r="21" spans="3:5" x14ac:dyDescent="0.2">
      <c r="C21" s="13"/>
      <c r="D21" t="s">
        <v>46</v>
      </c>
    </row>
    <row r="22" spans="3:5" x14ac:dyDescent="0.2">
      <c r="C22" s="13"/>
    </row>
    <row r="23" spans="3:5" x14ac:dyDescent="0.2">
      <c r="C23" s="13"/>
    </row>
    <row r="24" spans="3:5" x14ac:dyDescent="0.2">
      <c r="C24" s="13"/>
    </row>
    <row r="25" spans="3:5" x14ac:dyDescent="0.2">
      <c r="C25" t="s">
        <v>19</v>
      </c>
    </row>
    <row r="26" spans="3:5" x14ac:dyDescent="0.2">
      <c r="D26" t="s">
        <v>21</v>
      </c>
    </row>
    <row r="27" spans="3:5" x14ac:dyDescent="0.2">
      <c r="D27" t="s">
        <v>23</v>
      </c>
    </row>
    <row r="28" spans="3:5" x14ac:dyDescent="0.2">
      <c r="D28" t="s">
        <v>37</v>
      </c>
    </row>
    <row r="29" spans="3:5" x14ac:dyDescent="0.2">
      <c r="E29" s="15" t="s">
        <v>34</v>
      </c>
    </row>
    <row r="30" spans="3:5" x14ac:dyDescent="0.2">
      <c r="D30" t="s">
        <v>38</v>
      </c>
    </row>
    <row r="31" spans="3:5" x14ac:dyDescent="0.2">
      <c r="E31" t="s">
        <v>49</v>
      </c>
    </row>
    <row r="32" spans="3:5" x14ac:dyDescent="0.2">
      <c r="D32" t="s">
        <v>40</v>
      </c>
    </row>
    <row r="33" spans="3:5" x14ac:dyDescent="0.2">
      <c r="E33" t="s">
        <v>48</v>
      </c>
    </row>
    <row r="34" spans="3:5" x14ac:dyDescent="0.2">
      <c r="D34" t="s">
        <v>39</v>
      </c>
    </row>
    <row r="35" spans="3:5" x14ac:dyDescent="0.2">
      <c r="E35" t="s">
        <v>50</v>
      </c>
    </row>
    <row r="36" spans="3:5" x14ac:dyDescent="0.2">
      <c r="E36" t="s">
        <v>47</v>
      </c>
    </row>
    <row r="37" spans="3:5" x14ac:dyDescent="0.2">
      <c r="D37" t="s">
        <v>32</v>
      </c>
    </row>
    <row r="38" spans="3:5" x14ac:dyDescent="0.2">
      <c r="E38" t="s">
        <v>33</v>
      </c>
    </row>
    <row r="42" spans="3:5" x14ac:dyDescent="0.2">
      <c r="C42" s="13" t="s">
        <v>30</v>
      </c>
    </row>
    <row r="43" spans="3:5" x14ac:dyDescent="0.2">
      <c r="C43" t="s">
        <v>31</v>
      </c>
    </row>
    <row r="51" spans="3:3" x14ac:dyDescent="0.2">
      <c r="C51" s="13" t="s">
        <v>85</v>
      </c>
    </row>
    <row r="52" spans="3:3" x14ac:dyDescent="0.2">
      <c r="C52" t="s">
        <v>80</v>
      </c>
    </row>
    <row r="53" spans="3:3" x14ac:dyDescent="0.2">
      <c r="C53" t="s">
        <v>81</v>
      </c>
    </row>
    <row r="54" spans="3:3" x14ac:dyDescent="0.2">
      <c r="C54" s="11" t="s">
        <v>84</v>
      </c>
    </row>
    <row r="59" spans="3:3" x14ac:dyDescent="0.2">
      <c r="C59" s="13" t="s">
        <v>83</v>
      </c>
    </row>
  </sheetData>
  <hyperlinks>
    <hyperlink ref="A1" location="Main!A1" display="Main" xr:uid="{CEE6469D-C525-467A-96CE-D8FDBAF664E1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AADF-A761-4613-B0DC-1010AC485063}">
  <dimension ref="A1:C14"/>
  <sheetViews>
    <sheetView zoomScale="190" zoomScaleNormal="190" workbookViewId="0">
      <selection activeCell="A7" sqref="A7"/>
    </sheetView>
  </sheetViews>
  <sheetFormatPr defaultRowHeight="12.75" x14ac:dyDescent="0.2"/>
  <cols>
    <col min="1" max="1" width="5" bestFit="1" customWidth="1"/>
    <col min="2" max="2" width="22.85546875" bestFit="1" customWidth="1"/>
  </cols>
  <sheetData>
    <row r="1" spans="1:3" x14ac:dyDescent="0.2">
      <c r="A1" t="s">
        <v>13</v>
      </c>
    </row>
    <row r="2" spans="1:3" x14ac:dyDescent="0.2">
      <c r="B2" t="s">
        <v>57</v>
      </c>
      <c r="C2" t="s">
        <v>58</v>
      </c>
    </row>
    <row r="3" spans="1:3" x14ac:dyDescent="0.2">
      <c r="B3" t="s">
        <v>52</v>
      </c>
      <c r="C3" t="s">
        <v>53</v>
      </c>
    </row>
    <row r="4" spans="1:3" x14ac:dyDescent="0.2">
      <c r="B4" t="s">
        <v>55</v>
      </c>
      <c r="C4" t="s">
        <v>56</v>
      </c>
    </row>
    <row r="5" spans="1:3" x14ac:dyDescent="0.2">
      <c r="B5" t="s">
        <v>68</v>
      </c>
      <c r="C5" t="s">
        <v>69</v>
      </c>
    </row>
    <row r="6" spans="1:3" x14ac:dyDescent="0.2">
      <c r="B6" t="s">
        <v>25</v>
      </c>
      <c r="C6" t="s">
        <v>73</v>
      </c>
    </row>
    <row r="7" spans="1:3" x14ac:dyDescent="0.2">
      <c r="B7" t="s">
        <v>72</v>
      </c>
    </row>
    <row r="8" spans="1:3" x14ac:dyDescent="0.2">
      <c r="B8" t="s">
        <v>59</v>
      </c>
      <c r="C8" t="s">
        <v>60</v>
      </c>
    </row>
    <row r="9" spans="1:3" x14ac:dyDescent="0.2">
      <c r="B9" t="s">
        <v>51</v>
      </c>
      <c r="C9" t="s">
        <v>54</v>
      </c>
    </row>
    <row r="10" spans="1:3" x14ac:dyDescent="0.2">
      <c r="B10" t="s">
        <v>71</v>
      </c>
    </row>
    <row r="11" spans="1:3" x14ac:dyDescent="0.2">
      <c r="B11" t="s">
        <v>70</v>
      </c>
    </row>
    <row r="12" spans="1:3" x14ac:dyDescent="0.2">
      <c r="B12" t="s">
        <v>62</v>
      </c>
      <c r="C12" t="s">
        <v>63</v>
      </c>
    </row>
    <row r="13" spans="1:3" x14ac:dyDescent="0.2">
      <c r="B13" t="s">
        <v>64</v>
      </c>
      <c r="C13" t="s">
        <v>65</v>
      </c>
    </row>
    <row r="14" spans="1:3" x14ac:dyDescent="0.2">
      <c r="B14" t="s">
        <v>61</v>
      </c>
      <c r="C1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D729-8B55-49ED-A009-660656C2BDB8}">
  <dimension ref="B2:C9"/>
  <sheetViews>
    <sheetView topLeftCell="B24" zoomScale="85" zoomScaleNormal="85" workbookViewId="0">
      <selection activeCell="B78" sqref="B78"/>
    </sheetView>
  </sheetViews>
  <sheetFormatPr defaultRowHeight="12.75" x14ac:dyDescent="0.2"/>
  <sheetData>
    <row r="2" spans="2:3" x14ac:dyDescent="0.2">
      <c r="B2" t="s">
        <v>67</v>
      </c>
    </row>
    <row r="3" spans="2:3" x14ac:dyDescent="0.2">
      <c r="C3" t="s">
        <v>66</v>
      </c>
    </row>
    <row r="5" spans="2:3" x14ac:dyDescent="0.2">
      <c r="B5" t="s">
        <v>78</v>
      </c>
    </row>
    <row r="6" spans="2:3" x14ac:dyDescent="0.2">
      <c r="C6" t="s">
        <v>74</v>
      </c>
    </row>
    <row r="7" spans="2:3" x14ac:dyDescent="0.2">
      <c r="C7" t="s">
        <v>75</v>
      </c>
    </row>
    <row r="8" spans="2:3" x14ac:dyDescent="0.2">
      <c r="C8" t="s">
        <v>76</v>
      </c>
    </row>
    <row r="9" spans="2:3" x14ac:dyDescent="0.2">
      <c r="C9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efzofitimod</vt:lpstr>
      <vt:lpstr>Glossary</vt:lpstr>
      <vt:lpstr>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2024-10-08T13:10:27Z</dcterms:created>
  <dcterms:modified xsi:type="dcterms:W3CDTF">2025-07-27T18:26:09Z</dcterms:modified>
</cp:coreProperties>
</file>