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CA87285-B456-4315-B9F8-B2729220EB13}" xr6:coauthVersionLast="47" xr6:coauthVersionMax="47" xr10:uidLastSave="{00000000-0000-0000-0000-000000000000}"/>
  <bookViews>
    <workbookView xWindow="38450" yWindow="2510" windowWidth="17780" windowHeight="16580" xr2:uid="{AD0EA94E-C078-9049-B35D-03F39FBC1664}"/>
  </bookViews>
  <sheets>
    <sheet name="Main" sheetId="1" r:id="rId1"/>
    <sheet name="DNL3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<sst xmlns="http://schemas.openxmlformats.org/spreadsheetml/2006/main" count="63" uniqueCount="55">
  <si>
    <t>Price</t>
  </si>
  <si>
    <t>Shares</t>
  </si>
  <si>
    <t>MC</t>
  </si>
  <si>
    <t>Cash</t>
  </si>
  <si>
    <t>Debt</t>
  </si>
  <si>
    <t>EV</t>
  </si>
  <si>
    <t>Name</t>
  </si>
  <si>
    <t>CEO: Ryan Watts</t>
  </si>
  <si>
    <t>Indication</t>
  </si>
  <si>
    <t>MPS II</t>
  </si>
  <si>
    <t>DNL343</t>
  </si>
  <si>
    <t>eIF2B</t>
  </si>
  <si>
    <t>MOA</t>
  </si>
  <si>
    <t>EDS ERT</t>
  </si>
  <si>
    <t>FTD-GRN</t>
  </si>
  <si>
    <t>TAK-594/DNL593</t>
  </si>
  <si>
    <t>TNK-920/DNL919</t>
  </si>
  <si>
    <t>TREM2</t>
  </si>
  <si>
    <t>Alzheimer's</t>
  </si>
  <si>
    <t>DNL126</t>
  </si>
  <si>
    <t>Sanfilippo</t>
  </si>
  <si>
    <t>SGSH ERT</t>
  </si>
  <si>
    <t>DNL151/BIIB122</t>
  </si>
  <si>
    <t>Parkinson's</t>
  </si>
  <si>
    <t>DNL788/SAR443820</t>
  </si>
  <si>
    <t>ALS</t>
  </si>
  <si>
    <t>DNL758/SAR443122 (eclitasertib)</t>
  </si>
  <si>
    <t>RIPK1</t>
  </si>
  <si>
    <t>SNY</t>
  </si>
  <si>
    <t>CLE, UC</t>
  </si>
  <si>
    <t>Economics</t>
  </si>
  <si>
    <t>Q224</t>
  </si>
  <si>
    <t>PIC</t>
  </si>
  <si>
    <t>AD</t>
  </si>
  <si>
    <t>Phase</t>
  </si>
  <si>
    <t>DNL310 (tividenofusp alfa)</t>
  </si>
  <si>
    <t>Multiple Sclerosis</t>
  </si>
  <si>
    <t>II</t>
  </si>
  <si>
    <t>LRRK2</t>
  </si>
  <si>
    <t>BIIB</t>
  </si>
  <si>
    <t>Filed</t>
  </si>
  <si>
    <t>I</t>
  </si>
  <si>
    <t>Salt Like City</t>
  </si>
  <si>
    <t>Main</t>
  </si>
  <si>
    <t>Brand</t>
  </si>
  <si>
    <t>DNL310, ETV:IDS</t>
  </si>
  <si>
    <t>Generic</t>
  </si>
  <si>
    <t>tividenofusp alfa</t>
  </si>
  <si>
    <t>MPS II (Hunter Syndrome)</t>
  </si>
  <si>
    <t>Clinical Trials</t>
  </si>
  <si>
    <t>Phase I/II n=47</t>
  </si>
  <si>
    <t>Phase II/III "COMPASS"</t>
  </si>
  <si>
    <t>DNL921</t>
  </si>
  <si>
    <t>ATV:Abeta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</si>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</sst>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7" xfId="0" applyFont="1" applyBorder="1"/>
    <xf numFmtId="0" fontId="1" fillId="0" borderId="1" xfId="0" applyFont="1" applyBorder="1"/>
    <xf numFmtId="0" fontId="1" fillId="0" borderId="4" xfId="0" applyFont="1" applyBorder="1"/>
    <xf numFmtId="0" fontId="3" fillId="0" borderId="0" xfId="0" applyFont="1"/>
    <xf numFmtId="0" fontId="5" fillId="0" borderId="0" xfId="1" applyFont="1"/>
    <xf numFmtId="0" fontId="5" fillId="0" borderId="1" xfId="1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D20BAE-337A-4751-8860-8498909DF3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766-64C5-8B4D-9607-C42434172F4A}">
  <dimension ref="B2:L15"/>
  <sheetViews>
    <sheetView tabSelected="1" zoomScaleNormal="100" workbookViewId="0">
      <selection activeCell="L5" sqref="L5"/>
    </sheetView>
  </sheetViews>
  <sheetFormatPr defaultColWidth="10.83203125" defaultRowHeight="12.5" x14ac:dyDescent="0.25"/>
  <cols>
    <col min="1" max="1" width="4.08203125" style="1" customWidth="1"/>
    <col min="2" max="2" width="28.08203125" style="1" customWidth="1"/>
    <col min="3" max="3" width="11.33203125" style="1" customWidth="1"/>
    <col min="4" max="9" width="10.83203125" style="1"/>
    <col min="10" max="10" width="8" style="1" customWidth="1"/>
    <col min="11" max="11" width="9.08203125" style="1" customWidth="1"/>
    <col min="12" max="12" width="7.58203125" style="1" customWidth="1"/>
    <col min="13" max="16384" width="10.83203125" style="1"/>
  </cols>
  <sheetData>
    <row r="2" spans="2:12" x14ac:dyDescent="0.25">
      <c r="B2" s="9" t="s">
        <v>6</v>
      </c>
      <c r="C2" s="10" t="s">
        <v>8</v>
      </c>
      <c r="D2" s="10" t="s">
        <v>12</v>
      </c>
      <c r="E2" s="10" t="s">
        <v>30</v>
      </c>
      <c r="F2" s="14" t="s">
        <v>34</v>
      </c>
      <c r="G2" s="10"/>
      <c r="H2" s="11"/>
      <c r="J2" s="1" t="s">
        <v>0</v>
      </c>
      <c r="K2" s="2">
        <v>14.14</v>
      </c>
    </row>
    <row r="3" spans="2:12" x14ac:dyDescent="0.25">
      <c r="B3" s="19" t="s">
        <v>35</v>
      </c>
      <c r="C3" s="1" t="s">
        <v>9</v>
      </c>
      <c r="D3" s="1" t="s">
        <v>13</v>
      </c>
      <c r="F3" s="13" t="s">
        <v>40</v>
      </c>
      <c r="H3" s="5"/>
      <c r="J3" s="1" t="s">
        <v>1</v>
      </c>
      <c r="K3" s="3">
        <v>171.22202999999999</v>
      </c>
      <c r="L3" s="12" t="s">
        <v>54</v>
      </c>
    </row>
    <row r="4" spans="2:12" x14ac:dyDescent="0.25">
      <c r="B4" s="4" t="s">
        <v>10</v>
      </c>
      <c r="C4" s="1" t="s">
        <v>25</v>
      </c>
      <c r="D4" s="1" t="s">
        <v>11</v>
      </c>
      <c r="H4" s="5"/>
      <c r="J4" s="1" t="s">
        <v>2</v>
      </c>
      <c r="K4" s="3">
        <f>K2*K3</f>
        <v>2421.0795042</v>
      </c>
    </row>
    <row r="5" spans="2:12" x14ac:dyDescent="0.25">
      <c r="B5" s="4" t="s">
        <v>15</v>
      </c>
      <c r="C5" s="1" t="s">
        <v>14</v>
      </c>
      <c r="H5" s="5"/>
      <c r="J5" s="1" t="s">
        <v>3</v>
      </c>
      <c r="K5" s="3">
        <f>56.947+760.979+235.844</f>
        <v>1053.77</v>
      </c>
      <c r="L5" s="12" t="s">
        <v>54</v>
      </c>
    </row>
    <row r="6" spans="2:12" x14ac:dyDescent="0.25">
      <c r="B6" s="4" t="s">
        <v>16</v>
      </c>
      <c r="C6" s="1" t="s">
        <v>18</v>
      </c>
      <c r="D6" s="1" t="s">
        <v>17</v>
      </c>
      <c r="H6" s="5"/>
      <c r="J6" s="1" t="s">
        <v>4</v>
      </c>
      <c r="K6" s="3">
        <v>0</v>
      </c>
      <c r="L6" s="12" t="s">
        <v>54</v>
      </c>
    </row>
    <row r="7" spans="2:12" x14ac:dyDescent="0.25">
      <c r="B7" s="15" t="s">
        <v>52</v>
      </c>
      <c r="C7" s="13" t="s">
        <v>18</v>
      </c>
      <c r="D7" s="13" t="s">
        <v>53</v>
      </c>
      <c r="H7" s="5"/>
      <c r="J7" s="1" t="s">
        <v>5</v>
      </c>
      <c r="K7" s="3">
        <f>K4-K5+K6</f>
        <v>1367.3095042</v>
      </c>
    </row>
    <row r="8" spans="2:12" x14ac:dyDescent="0.25">
      <c r="B8" s="4" t="s">
        <v>19</v>
      </c>
      <c r="C8" s="1" t="s">
        <v>20</v>
      </c>
      <c r="D8" s="1" t="s">
        <v>21</v>
      </c>
      <c r="F8" s="13" t="s">
        <v>41</v>
      </c>
      <c r="H8" s="5"/>
    </row>
    <row r="9" spans="2:12" x14ac:dyDescent="0.25">
      <c r="B9" s="4" t="s">
        <v>22</v>
      </c>
      <c r="C9" s="1" t="s">
        <v>23</v>
      </c>
      <c r="D9" s="13" t="s">
        <v>38</v>
      </c>
      <c r="E9" s="13" t="s">
        <v>39</v>
      </c>
      <c r="F9" s="13" t="s">
        <v>37</v>
      </c>
      <c r="H9" s="5"/>
      <c r="J9" s="1" t="s">
        <v>7</v>
      </c>
    </row>
    <row r="10" spans="2:12" x14ac:dyDescent="0.25">
      <c r="B10" s="4" t="s">
        <v>24</v>
      </c>
      <c r="C10" s="13" t="s">
        <v>36</v>
      </c>
      <c r="D10" s="13" t="s">
        <v>27</v>
      </c>
      <c r="F10" s="13" t="s">
        <v>37</v>
      </c>
      <c r="H10" s="5"/>
    </row>
    <row r="11" spans="2:12" x14ac:dyDescent="0.25">
      <c r="B11" s="6" t="s">
        <v>26</v>
      </c>
      <c r="C11" s="7" t="s">
        <v>29</v>
      </c>
      <c r="D11" s="7" t="s">
        <v>27</v>
      </c>
      <c r="E11" s="7" t="s">
        <v>28</v>
      </c>
      <c r="F11" s="16" t="s">
        <v>37</v>
      </c>
      <c r="G11" s="7"/>
      <c r="H11" s="8"/>
      <c r="J11" s="13" t="s">
        <v>32</v>
      </c>
      <c r="K11" s="3">
        <v>2704.9920000000002</v>
      </c>
      <c r="L11" s="12" t="s">
        <v>31</v>
      </c>
    </row>
    <row r="12" spans="2:12" x14ac:dyDescent="0.25">
      <c r="J12" s="13" t="s">
        <v>33</v>
      </c>
      <c r="K12" s="3">
        <v>1317.039</v>
      </c>
      <c r="L12" s="12" t="s">
        <v>31</v>
      </c>
    </row>
    <row r="15" spans="2:12" x14ac:dyDescent="0.25">
      <c r="J15" s="13" t="s">
        <v>42</v>
      </c>
    </row>
  </sheetData>
  <hyperlinks>
    <hyperlink ref="B3" location="'DNL310'!A1" display="DNL310 (tividenofusp alfa)" xr:uid="{20BCE5A1-4426-422D-A026-AF6E48B7FE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862A-362E-4D4B-A410-F88DE9D2C5CA}">
  <dimension ref="A1:C9"/>
  <sheetViews>
    <sheetView workbookViewId="0"/>
  </sheetViews>
  <sheetFormatPr defaultRowHeight="12.5" x14ac:dyDescent="0.25"/>
  <cols>
    <col min="1" max="1" width="5.08203125" style="13" bestFit="1" customWidth="1"/>
    <col min="2" max="2" width="11.58203125" style="13" bestFit="1" customWidth="1"/>
    <col min="3" max="16384" width="8.6640625" style="13"/>
  </cols>
  <sheetData>
    <row r="1" spans="1:3" x14ac:dyDescent="0.25">
      <c r="A1" s="18" t="s">
        <v>43</v>
      </c>
    </row>
    <row r="2" spans="1:3" x14ac:dyDescent="0.25">
      <c r="B2" s="13" t="s">
        <v>44</v>
      </c>
      <c r="C2" s="13" t="s">
        <v>45</v>
      </c>
    </row>
    <row r="3" spans="1:3" x14ac:dyDescent="0.25">
      <c r="B3" s="13" t="s">
        <v>46</v>
      </c>
      <c r="C3" s="13" t="s">
        <v>47</v>
      </c>
    </row>
    <row r="4" spans="1:3" x14ac:dyDescent="0.25">
      <c r="B4" s="13" t="s">
        <v>8</v>
      </c>
      <c r="C4" s="13" t="s">
        <v>48</v>
      </c>
    </row>
    <row r="5" spans="1:3" x14ac:dyDescent="0.25">
      <c r="B5" s="13" t="s">
        <v>49</v>
      </c>
    </row>
    <row r="6" spans="1:3" ht="13" x14ac:dyDescent="0.3">
      <c r="C6" s="17" t="s">
        <v>50</v>
      </c>
    </row>
    <row r="9" spans="1:3" ht="13" x14ac:dyDescent="0.3">
      <c r="C9" s="17" t="s">
        <v>51</v>
      </c>
    </row>
  </sheetData>
  <hyperlinks>
    <hyperlink ref="A1" location="Main!A1" display="Main" xr:uid="{D32650EF-10BE-4E3F-B405-A4C873023A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DNL310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2023-05-24T15:34:26Z</dcterms:created>
  <dcterms:modified xsi:type="dcterms:W3CDTF">2025-07-02T01:28:48Z</dcterms:modified>
</cp:coreProperties>
</file>