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FC61642-4589-424B-B7F8-C6665377263A}" xr6:coauthVersionLast="47" xr6:coauthVersionMax="47" xr10:uidLastSave="{00000000-0000-0000-0000-000000000000}"/>
  <bookViews>
    <workbookView xWindow="48880" yWindow="2060" windowWidth="23490" windowHeight="14960" activeTab="1" xr2:uid="{123EA940-6ABB-419C-9A7D-9A1B0B16FB9E}"/>
  </bookViews>
  <sheets>
    <sheet name="Main" sheetId="1" r:id="rId1"/>
    <sheet name="KT-6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7" i="1" l="1"/>
</calcChain>
</file>

<file path=xl/sharedStrings.xml><?xml version="1.0" encoding="utf-8"?>
<sst xmlns="http://schemas.openxmlformats.org/spreadsheetml/2006/main" count="53" uniqueCount="44">
  <si>
    <t>Price</t>
  </si>
  <si>
    <t>Shares</t>
  </si>
  <si>
    <t>MC</t>
  </si>
  <si>
    <t>Cash</t>
  </si>
  <si>
    <t>Debt</t>
  </si>
  <si>
    <t>EV</t>
  </si>
  <si>
    <t>PIC</t>
  </si>
  <si>
    <t>AD</t>
  </si>
  <si>
    <t>Name</t>
  </si>
  <si>
    <t>IPO: 2020</t>
  </si>
  <si>
    <t>Vertex collaboration</t>
  </si>
  <si>
    <t>MOA</t>
  </si>
  <si>
    <t>IRAK4</t>
  </si>
  <si>
    <t>STAT6</t>
  </si>
  <si>
    <t>STAT3</t>
  </si>
  <si>
    <t>MDM2</t>
  </si>
  <si>
    <t>TYK2</t>
  </si>
  <si>
    <t>Economics</t>
  </si>
  <si>
    <t>SNY</t>
  </si>
  <si>
    <t>KT-474</t>
  </si>
  <si>
    <t>Indication</t>
  </si>
  <si>
    <t>HS, AD</t>
  </si>
  <si>
    <t>Phase</t>
  </si>
  <si>
    <t>II</t>
  </si>
  <si>
    <t>KT-621</t>
  </si>
  <si>
    <t>Autoimmune</t>
  </si>
  <si>
    <t>I</t>
  </si>
  <si>
    <t>KT-333</t>
  </si>
  <si>
    <t>discontinued</t>
  </si>
  <si>
    <t>KT-253</t>
  </si>
  <si>
    <t>Founded: 2015</t>
  </si>
  <si>
    <t>KT-295</t>
  </si>
  <si>
    <t>FIC Autoimmune</t>
  </si>
  <si>
    <t>Q125</t>
  </si>
  <si>
    <t>Main</t>
  </si>
  <si>
    <t>Brand</t>
  </si>
  <si>
    <t>Generic</t>
  </si>
  <si>
    <t>Atopic Dermatitis</t>
  </si>
  <si>
    <t>STAT6 PROTAC</t>
  </si>
  <si>
    <t>Clinical Trials</t>
  </si>
  <si>
    <t>Phase I healthy humans</t>
  </si>
  <si>
    <t>90% STAT6 reductions</t>
  </si>
  <si>
    <t>TARC</t>
  </si>
  <si>
    <t>eotaxin-3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</si>
</sst>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1"/>
    <xf numFmtId="0" fontId="1" fillId="0" borderId="4" xfId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B45DDD5-7346-45EB-AD9F-520ECE9A9B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9B61-C4D8-4735-A23F-10949B5FD84D}">
  <dimension ref="B2:M15"/>
  <sheetViews>
    <sheetView zoomScale="160" zoomScaleNormal="160" workbookViewId="0">
      <selection activeCell="B4" sqref="B4"/>
    </sheetView>
  </sheetViews>
  <sheetFormatPr defaultRowHeight="12.5" x14ac:dyDescent="0.25"/>
  <cols>
    <col min="1" max="1" width="3.453125" customWidth="1"/>
    <col min="4" max="4" width="10.26953125" bestFit="1" customWidth="1"/>
    <col min="5" max="5" width="11.453125" bestFit="1" customWidth="1"/>
  </cols>
  <sheetData>
    <row r="2" spans="2:13" x14ac:dyDescent="0.25">
      <c r="B2" s="4" t="s">
        <v>8</v>
      </c>
      <c r="C2" s="5" t="s">
        <v>11</v>
      </c>
      <c r="D2" s="12" t="s">
        <v>17</v>
      </c>
      <c r="E2" s="5" t="s">
        <v>20</v>
      </c>
      <c r="F2" s="12" t="s">
        <v>22</v>
      </c>
      <c r="G2" s="5"/>
      <c r="H2" s="6"/>
      <c r="K2" t="s">
        <v>0</v>
      </c>
      <c r="L2" s="1">
        <v>37</v>
      </c>
    </row>
    <row r="3" spans="2:13" x14ac:dyDescent="0.25">
      <c r="B3" s="7" t="s">
        <v>19</v>
      </c>
      <c r="C3" t="s">
        <v>12</v>
      </c>
      <c r="D3" s="13" t="s">
        <v>18</v>
      </c>
      <c r="E3" t="s">
        <v>21</v>
      </c>
      <c r="F3" s="13" t="s">
        <v>23</v>
      </c>
      <c r="H3" s="8"/>
      <c r="K3" t="s">
        <v>1</v>
      </c>
      <c r="L3" s="2">
        <v>65.119568000000001</v>
      </c>
      <c r="M3" s="3" t="s">
        <v>33</v>
      </c>
    </row>
    <row r="4" spans="2:13" x14ac:dyDescent="0.25">
      <c r="B4" s="17" t="s">
        <v>24</v>
      </c>
      <c r="C4" t="s">
        <v>13</v>
      </c>
      <c r="D4" s="14">
        <v>1</v>
      </c>
      <c r="E4" t="s">
        <v>25</v>
      </c>
      <c r="F4" s="13" t="s">
        <v>26</v>
      </c>
      <c r="H4" s="8"/>
      <c r="K4" t="s">
        <v>2</v>
      </c>
      <c r="L4" s="2">
        <f>+L2*L3</f>
        <v>2409.4240159999999</v>
      </c>
    </row>
    <row r="5" spans="2:13" x14ac:dyDescent="0.25">
      <c r="B5" s="7" t="s">
        <v>27</v>
      </c>
      <c r="C5" t="s">
        <v>14</v>
      </c>
      <c r="D5" s="13" t="s">
        <v>28</v>
      </c>
      <c r="F5" s="13" t="s">
        <v>26</v>
      </c>
      <c r="H5" s="8"/>
      <c r="K5" t="s">
        <v>3</v>
      </c>
      <c r="L5" s="2">
        <f>89.966+373.184+312.335</f>
        <v>775.48500000000001</v>
      </c>
      <c r="M5" s="3" t="s">
        <v>33</v>
      </c>
    </row>
    <row r="6" spans="2:13" x14ac:dyDescent="0.25">
      <c r="B6" s="7" t="s">
        <v>29</v>
      </c>
      <c r="C6" t="s">
        <v>15</v>
      </c>
      <c r="D6" s="13" t="s">
        <v>28</v>
      </c>
      <c r="F6" s="13"/>
      <c r="H6" s="8"/>
      <c r="K6" t="s">
        <v>4</v>
      </c>
      <c r="L6" s="2">
        <v>0</v>
      </c>
      <c r="M6" s="3" t="s">
        <v>33</v>
      </c>
    </row>
    <row r="7" spans="2:13" x14ac:dyDescent="0.25">
      <c r="B7" s="7" t="s">
        <v>31</v>
      </c>
      <c r="C7" t="s">
        <v>16</v>
      </c>
      <c r="D7" s="13"/>
      <c r="F7" s="13"/>
      <c r="H7" s="8"/>
      <c r="K7" t="s">
        <v>5</v>
      </c>
      <c r="L7" s="2">
        <f>+L4-L5+L6</f>
        <v>1633.9390159999998</v>
      </c>
    </row>
    <row r="8" spans="2:13" x14ac:dyDescent="0.25">
      <c r="B8" s="7"/>
      <c r="C8" t="s">
        <v>32</v>
      </c>
      <c r="D8" s="13"/>
      <c r="F8" s="13"/>
      <c r="H8" s="8"/>
    </row>
    <row r="9" spans="2:13" x14ac:dyDescent="0.25">
      <c r="B9" s="7"/>
      <c r="D9" s="13"/>
      <c r="F9" s="13"/>
      <c r="H9" s="8"/>
    </row>
    <row r="10" spans="2:13" x14ac:dyDescent="0.25">
      <c r="B10" s="9"/>
      <c r="C10" s="10"/>
      <c r="D10" s="15"/>
      <c r="E10" s="10"/>
      <c r="F10" s="15"/>
      <c r="G10" s="10"/>
      <c r="H10" s="11"/>
      <c r="K10" t="s">
        <v>6</v>
      </c>
      <c r="L10" s="2">
        <v>1606.4749999999999</v>
      </c>
      <c r="M10" s="3" t="s">
        <v>33</v>
      </c>
    </row>
    <row r="11" spans="2:13" x14ac:dyDescent="0.25">
      <c r="K11" t="s">
        <v>7</v>
      </c>
      <c r="L11" s="2">
        <v>820.19100000000003</v>
      </c>
      <c r="M11" s="3" t="s">
        <v>33</v>
      </c>
    </row>
    <row r="13" spans="2:13" x14ac:dyDescent="0.25">
      <c r="G13" t="s">
        <v>10</v>
      </c>
    </row>
    <row r="14" spans="2:13" x14ac:dyDescent="0.25">
      <c r="G14" t="s">
        <v>9</v>
      </c>
    </row>
    <row r="15" spans="2:13" x14ac:dyDescent="0.25">
      <c r="G15" t="s">
        <v>30</v>
      </c>
    </row>
  </sheetData>
  <hyperlinks>
    <hyperlink ref="B4" location="'KT-621'!A1" display="KT-621" xr:uid="{A859EF28-0BDC-4B4E-85C7-0C01E6A47A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8AE5-1A6E-401C-971C-65AA794CA67A}">
  <dimension ref="A1:C11"/>
  <sheetViews>
    <sheetView tabSelected="1" zoomScale="175" zoomScaleNormal="175" workbookViewId="0">
      <selection activeCell="C12" sqref="C12"/>
    </sheetView>
  </sheetViews>
  <sheetFormatPr defaultRowHeight="12.5" x14ac:dyDescent="0.25"/>
  <cols>
    <col min="1" max="1" width="4.6328125" bestFit="1" customWidth="1"/>
    <col min="2" max="2" width="11.26953125" bestFit="1" customWidth="1"/>
  </cols>
  <sheetData>
    <row r="1" spans="1:3" x14ac:dyDescent="0.25">
      <c r="A1" s="16" t="s">
        <v>34</v>
      </c>
    </row>
    <row r="2" spans="1:3" x14ac:dyDescent="0.25">
      <c r="B2" t="s">
        <v>35</v>
      </c>
      <c r="C2" t="s">
        <v>24</v>
      </c>
    </row>
    <row r="3" spans="1:3" x14ac:dyDescent="0.25">
      <c r="B3" t="s">
        <v>36</v>
      </c>
    </row>
    <row r="4" spans="1:3" x14ac:dyDescent="0.25">
      <c r="B4" t="s">
        <v>20</v>
      </c>
      <c r="C4" t="s">
        <v>37</v>
      </c>
    </row>
    <row r="5" spans="1:3" x14ac:dyDescent="0.25">
      <c r="B5" t="s">
        <v>11</v>
      </c>
      <c r="C5" t="s">
        <v>38</v>
      </c>
    </row>
    <row r="6" spans="1:3" x14ac:dyDescent="0.25">
      <c r="B6" t="s">
        <v>39</v>
      </c>
    </row>
    <row r="8" spans="1:3" ht="13" x14ac:dyDescent="0.3">
      <c r="C8" s="18" t="s">
        <v>40</v>
      </c>
    </row>
    <row r="9" spans="1:3" x14ac:dyDescent="0.25">
      <c r="C9" t="s">
        <v>41</v>
      </c>
    </row>
    <row r="10" spans="1:3" x14ac:dyDescent="0.25">
      <c r="C10" t="s">
        <v>42</v>
      </c>
    </row>
    <row r="11" spans="1:3" x14ac:dyDescent="0.25">
      <c r="C11" t="s">
        <v>43</v>
      </c>
    </row>
  </sheetData>
  <hyperlinks>
    <hyperlink ref="A1" location="Main!A1" display="Main" xr:uid="{ED55CE26-C610-468F-80CB-D2E2F701AB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KT-621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2024-12-06T13:55:59Z</dcterms:created>
  <dcterms:modified xsi:type="dcterms:W3CDTF">2025-06-02T14:24:17Z</dcterms:modified>
</cp:coreProperties>
</file>