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BEF6FA0A-5848-4E2E-AC9B-4A4D7F3AEDDE}" xr6:coauthVersionLast="47" xr6:coauthVersionMax="47" xr10:uidLastSave="{00000000-0000-0000-0000-000000000000}"/>
  <bookViews>
    <workbookView xWindow="52950" yWindow="7710" windowWidth="22230" windowHeight="14240" xr2:uid="{F6231F09-7C19-4FD1-A39D-D5E58B35E8B3}"/>
  </bookViews>
  <sheets>
    <sheet name="Main" sheetId="1" r:id="rId1"/>
    <sheet name="rilparenc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4" i="1"/>
  <c r="I7" i="1" s="1"/>
</calcChain>
</file>

<file path=xl/sharedStrings.xml><?xml version="1.0" encoding="utf-8"?>
<sst xmlns="http://schemas.openxmlformats.org/spreadsheetml/2006/main" count="25" uniqueCount="22">
  <si>
    <t>Price</t>
  </si>
  <si>
    <t>Shares</t>
  </si>
  <si>
    <t>MC</t>
  </si>
  <si>
    <t>Cash</t>
  </si>
  <si>
    <t>Debt</t>
  </si>
  <si>
    <t>EV</t>
  </si>
  <si>
    <t>Name</t>
  </si>
  <si>
    <t>rilparencel</t>
  </si>
  <si>
    <t>Founded</t>
  </si>
  <si>
    <t>Q424</t>
  </si>
  <si>
    <t>Main</t>
  </si>
  <si>
    <t>Brand</t>
  </si>
  <si>
    <t>Generic</t>
  </si>
  <si>
    <t>Clinical Trials</t>
  </si>
  <si>
    <t>Phase II REGEN-007 CKD</t>
  </si>
  <si>
    <t>Administration</t>
  </si>
  <si>
    <t>intrakidney injection</t>
  </si>
  <si>
    <t>Group 1 n=24, -5.8 GFR slope to -1.3.</t>
  </si>
  <si>
    <t>Phase III "PROACT-1"</t>
  </si>
  <si>
    <t>MOA</t>
  </si>
  <si>
    <t>autologous</t>
  </si>
  <si>
    <t>Group 2 n=25, -3.4 GFR slope to -1.7.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</si>
</sst>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/>
    <xf numFmtId="0" fontId="1" fillId="0" borderId="0" xfId="0" applyFont="1"/>
    <xf numFmtId="0" fontId="2" fillId="0" borderId="0" xfId="1"/>
    <xf numFmtId="0" fontId="2" fillId="0" borderId="1" xfId="1" applyBorder="1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36A8974-8557-4316-89D9-982E6A837B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C9358-856E-4800-BA0C-4834DFA5698E}">
  <dimension ref="B2:J10"/>
  <sheetViews>
    <sheetView tabSelected="1" zoomScale="190" zoomScaleNormal="190" workbookViewId="0">
      <selection activeCell="D3" sqref="D3"/>
    </sheetView>
  </sheetViews>
  <sheetFormatPr defaultRowHeight="12.5" x14ac:dyDescent="0.25"/>
  <cols>
    <col min="1" max="1" width="4.7265625" customWidth="1"/>
    <col min="2" max="2" width="14.453125" customWidth="1"/>
  </cols>
  <sheetData>
    <row r="2" spans="2:10" x14ac:dyDescent="0.25">
      <c r="B2" s="13" t="s">
        <v>6</v>
      </c>
      <c r="C2" s="14"/>
      <c r="D2" s="14"/>
      <c r="E2" s="14"/>
      <c r="F2" s="15"/>
      <c r="H2" t="s">
        <v>0</v>
      </c>
      <c r="I2">
        <v>3.17</v>
      </c>
    </row>
    <row r="3" spans="2:10" x14ac:dyDescent="0.25">
      <c r="B3" s="6" t="s">
        <v>7</v>
      </c>
      <c r="C3" s="7"/>
      <c r="D3" s="7"/>
      <c r="E3" s="7"/>
      <c r="F3" s="8"/>
      <c r="H3" t="s">
        <v>1</v>
      </c>
      <c r="I3" s="1">
        <v>129.53612100000001</v>
      </c>
      <c r="J3" s="2" t="s">
        <v>9</v>
      </c>
    </row>
    <row r="4" spans="2:10" x14ac:dyDescent="0.25">
      <c r="B4" s="9"/>
      <c r="C4" s="7"/>
      <c r="D4" s="7"/>
      <c r="E4" s="7"/>
      <c r="F4" s="8"/>
      <c r="H4" t="s">
        <v>2</v>
      </c>
      <c r="I4" s="1">
        <f>+I2*I3</f>
        <v>410.62950357</v>
      </c>
    </row>
    <row r="5" spans="2:10" x14ac:dyDescent="0.25">
      <c r="B5" s="9"/>
      <c r="C5" s="7"/>
      <c r="D5" s="7"/>
      <c r="E5" s="7"/>
      <c r="F5" s="8"/>
      <c r="H5" t="s">
        <v>3</v>
      </c>
      <c r="I5" s="1">
        <f>99.12+259.172</f>
        <v>358.29200000000003</v>
      </c>
      <c r="J5" s="2" t="s">
        <v>9</v>
      </c>
    </row>
    <row r="6" spans="2:10" x14ac:dyDescent="0.25">
      <c r="B6" s="10"/>
      <c r="C6" s="11"/>
      <c r="D6" s="11"/>
      <c r="E6" s="11"/>
      <c r="F6" s="12"/>
      <c r="H6" t="s">
        <v>4</v>
      </c>
      <c r="I6" s="1">
        <v>0</v>
      </c>
      <c r="J6" s="2" t="s">
        <v>9</v>
      </c>
    </row>
    <row r="7" spans="2:10" x14ac:dyDescent="0.25">
      <c r="H7" t="s">
        <v>5</v>
      </c>
      <c r="I7" s="1">
        <f>+I4-I5+I6</f>
        <v>52.337503569999967</v>
      </c>
    </row>
    <row r="10" spans="2:10" x14ac:dyDescent="0.25">
      <c r="H10" t="s">
        <v>8</v>
      </c>
      <c r="I10">
        <v>2015</v>
      </c>
    </row>
  </sheetData>
  <hyperlinks>
    <hyperlink ref="B3" location="rilparencel!A1" display="rilparencel" xr:uid="{0639CF25-3306-47A7-A278-9E86AEEC13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9483-0397-4281-8547-5185C0F38842}">
  <dimension ref="A1:C12"/>
  <sheetViews>
    <sheetView zoomScale="190" zoomScaleNormal="190" workbookViewId="0"/>
  </sheetViews>
  <sheetFormatPr defaultRowHeight="12.5" x14ac:dyDescent="0.25"/>
  <cols>
    <col min="1" max="1" width="4.7265625" bestFit="1" customWidth="1"/>
    <col min="2" max="2" width="12.453125" bestFit="1" customWidth="1"/>
  </cols>
  <sheetData>
    <row r="1" spans="1:3" x14ac:dyDescent="0.25">
      <c r="A1" s="5" t="s">
        <v>10</v>
      </c>
    </row>
    <row r="2" spans="1:3" x14ac:dyDescent="0.25">
      <c r="B2" t="s">
        <v>11</v>
      </c>
    </row>
    <row r="3" spans="1:3" x14ac:dyDescent="0.25">
      <c r="B3" t="s">
        <v>12</v>
      </c>
      <c r="C3" s="3" t="s">
        <v>7</v>
      </c>
    </row>
    <row r="4" spans="1:3" x14ac:dyDescent="0.25">
      <c r="B4" t="s">
        <v>15</v>
      </c>
      <c r="C4" s="3" t="s">
        <v>16</v>
      </c>
    </row>
    <row r="5" spans="1:3" x14ac:dyDescent="0.25">
      <c r="B5" t="s">
        <v>19</v>
      </c>
      <c r="C5" s="3" t="s">
        <v>20</v>
      </c>
    </row>
    <row r="6" spans="1:3" x14ac:dyDescent="0.25">
      <c r="B6" t="s">
        <v>13</v>
      </c>
    </row>
    <row r="7" spans="1:3" ht="13" x14ac:dyDescent="0.3">
      <c r="C7" s="4" t="s">
        <v>18</v>
      </c>
    </row>
    <row r="10" spans="1:3" ht="13" x14ac:dyDescent="0.3">
      <c r="C10" s="4" t="s">
        <v>14</v>
      </c>
    </row>
    <row r="11" spans="1:3" x14ac:dyDescent="0.25">
      <c r="C11" t="s">
        <v>17</v>
      </c>
    </row>
    <row r="12" spans="1:3" x14ac:dyDescent="0.25">
      <c r="C12" t="s">
        <v>21</v>
      </c>
    </row>
  </sheetData>
  <hyperlinks>
    <hyperlink ref="A1" location="Main!A1" display="Main" xr:uid="{A21660D7-A5A8-4210-9632-BF4F4614A2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rilparencel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2025-04-16T15:27:04Z</dcterms:created>
  <dcterms:modified xsi:type="dcterms:W3CDTF">2025-07-08T16:14:19Z</dcterms:modified>
</cp:coreProperties>
</file>