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range_points" sheetId="1" r:id="rId4"/>
    <sheet state="visible" name="CFUg" sheetId="2" r:id="rId5"/>
    <sheet state="visible" name="16S_absolute_counts" sheetId="3" r:id="rId6"/>
    <sheet state="visible" name="ITS_absolute_counts" sheetId="4" r:id="rId7"/>
    <sheet state="visible" name="Alpha_16S" sheetId="5" r:id="rId8"/>
    <sheet state="visible" name="Alpha_ITS" sheetId="6" r:id="rId9"/>
  </sheets>
  <definedNames/>
  <calcPr/>
</workbook>
</file>

<file path=xl/sharedStrings.xml><?xml version="1.0" encoding="utf-8"?>
<sst xmlns="http://schemas.openxmlformats.org/spreadsheetml/2006/main" count="1729" uniqueCount="616">
  <si>
    <t>Region</t>
  </si>
  <si>
    <t>Latitude</t>
  </si>
  <si>
    <t>Longitude</t>
  </si>
  <si>
    <t>Mongolia</t>
  </si>
  <si>
    <t>China</t>
  </si>
  <si>
    <t>Russia</t>
  </si>
  <si>
    <t>Hurange</t>
  </si>
  <si>
    <t>Kingdom</t>
  </si>
  <si>
    <t>Sample</t>
  </si>
  <si>
    <t>Counts</t>
  </si>
  <si>
    <t>For_plot</t>
  </si>
  <si>
    <t>HU</t>
  </si>
  <si>
    <t>Bacteria</t>
  </si>
  <si>
    <t>Sample 1_1</t>
  </si>
  <si>
    <t>1.5*10^8</t>
  </si>
  <si>
    <t>Sample 1_2</t>
  </si>
  <si>
    <t>3.0*10^8</t>
  </si>
  <si>
    <t>Sample 1_3</t>
  </si>
  <si>
    <t>3.5*10^8</t>
  </si>
  <si>
    <t>Fungi</t>
  </si>
  <si>
    <t>0.5*10^6</t>
  </si>
  <si>
    <t>1.0*10^6</t>
  </si>
  <si>
    <t>2.1*10^6</t>
  </si>
  <si>
    <t>HA</t>
  </si>
  <si>
    <t>Sample 2_1</t>
  </si>
  <si>
    <t>6.0*10^7</t>
  </si>
  <si>
    <t>Sample 2_2</t>
  </si>
  <si>
    <t>8.6*10^7</t>
  </si>
  <si>
    <t>Sample 2_3</t>
  </si>
  <si>
    <t>10.0*10^7</t>
  </si>
  <si>
    <t>3.0*10^5</t>
  </si>
  <si>
    <t>4.6*10^5</t>
  </si>
  <si>
    <t>5.0*10^5</t>
  </si>
  <si>
    <t>ASV</t>
  </si>
  <si>
    <t>Seq</t>
  </si>
  <si>
    <t>16S.HA1_1.repl1.R1.fastq</t>
  </si>
  <si>
    <t>16S.HA1_1.repl2.R1.fastq</t>
  </si>
  <si>
    <t>16S.HA1_2.repl1.R1.fastq</t>
  </si>
  <si>
    <t>16S.HA1_2.repl2.R1.fastq</t>
  </si>
  <si>
    <t>16S.HU2_1.repl1.R1.fastq</t>
  </si>
  <si>
    <t>16S.HU2_1.repl2.R1.fastq</t>
  </si>
  <si>
    <t>16S.HU2_2.repl1.R1.fastq</t>
  </si>
  <si>
    <t>16S.HU2_2.repl2.R1.fastq</t>
  </si>
  <si>
    <t>NC.repl1.R1.fastq</t>
  </si>
  <si>
    <t>Phylum</t>
  </si>
  <si>
    <t>Class</t>
  </si>
  <si>
    <t>Order</t>
  </si>
  <si>
    <t>Family</t>
  </si>
  <si>
    <t>Genus</t>
  </si>
  <si>
    <t>Species</t>
  </si>
  <si>
    <t>ASV_0001</t>
  </si>
  <si>
    <t>TACGTAGGTGGCAAGCGTTGTCCGGATTTATTGGGCGTAAAGCGAGCGCAGGCGGAAGAATAAGTCTGATGTGAAAGCCCTCGGCTTAACCGAGGAACTGCATCGGAAACTGTTTTTCTTGAGTGCAGAAGAGGAGAGTGGAACTCCATGTGTAGCGGTGGAATGCGTAGATATATGGAAGAACACCAGTGGCGAAGGCGACTCTCTGGTCTGCAACTGACGCTGAGGCTCGAAAGCATGGGTAGCGAACA</t>
  </si>
  <si>
    <t>Firmicutes</t>
  </si>
  <si>
    <t>Bacilli</t>
  </si>
  <si>
    <t>Lactobacillales</t>
  </si>
  <si>
    <t>Lactobacillaceae</t>
  </si>
  <si>
    <t>Lactobacillus</t>
  </si>
  <si>
    <t>NA</t>
  </si>
  <si>
    <t>ASV_0002</t>
  </si>
  <si>
    <t>TACGTAGGTCCCGAGCGTTGTCCGGATTTATTGGGCGTAAAGCGAGCGCAGGTGGTTTATTAAGTCTGGTGTAAAAGGCAGTGGCTCAACCATTGTATGCATTGGAAACTGGTAGACTTGAGTGCAGGAGAGGAGAGTGGAATTCCATGTGTAGCGGTGAAATGCGTAGATATATGGAGGAACACCGGTGGCGAAAGCGGCTCTCTGGCCTGTAACTGACACTGAGGCTCGAAAGCGTGGGGAGCAAACA</t>
  </si>
  <si>
    <t>Streptococcaceae</t>
  </si>
  <si>
    <t>Lactococcus</t>
  </si>
  <si>
    <t>ASV_0003</t>
  </si>
  <si>
    <t>TACGTAGGTGGCAAGCGTTGTCCGGATTTATTGGGCGTAAAGCGAGCGCAGGCGGAAGAATAAGTCTGATGTGAAAGCCCTCGGCTTAACCGAGGAACTGCATCGGAAACTGTTTTTCTTGAGTGCAGAAGAGGAGAGCGGAACTCCATGTGTAGCGGTGGAATGCGTAGATATATGGAAGAACACCAGTGGCGAAGGCGACTCTCTGGTCTGCAACTGACGCTGAGGCTCGAAAGCATGGGTAGCGAACA</t>
  </si>
  <si>
    <t>ASV_0004</t>
  </si>
  <si>
    <t>TACGTAGGTCCCGAGCGTTGTCCGGATTTATTGGGCGTAAAGCGAGCGCAGGTGGTTTAATAAGTCTGATGTAAAAGGCAGTGGCTCAACCATTGTGTGCATTGGAAACTGTTAGACTTGAGTGCAGTAGAGGAGAGTGGAATTCCATGTGTAGCGGTGAAATGCGTAGATATATGGAGGAACACCGGTGGCGAAAGCGGCTCTCTGGACTGTCACTGACACTGAGGCTCGAAAGCGTGGGTAGCAAACA</t>
  </si>
  <si>
    <t>ASV_0005</t>
  </si>
  <si>
    <t>TACGTAGGTGGCAAGCGTTGTCCGGATTTATTGGGCGTAAAGCGAGCGCAGGCGGTTTCTTAGGTCTGATGTGAAAGCCTTCGGCTTAACCGGAGAAGTGCATCGGAAACCAGGAGACTTGAGTGCAGAAGAGGACAGTGGAACTCCATGTGTAGCGGTGAAATGCGTAGATATATGGAAGAACACCAGTGGCGAAGGCGGCTGTCTGGTCTGTAACTGACGCTGAGGCTCGAAAGCATGGGTAGCGAACA</t>
  </si>
  <si>
    <t>Lentilactobacillus</t>
  </si>
  <si>
    <t>ASV_0006</t>
  </si>
  <si>
    <t>TACGTAGGTGGCAAGCGTTGTCCGGATTTATTGGGCGTAAAGCGAGCGCAGGCGGTTCTTTAAGTCTGATGTGAAAGCCCCCGGCTCAACCGGGGAGGGTCATTGGAAACTGGGGAACTTGAGTGCAGAAGAGGAGAGTGGAATTCCATGTGTAGCGGTGAAATGCGTAGATATATGGAGGAACACCAGTGGCGAAGGCGGCTCTCTGGTCTGTAACTGACGCTGAGGCTCGAAAGCGTGGGGAGCAAACA</t>
  </si>
  <si>
    <t>ASV_0007</t>
  </si>
  <si>
    <t>TACGTAGGTCCCGAGCGTTGTCCGGATTTATTGGGCGTAAAGCGAGCGCAGGCGGTTTGATAAGTCTGAAGTAAAAGGCTGTGGCTTAACCATAGTATGCTTTGGAAACTGTCAAACTTGAGTGCAGAAGGGGAGAGTGGAATTCCATGTGTAGCGGTGAAATGCGTAGATATATGGAGGAACACCGGTGGCGAAAGCGGCTCTCTGGTCTGTAACTGACGCTGAGGCTCGAAAGCGTGGGGAGCAAACA</t>
  </si>
  <si>
    <t>Streptococcus</t>
  </si>
  <si>
    <t>ASV_0008</t>
  </si>
  <si>
    <t>TACGTAGGTGGCAAGCGTTGTCCGAATTTATTGGGCGTAAAGCGAGCGCAGGCGGAAGAATAAGTCTGATGTGAAAGCCCTCGGCTTAACCGAGGAACTGCATCGGAAACTGTTTTTCTTGAGTGCAGAAGAGGAGAGTGGAACTCCATGTGTAGCGGTGGAATGCGTAGATATATGGAAGAACACCAGTGGCGAAGGCGACTCTCTGGTCTGCAACTGACGCTGAGGCTCGAAAGCATGGGTAGCGAACA</t>
  </si>
  <si>
    <t>ASV_0009</t>
  </si>
  <si>
    <t>TACGTAGGTGGCAAGCGTTGTCCGGATTTATTGGGCGTAAAGCGAGCGCAGGCGGAAGAATAAGTCTGATGTGAAAGCCCTCGGCTTAACCGAGGAACTGCATCGGAAACTGTTTTTCTTGAGTGCAGAAGAGGAGAGTAGAACTCCATGTGTAGCGGTGGAATGCGTAGATATATGGAAGAATACCAGTGGCGAAGGCGGCTCTCTGGTCTGCAACTGACGCTGAGGCTCGAAAGCATGGGTAGCGAACA</t>
  </si>
  <si>
    <t>ASV_0010</t>
  </si>
  <si>
    <t>TACGAAGGGGGCTAGCGTTGCTCGGAATGACTGGGCGTAAAGGGCGTGTAGGCGGTTTGTACAGTCAGATGTGAAATCCCCGGGCTTAACCTGGGAGCTGCATTTGATACGTGCAGACTAGAGTGTGAGAGAGGGTTGTGGAATTCCCAGTGTAGAGGTGAAATTCGTAGATATTGGGAAGAACACCGGTGGCGAAGGCGGCAACCTGGCTCATAACTGACGCTGAGGCGCGAAAGCGTGGGGAGCAAACA</t>
  </si>
  <si>
    <t>Proteobacteria</t>
  </si>
  <si>
    <t>Alphaproteobacteria</t>
  </si>
  <si>
    <t>Acetobacterales</t>
  </si>
  <si>
    <t>Acetobacteraceae</t>
  </si>
  <si>
    <t>Acetobacter</t>
  </si>
  <si>
    <t>ASV_0011</t>
  </si>
  <si>
    <t>TACGAAGGGGGCTAGCGTTGCTCGGAATGACTGGGCGTAAAGGGCGTGTAGGCGGTTTGTACAGTCAGATGTGAAATCCCCGGGCTTAACCTGGGAGCTGCATTTGATACGTGCAGACTAGAGTGTGAGAGAGGGTTGTGGAATTCCCAGTGTAGAGGTGAAATTCGTAGATATTGGGAAGAACACCGGTGGCGAAGGCGGCAACCTGGCTCATTACTGACGCTGAGGCGCGAAAGCGTGGGGAGCAAACA</t>
  </si>
  <si>
    <t>ASV_0012</t>
  </si>
  <si>
    <t>TACGTATGTCCCGAGCGTTATCCGGATTTATTGGGCGTAAAGCGAGCGCAGACGGTTTATTAAGTCTGATGTGAAAGCCCGGAGCTCAACTCCGGAATGGCATTGGAAACTGGTTAACTTGAGTGCAGTAGAGGTAAGTGGAACTCCATGTGTAGCGGTGGAATGCGTAGATATATGGAAGAACACCAGTGGCGAAGGCGGCTTACTGGACTGCAACTGACGTTGAGGCTCGAAAGTGTGGGTAGCAAACA</t>
  </si>
  <si>
    <t>Leuconostoc</t>
  </si>
  <si>
    <t>ASV_0013</t>
  </si>
  <si>
    <t>TACAGAGGGTGCGAGCGTTAATCGGATTTACTGGGCGTAAAGCGTGCGTAGGCGGCTTTTTAAGTCGGATGTGAAATCCCTGAGCTTAACTTAGGAATTGCATTCGATACTGGGAAGCTAGAGTATGGGAGAGGATGGTAGAATTCCAGGTGTAGCGGTGAAATGCGTAGAGATCTGGAGGAATACCGATGGCGAAGGCAGCCATCTGGCCTAATACTGACGCTGAGGTACGAAAGCATGGGGAGCAAACA</t>
  </si>
  <si>
    <t>Gammaproteobacteria</t>
  </si>
  <si>
    <t>Pseudomonadales</t>
  </si>
  <si>
    <t>Moraxellaceae</t>
  </si>
  <si>
    <t>Acinetobacter</t>
  </si>
  <si>
    <t>ASV_0014</t>
  </si>
  <si>
    <t>TACGGAGGGTGCAAGCGTTAATCGGAATTACTGGGCGTAAAGCGCACGCAGGCGGTCTGTCAAGTCGGATGTGAAATCCCCGGGCTCAACCTGGGAACTGCATTCGAAACTGGCAGGCTGGAGTCTTGTAGAGGGGGGTAGAATTCCAGGTGTAGCGGTGAAATGCGTAGAGATCTGGAGGAATACCGGTGGCGAAGGCGGCCCCCTGGACAAAGACTGACGCTCAGGTGCGAAAGCGTGGGGAGCAAACA</t>
  </si>
  <si>
    <t>Enterobacterales</t>
  </si>
  <si>
    <t>Enterobacteriaceae</t>
  </si>
  <si>
    <t>ASV_0015</t>
  </si>
  <si>
    <t>TACGTAGGGTGCGAGCGTTAATCGGAATTACTGGGCGTAAAGCGTGCGCAGGCGGTTATACAAGACAGGCGTGAAATCCCCGGGCTTAACCTGGGAATGGCGCCTGTGACTGTATAGCTAGAGTGTGTCAGAGGGGGGTAGAATTCCACGTGTAGCAGTGAAATGCGTAGATATGTGGAGGAATACCAATGGCGAAGGCAGCCCCCTGGGATAACACTGACGCTCATGCACGAAAGCGTGGGGAGCAAACA</t>
  </si>
  <si>
    <t>Burkholderiales</t>
  </si>
  <si>
    <t>Burkholderiaceae</t>
  </si>
  <si>
    <t>Polynucleobacter</t>
  </si>
  <si>
    <t>ASV_0016</t>
  </si>
  <si>
    <t>TACGGAGGGTGCAAGCGTTAATCGGAATTACTGGGCGTAAAGGGTTCGTAGGTGGTGTATTAAGTTATTTGTGAAATCCCTGGGCTTAACCTGGGCAGGTCAGATAATACTGGTACACTCGAGTATGGGAGAGGGTAGTGGAATTTCCGGTGTAGCGGTGAAATGCGTAGAGATCGGAAGGAACACCAGTGGCGAAGGCGGCTACCTGGCCCAATACTGACACTGAGGAACGAAAGCGTGGGGAGCAAACA</t>
  </si>
  <si>
    <t>Legionellales</t>
  </si>
  <si>
    <t>Legionellaceae</t>
  </si>
  <si>
    <t>Legionella</t>
  </si>
  <si>
    <t>ASV_0017</t>
  </si>
  <si>
    <t>TACGTAGGTGGCAAGCGTTATCCGGAATTATTGGGCGTAAAGCGCGCGTAGGCGGTCTCTTAAGTCTGATGTGAAAGCCCCCGGCTCAACCGGGGAGGGTCATTGGAAACTGGGAGACTTGAGTGCAGAAGAGGAGAGTGGAATTCCATGTGTAGCGGTGAAATGCGCAGAGATATGGAGGAACACCAGTGGCGAAGGCGGCTCTCTGGTCTGTAACTGACGCTGAGGTGCGAAAGCGTGGGGATCAAACA</t>
  </si>
  <si>
    <t>Staphylococcales</t>
  </si>
  <si>
    <t>Staphylococcaceae</t>
  </si>
  <si>
    <t>Macrococcus</t>
  </si>
  <si>
    <t>ASV_0018</t>
  </si>
  <si>
    <t>TACAGAGGGTGCTAGCGTTAATCGGAATTACTGGGCGTAAAGCGTGTGTAGGTGGTTAGATAAGTTAGATGTGAAAACCCTGGGCTTAACCTGGGAACTGCGTTTAAGACTGTTTAGCTAGAGTACTGTAGAGGGTAGTGGAATTTCCAGTGTAGCGGTGAAATGCGTAGATATTGGAAGGAACACCAGTGGCGAAGGCGACTACCTGGACAGATACTGACACTGAGACACGAAAGCGTGGGGAGCAAACA</t>
  </si>
  <si>
    <t>ASV_0019</t>
  </si>
  <si>
    <t>TACGAAGGGTGCAAGCGTTAATCGGAATTACTGGGCGTAAAGGGTGCGTAGGCGGTTATTTAAGTCTGCCGTGAAATCCCCGGGCTCAACCTGGGAATGGCGGTGGATACTGGATAGCTAGAGTGTGTCAGAGGATGGTGGAATTCCCGGTGTAGCGGTGAAATGCGTAGAGATCGGGAGGAACATCAGTGGCGAAGGCGGCCATCTGGGACAACACTGACGCTGAAGCACGAAAGCGTGGGGAGCAAACA</t>
  </si>
  <si>
    <t>Xanthomonadales</t>
  </si>
  <si>
    <t>Rhodanobacteraceae</t>
  </si>
  <si>
    <t>Rhodanobacter</t>
  </si>
  <si>
    <t>thiooxydans</t>
  </si>
  <si>
    <t>ASV_0020</t>
  </si>
  <si>
    <t>TACAGAGGGTGCGAGCGTTAATCGGATTTACTGGGCGTAAAGCGTGCGTAGGCGGCTTCTTAAGTCGGATGTGAAATCCCTGAGCTTAACTTAGGAATTGCATTCGATACTGGGAAGCTAGAGTATGGGAGAGGATGGTAGAATTCCAGGTGTAGCGGTGAAATGCGTAGAGATCTGGAGGAATACCGATGGCGAAGGCAGCCATCTGGCCTAATACTGACGCTGAGGTACGAAAGCATGGGGAGCAAACA</t>
  </si>
  <si>
    <t>ASV_0021</t>
  </si>
  <si>
    <t>TACGAAGGGGGCTAGCGTTGCTCGGAATGACTGGGCGTAAAGGGCGTGTAGGCGGTTTGTACAGTCAGATGTGAAATCCCCGGGCTTAACCTGGGAGCTGCATTTGAGACGTGCAGACTAGAGTGTGAGAGAGGGTTGTGGAATTCCCAGTGTAGAGGTGAAATTCGTAGATATTGGGAAGAACACCGGTGGCGAAGGCGGCAACCTGGCTCATTACTGACGCTGAGGCGCGAAAGCGTGGGGAGCAAACA</t>
  </si>
  <si>
    <t>ASV_0022</t>
  </si>
  <si>
    <t>TACGAAGGGTGCAAGCGTTAATCGGAATTACTGGGCGTAAAGGGTGCGTAGGCGGTTTGTTAAGTCTGTTGTGAAATCCCCGGGCTCAACCTGGGAATGGCAATGGATACTGGCAAGCTAGAGTGTGTCAGAGGATGGTGGAATTCCCGGTGTAGCGGTGAAATGCGTAGAGATCGGGAGGAACATCAGTGGCGAAGGCGGCCATCTGGGACAACACTGACGCTGAAGCACGAAAGCGTGGGGAGCAAACA</t>
  </si>
  <si>
    <t>ASV_0023</t>
  </si>
  <si>
    <t>TACGTAGGTCCCGAGCGTTGTCCGGATTTATTGGGCGTAAAGCGAGCGCAGGCGGTTCTTTAAGTCTGAAGTTAAAGGCAGTGGCTCAACCACTGTACGCTTTGGAAACTGGAGAACTTGAGTGCAGAAGGGGAGAGTGGAATTCCATGTGTAGCGGTGAAATGCGTAGATATATGGAGGAACACCGGTGGCGAAAGCGGCTCTCTGGTCTGTAACTGACGCTGAGGCTCGAAAGCGTGGGGAGCAAACA</t>
  </si>
  <si>
    <t>dysgalactiae</t>
  </si>
  <si>
    <t>ASV_0024</t>
  </si>
  <si>
    <t>TACGTAGGTGGCGAGCGTTATCCGGATTTACTGGGCGTAAAGGGAGCGTAGGCGGATGATTAAGTGGGATGTGAAATACCCGGGCTCAACTTGGGTGCTGCATTCCAAACTGGTTATCTAGAGTGCAGGAGAGGAGAGTGGAATTCCTAGTGTAGCGGTGAAATGCGTAGAGATTAGGAAGAACACCAGTGGCGAAGGCGACTCTCTGGACTGTAACTGACGCTGAGGCTCGAAAGCGTGGGGAGCAAACA</t>
  </si>
  <si>
    <t>Clostridia</t>
  </si>
  <si>
    <t>Clostridiales</t>
  </si>
  <si>
    <t>Clostridiaceae</t>
  </si>
  <si>
    <t>Clostridium sensu stricto 1</t>
  </si>
  <si>
    <t>ASV_0025</t>
  </si>
  <si>
    <t>TACGTAGGGCGCGAGCGTTGTCCGGAATTATTGGGCGTAAAGAGCTTGTAGGCGGTTTGTCGCGTCTGCTGTGAAAGCCCGGGGCTTAACCCCGGGTTTGCAGTGGGTACGGGCAGACTAGAGTGCAGTAGGGGAGACTGGAATTCCTGGTGTAGCGGTGAAATGCGCAGATATCAGGAGGAACACCAATGGCGAAGGCAGGTCTCTGGGCTGTAACTGACGCTGAGAAGCGAAAGCATGGGGAGCAAACA</t>
  </si>
  <si>
    <t>Actinobacteriota</t>
  </si>
  <si>
    <t>Actinobacteria</t>
  </si>
  <si>
    <t>Micrococcales</t>
  </si>
  <si>
    <t>Micrococcaceae</t>
  </si>
  <si>
    <t>Rothia</t>
  </si>
  <si>
    <t>ASV_0026</t>
  </si>
  <si>
    <t>TACGTAGGGTGCAAGCGTTGTCCGGAATTATTGGGCGTAAAGAGCTCGTAGGCGGTTTGTCGCGTCTGCTGTGAAATCCCGAGGCTCAACCTCGGGCCTGCAGTGGGTACGGGCAAACTAGAGTGTGGTAGGGGAGATTGGAACTCCTGGTGTAGCGGTGGAATGCGCAGATATCAGGAAGAACACCGATGGCGAAGGCAGATCTCTGGGCCATTACTGACGCTGAGGAGCGAAAGCGTGGGGAGCGAACA</t>
  </si>
  <si>
    <t>Microbacteriaceae</t>
  </si>
  <si>
    <t>Aurantimicrobium</t>
  </si>
  <si>
    <t>minutum</t>
  </si>
  <si>
    <t>ASV_0027</t>
  </si>
  <si>
    <t>TACAGAGGGTGCGAGCGTTAATCGGAATTACTGGGCGTAAAGCGTGTGTAGGTGGTTGTATAAGTTAGATGTGAAAGCCCCGGGCTTAACCTGGGAATTGCGTTTAAGACTGTATGACTAGAGTACTGTAGAGGGTAGTGGAATTTCCAGTGTAGCGGTGAAATGCGTAGATATTGGAAGGAACACCAGTGGCGAAGGCGACTACCTGGACAGATACTGACACTGAGACACGAAAGCGTGGGGAGCAAACA</t>
  </si>
  <si>
    <t>Diplorickettsiales</t>
  </si>
  <si>
    <t>Diplorickettsiaceae</t>
  </si>
  <si>
    <t>ASV_0028</t>
  </si>
  <si>
    <t>TACGAAGGGGGCTAGCGTTGCTCGGAATGACTGGGCGTAAAGGGCGTGTAGGCGGTTTGTACAGTTAGATGTGAAATCCCCGGGCTTAACCTGGGAGCTGCATTTAATACGTGCAGACTAGAGTGTGAGAGAGGGTTGTGGAATTCCCAGTGTAGAGGTGAAATTCGTAGATATTGGGAAGAACACCGGTGGCGAAGGCGGCAACCTGGCTCATTACTGACGCTGAGGCGCGAAAGCGTGGGGAGCAAACA</t>
  </si>
  <si>
    <t>ASV_0029</t>
  </si>
  <si>
    <t>TACAGAGGGTGCAAGCGTTAATCGGATTTACTGGGCGTAAAGCGCGCGTAGGCGGCTAATTAAGTCAAATGTGAAATCCCCGAGCTTAACTTGGGAATTGCATTCGATACTGGTTAGCTAGAGTGTGGGAGAGGATGGTAGAATTCCAGGTGTAGCGGTGAAATGCGTAGAGATCTGGAGGAATACCGATGGCGAAGGCAGCCATCTGGCCTAACACTGACGCTGAGGTGCGAAAGCATGGGGAGCAAACA</t>
  </si>
  <si>
    <t>ASV_0030</t>
  </si>
  <si>
    <t>TACGAAGGGTGCAAGCGTTAATCGGAATTACTGGGCGTAAAGGGTGCGTAGGCGGTTCGTTAAGTCTGTCGTGAAATCCCCGGGCTCAACCTGGGAATGGCGATGGATACTGGCGAGCTAGAGTGTGTCAGAGGATGGTGGAATTCCCGGTGTAGCGGTGAAATGCGTAGAGATCGGGAGGAACATCAGTGGCGAAGGCGGCCATCTGGGACAACACTGACGCTGAAGCACGAAAGCGTGGGGAGCAAACA</t>
  </si>
  <si>
    <t>ASV_0031</t>
  </si>
  <si>
    <t>TACAGGGGATGCAAGTGTTATTCGGAATCATTGGGCGTAAAGCGTCTGTAGGTTGACAATTAAGTCTTTTGTCAAATCTTTGGGCTTAACCTAAAATGTGCAAAAGAAACTGTTTGTCTAGAGTCTGTTAGAGGTAAAGGGAATTTCCAGTGGAGCGGTGAAATGCGTAGAGATTGGAAGGAACACCAAAGGCGAAGGCACTTTACTGGGTCAGCACTGACACTGAGAGACGAAAGCTAGGGGAGCAAACA</t>
  </si>
  <si>
    <t>Cyanobacteria</t>
  </si>
  <si>
    <t>Cyanobacteriia</t>
  </si>
  <si>
    <t>Chloroplast</t>
  </si>
  <si>
    <t>ASV_0032</t>
  </si>
  <si>
    <t>TACGTAGGGTGCGAGCGTTAATCGGAATTACTGGGCGTAAAGCGTGCGCAGGCGGTTGTGCAAGACAGATGTGAAATCCCCGGGCTCAACCTGGGAACTGCATTTGTGACTGCACGACTAGAGTACGGCAGAGGGGGGTAGAATTCCACGTGTAGCAGTGAAATGCGTAGAGATGTGGAGGAATACCGATGGCGAAGGCAGCCCCCTGGGCCGATACTGACGCTCATGCACGAAAGCGTGGGGAGCAAACA</t>
  </si>
  <si>
    <t>Rhodocyclaceae</t>
  </si>
  <si>
    <t>C39</t>
  </si>
  <si>
    <t>ASV_0033</t>
  </si>
  <si>
    <t>TACGTAGGGTGCAAGCGTTAATCGGAATTACTGGGCGTAAAGCGTGCGCAGGCGGATATGTAAGTTAGAAGTGAAATCCCCGGGCTCAACCTGGGAACTGCTTTTAAGACTGCGTATCTAGAGTTTGTCAGAGGGGGGTGGAATTCCAAGTGTAGCAGTGAAATGCGTAGAGATTTGGAGGAACACCAATGGCGAAGGCAACCCCCTGGGATAAAACTGACGCTCATGCACGAAAGCGTGGGTAGCAAACA</t>
  </si>
  <si>
    <t>Neisseriaceae</t>
  </si>
  <si>
    <t>ASV_0034</t>
  </si>
  <si>
    <t>TACAGAGGGTGCTAGCGTTAATCGGAATTACTGGGCGTAAAGCGTGTGTAGGTGGTTAGATAAGTTAGATGTGAAAACCCTGGGCTTAACCTGGGAACTGCGTTTAAGACTGTTTAGCTAGAGTACTGTAGAGGATAGTGGAATTTCCAGTGTAGCGGTGAAATGCGTAGATATTGGAAGGAACACCAGTGGCGAAGGCGACTATCTGGATAGATACTGACACTGAGACACGAAAGCGTGGGGAGCAAACA</t>
  </si>
  <si>
    <t>Gammaproteobacteria Incertae Sedis</t>
  </si>
  <si>
    <t>Unknown Family</t>
  </si>
  <si>
    <t>ASV_0035</t>
  </si>
  <si>
    <t>TACGTAGGTGGCAAGCGTTGTCCGGATTTATTGGGCGTAAAGCGAGCGCAGGCGGTTCCTTAAGTCTGATGTGAAAGCCCACGGCTCAACCGTGGAAGGTCATTGGAAACTGGGGAACTTGAGTGCAGAAGAGGAGAGTGGAACTCCATGTGTAGCGGTGGAATGCGTAGATATATGGAAGAACACCAGTGGCGAAGGCGACTCTCTGGTCTGCAACTGACGCTGAGGCTCGAAAGCATGGGTAGCGAACA</t>
  </si>
  <si>
    <t>Carnobacteriaceae</t>
  </si>
  <si>
    <t>ASV_0036</t>
  </si>
  <si>
    <t>TACGTAGGGTGCGAGCGTTAATCGGAATTACTGGGCGTAAAGCGTGCGCAGGCGGTTGTGCAAGACAGATGTGAAATCCCCGGGCTCAACCTGGGAACTGCATTTGTGACTGCACGACTAGAGTACGGCAGAGGGGGATGGAATTCCGCGTGTAGCAGTGAAATGCGTAGATATGCGGAGGAACACCGATGGCGAAGGCAATCCCCTGGGCCTGTACTGACGCTCATGCACGAAAGCGTGGGGAGCAAACA</t>
  </si>
  <si>
    <t>Comamonadaceae</t>
  </si>
  <si>
    <t>ASV_0037</t>
  </si>
  <si>
    <t>TACGTAGGGTGCAAGCGTTAATCGGAATTACTGGGCGTAAAGCGTGCGCAGGCGGTTCGGAAAGAAGGATGTGAAATCCCAGGGCTTAACCTTGGAACTGCATTCTTAACTACCGGGCTAGAGTATGTCAGAGGGGGGTGGAATTCCGCGTGTAGCAGTGAAATGCGTAGATATGCGGAGGAACACCGATGGCGAAGGCAGCCCCCTGGGATAATACTGACGCTCATGCACGAAAGCGTGGGGAGCAAACA</t>
  </si>
  <si>
    <t>Alcaligenaceae</t>
  </si>
  <si>
    <t>GKS98 freshwater group</t>
  </si>
  <si>
    <t>ASV_0038</t>
  </si>
  <si>
    <t>TACGAAGGATGCAAGCGTTATCCGGATTTATTGGGTTTAAAGGGTGCGTAGGCGGACTTATAAGTCAGTGGTGAAATCTCGATGCTTAACATCGAACGTGCCATTGATACTGTAGGTCTTGAGTACAGATGCCGTTGGCGGAATGTGTCATGTAGCGGTGAAATGCATAGATATGACACAGAACACCGATTGCGAAGGCAGCTGACGAAACTGTAACTGACGCTGAGGCACGAAAGCGTGGGGATCAAACA</t>
  </si>
  <si>
    <t>Bacteroidota</t>
  </si>
  <si>
    <t>Bacteroidia</t>
  </si>
  <si>
    <t>Sphingobacteriales</t>
  </si>
  <si>
    <t>env.OPS 17</t>
  </si>
  <si>
    <t>ASV_0039</t>
  </si>
  <si>
    <t>TACGTAGGGTGCAAGCGTTAATCGGAATTACTGGGCGTAAAGCGTGCGCAGGCGGTTTTGTAAGTCTGACGTGAAATCCCCGGGCTTAACCTGGGAATTGCGTTGGAGACTGCAAGGCTGGAGTCTGGCAGAGGGGGGTAGAATTCCACGTGTAGCAGTGAAATGCGTAGAGATGTGGAGGAACACCGATGGCGAAGGCAGCCCCCTGGGTCAAGACTGACGCTCATGCACGAAAGCGTGGGGAGCAAACA</t>
  </si>
  <si>
    <t>Oxalobacteraceae</t>
  </si>
  <si>
    <t>Massilia</t>
  </si>
  <si>
    <t>ASV_0040</t>
  </si>
  <si>
    <t>TACGTAGGTGGCGAGCGTTATCCGGATTTACTGGGCGTAAAGGGAGCGTAGGCGGATGATTAAGTGGGATGTGAAATACCCGGGCTCAACTTGGGTGCTGCATTCCAAACTGGTTATCTAGAGTGCAGGAGAGGAGAGTGGAATTCCATGTGTAGCGGTGAAATGCGTAGATATATGGAAGAACACCAGTGGCGAAGGCGACTCTCTGGTCTGCAACTGACGCTGAGGCTCGAAAGCATGGGTAGCGAACA</t>
  </si>
  <si>
    <t>ASV_0041</t>
  </si>
  <si>
    <t>TACGAGTGGTGCAAACGTTATTCGGAATAATTGGGCGTAAAGGGTGCGCAGGCGGTATGTTAAGTTTGTTGTTAAATCTCTCGGCCTAACCGGGAACTTGCGATAAATACTGGCATGCTAGAGAGTGGAAGAGAGAAGTGGAATTCTTGGAGTAGCGGTAAAATGCGTAGATCTCAAGAGGAACACCAATGGCGAAGGCAGCTTCTTGGTCCATTTCTGACGCTCATGCACGAAAGCGTGGGGAGCAAACA</t>
  </si>
  <si>
    <t>Dependentiae</t>
  </si>
  <si>
    <t>Babeliae</t>
  </si>
  <si>
    <t>Babeliales</t>
  </si>
  <si>
    <t>Babeliaceae</t>
  </si>
  <si>
    <t>ASV_0042</t>
  </si>
  <si>
    <t>TACGGAGGGTGCAAGCGTTACTCGGAATCACTGGGCGTAAAGAGCGTGTAGGCGGATATATAAGTCAGAAGTGAAATCCAATAGCTTAACTATTGAACTGCTTTTGAAACTGTATATCTAGAATGTGGGAGAGGTAGATGGAATTTCTGGTGTAGGGGTAAAATCCGTAGAGATCAGAAGGAATACCGATTGCGAAGGCGATCTACTGGAACATTATTGACGCTGAGACGCGAAAGCGTGGGGAGCAAACA</t>
  </si>
  <si>
    <t>Campylobacterota</t>
  </si>
  <si>
    <t>Campylobacteria</t>
  </si>
  <si>
    <t>Campylobacterales</t>
  </si>
  <si>
    <t>Arcobacteraceae</t>
  </si>
  <si>
    <t>Pseudarcobacter</t>
  </si>
  <si>
    <t>suis</t>
  </si>
  <si>
    <t>ASV_0043</t>
  </si>
  <si>
    <t>TACGGAGGGTGCAAGCGTTATCCGGATTTACTGGGTTTAAAGGGTGTGTAGGCGGATAATTAAGTCAGTGGTGAAATCTCCGAGCTCAACTCGGAAACTGCCAATGATACTATTTATCTTGAATATTGTTGAGGTAGGCGGAATATGTCATGTAGCGGTGAAATGCATAGATATGACATAGAACACCGATTGCGAAGGCAGCTTGCTAAACAATTATTGACGCTGAGGCACGAAAGCGTGGGGATCAAACA</t>
  </si>
  <si>
    <t>Chitinophagales</t>
  </si>
  <si>
    <t>Chitinophagaceae</t>
  </si>
  <si>
    <t>Rurimicrobium</t>
  </si>
  <si>
    <t>ASV_0044</t>
  </si>
  <si>
    <t>TACGTAGGTGGCGAGCGTTATCCGGAATGATTGGGCGTAAAGGGTACGTAGGCGGCATGATAAGTCTGGAGTGAAAGGCTACAGCTCAACTGTAGTATGCTCTGGAAACTGTCAAGCTAGAGTGCAGAAGAGGACAGTGGAACTCCATGTGTAGCGGTGAAATGCGTAGATATATGGAAGAACACCAGTGGCGAAGGCGGCTGTCTGGTCTGTAACTGACGCTGAGGCTCGAAAGCATGGGTAGCGAACA</t>
  </si>
  <si>
    <t>Erysipelotrichales</t>
  </si>
  <si>
    <t>Erysipelotrichaceae</t>
  </si>
  <si>
    <t>Catenisphaera</t>
  </si>
  <si>
    <t>ITS.HA1_1.repl1.R1.fastq</t>
  </si>
  <si>
    <t>ITS.HA1_1.repl2.R1.fastq</t>
  </si>
  <si>
    <t>ITS.HA1_2.repl1.R1.fastq</t>
  </si>
  <si>
    <t>ITS.HA1_2.repl2.R1.fastq</t>
  </si>
  <si>
    <t>ITS.HU2_1.repl1.R1.fastq</t>
  </si>
  <si>
    <t>ITS.HU2_1.repl2.R1.fastq</t>
  </si>
  <si>
    <t>ITS.HU2_2.repl1.R1.fastq</t>
  </si>
  <si>
    <t>ITS.HU2_2.repl2.R1.fastq</t>
  </si>
  <si>
    <t>CGCACATTGCGCCCCTTGGTATTCCAGGGGGCATGCCTGTTTGAGCGTCATTTCCTTCTCAAACAGCAATGTTTGGTTGTGAGTGATACTCATTCGAGTTAGCTTGAAATTGCTGGCCGATGGCTGTTGTNNNNNNNNNNGTTTTACCAATTCGAGGACGGTTAGCGAGGCGGCCTGCAGTGAGTGTAGTGCTTGACTACGTTGCACCATGGCGAACAGTGTTCTTTTAAGTTTGACCTCAAATCAGGTAGGAGTACCCGCTGAACTTAA</t>
  </si>
  <si>
    <t>k__Fungi</t>
  </si>
  <si>
    <t>p__Ascomycota</t>
  </si>
  <si>
    <t>c__Saccharomycetes</t>
  </si>
  <si>
    <t>o__Saccharomycetales</t>
  </si>
  <si>
    <t>f__Saccharomycetaceae</t>
  </si>
  <si>
    <t>g__Kazachstania</t>
  </si>
  <si>
    <t>s__unispora</t>
  </si>
  <si>
    <t>CGCAGCTTGCGCTCTCTGGTATTCCGGAGAGCATGCCTGTTTCAGTGTCATGAAATCTCAACCACTAGGGTTTCCTAATGGATTGGATTTGGGCGTCTGCGATCTCTGATCGCTCGCCTTAAAAGAGTTANNNNNNNNNNAGTTTGACATTAATGTCTGGTGTAATAAGTTTCACTGGGTCCATTGTGTTGAAGCGTGCTTCTAATCGTCCGCAAGGACAATTACTTTGACTCTGGCCTGAAATCAGGTAGGACTACCCGCTGAACTTAA</t>
  </si>
  <si>
    <t>p__Basidiomycota</t>
  </si>
  <si>
    <t>c__Tremellomycetes</t>
  </si>
  <si>
    <t>o__Trichosporonales</t>
  </si>
  <si>
    <t>f__Trichosporonaceae</t>
  </si>
  <si>
    <t>g__Trichosporon</t>
  </si>
  <si>
    <t>s__coremiiforme</t>
  </si>
  <si>
    <t>CGCACATTGCGCGGTATGGCATTCCGTACCGCACGGATGGAGGAGCGTGTTCCCTCTGGGATCGCATTGCTTTCTTGAAATGGATTTTTTAAACTCTCAATTATTACGTCATTTCACCTCCTTCATCCGANNNNNNNNNNCATTCCGTACCGCACGGATGGAGGAGCGTGTTCCCTCTGGGATCGCATTGCTTTCTTGAAATGGATTTTTTAAACTCTCAATTATTACGTCATTTCACCTCCTTCATCCGAGATTACCCGCTGAACTTAA</t>
  </si>
  <si>
    <t>f__Dipodascaceae</t>
  </si>
  <si>
    <t>g__Yarrowia</t>
  </si>
  <si>
    <t>s__lipolytica</t>
  </si>
  <si>
    <t>CGCACATTGCGCCCTTTGGTATTCCGAAGGGCATGCCTGTTCGAGCGTCATTACACCCCTCAAGCTTTGCTTGGTATTGGGCCTCCGTCCGCCAGCGGACGGGCCTCGAAATCCTCGGCGGCGGCGCCCGNNNNNNNNNNGCGCCCGGCTTTGAGCGTAGTAGAAATTCTCATCTCGCTTTGAAGGCCCGTGGCGTCTGCTTGCCGGACGACCCCCAATCTTTCTTCTAAGGTTGACCTCGGATCAGGTAGGGATACCCGCTGAACTTAA</t>
  </si>
  <si>
    <t>c__Dothideomycetes</t>
  </si>
  <si>
    <t>o__Botryosphaeriales</t>
  </si>
  <si>
    <t>f__Botryosphaeriaceae</t>
  </si>
  <si>
    <t>g__Botryosphaeria</t>
  </si>
  <si>
    <t>CGCACATTGCGCCCCTTGGTATTCCGAGGGGCATGCCTGTTCGAGCGTCATTACACCACTCAAGCTATGCTTGGTATTGGGCGTCGTCCTTAGTTGGGCGCGCCTTAAAGACCTCGGCGAGGCCACTCCGNNNNNNNNNNCGAGGCCACTCCGGCTTTAGGCGTAGTAGAATTTATTCGAACGTCTGTCAAAGGAGAGGAACTCTGCCGACTGAAACCTTTATTTTTCTAGGTTGACCTCGGATCAGGTAGGGATACCCGCTGAACTTAA</t>
  </si>
  <si>
    <t>o__Dothideales</t>
  </si>
  <si>
    <t>f__Aureobasidiaceae</t>
  </si>
  <si>
    <t>g__Aureobasidium</t>
  </si>
  <si>
    <t>s__pullulans</t>
  </si>
  <si>
    <t>CGCAGCTTGCGCTCTCTGGTATTCCGGAGAGCATGCCTGTTTCAGTGTCATGAAATCTCAACCACTAGGGTTTCCTAATGGATTGGATTTGGGCGTCTGCGATTTCTGATCGCTCGCCTTAAAAGAGTTANNNNNNNNNNAGTTTGACATTAATGTCTGGTGTAATAAGTTTCACTGGGTCCATTGTGTTGAAGCGTGCTTCTAATCGTCCGCAAGGACAATTACTTTGACTCTGGCCTGAAATCAGGTAGGACTACCCGCTGAACTTAA</t>
  </si>
  <si>
    <t>CGCAAGTTGCGCCCGAAGCCATTAGGCCGAGGGCACGCCTGCCTGGGCGTCACACGTCGTTGCCCCCCCATCTACTCCTTCGGGATTGCGGGGGGCGGATGATGGCCTCCCGTGCGCCTCGTCGCGCGGTNNNNNNNNNNTCGGTGGTTGCGAAACCTCGGTTGCCCGTCGTGTGCGGTCGTCGCGCATCGAGGGCTCGAAAAAATTGCCGGGCTCCGGCTCGGCTTTCAACGCGACCCCAGGTCAGGCGGGGTTACCCGCTGAATTTAA</t>
  </si>
  <si>
    <t>CGCACATTGCGCCCTCTGGTATTCCAGGGGGCATGCCTGTTTGAGCGTCATTTCTCTCTCAAACCTTTGGGTTTGGTAGTGAGTGATACTCGTCTCGGGTTAACTTGAAAGTGGCTAGCCGTTGCCATCTNNNNNNNNNNTAAGCTTGGGTCATAGAGACTCATAGGTGTTATAAAGACTCGCTGGTGTTTGTCTCCTTGAGGCATACGGCTTTAACCAAAACTCTCAAAGTTTGACCTCAAATCAGGTAGGAGTACCCGCTGAACTTAA</t>
  </si>
  <si>
    <t>g__Kluyveromyces</t>
  </si>
  <si>
    <t>s__marxianus</t>
  </si>
  <si>
    <t>CGCACATTGCGCCCTCTGGTATTCCGGAGGGCATGCCTGTTTGAGCGTCATTTCCTTCTCACTTCTCTGGAGTGGTTATGAGAATACGCGGTAGTGTTTTCTTGAAAGGGAAAGGGGGAAAGCCCGGTGGNNNNNNNNNNAGTATACTGGGAGGAGTAATAATTACAAGGTTTCGGCCGATTTATTGCGTCTTCTAGCAACTCCTACTGAGTCCCCCCCCAATTTTCTAAGTTTGACCTCAAATCAGGTAGGAGGACCCGCTGAACTTAA</t>
  </si>
  <si>
    <t>f__Pichiaceae</t>
  </si>
  <si>
    <t>g__Dekkera</t>
  </si>
  <si>
    <t>s__anomala</t>
  </si>
  <si>
    <t>CGCACATTGCGCCCTATGGTATTCCATAGGGCATGCCTGTTTGAGCGTCATTTCTCTCTCAAATCTTCGGATTTGGTTTTGAGTGATACTCTTAGTCAGACTAAGCGTTTGCTTGAAATGTATTGGCATGNNNNNNNNNNGAACTGTTTCAATGTATTAGGTTTATCCAACTCGTTGACCAGTATAGTATTTGTTTATTACACAGGCTCGGCCTTACAACAACAAACAAAGTTTGACCTCAAATCAGGTAGGACTACCCGCTGAACTTAA</t>
  </si>
  <si>
    <t>f__Debaryomycetaceae</t>
  </si>
  <si>
    <t>g__Kurtzmaniella</t>
  </si>
  <si>
    <t>CGCACATTGCGCCCTCTGGTATTCCAGGGGGCATGCCTGTTTGAGCGTCATTTCTCTCTCAAACCTTTGGGTTTGGTAGTGAGTGATACTCGTTTTTCGGGTTAACTTGAAAGTGGCTAGCCGTTGCCTTNNNNNNNNNNGGTAAGCTAGGGTCAATGAGCTTATAGGTGTTATAAAGACTCGCTGGTGTTTGTCTCCTTGAGGCATACGGCTTAACCAAAACTCTCAAAGTTTGACCTCAAATCAGGTAGGAATACCCGCTGAACTTAA</t>
  </si>
  <si>
    <t>s__lactis</t>
  </si>
  <si>
    <t>CGCACATTGCGCCCTTTGGTATTCCGAAGGGCATGCCTGTTCGAGCGTCATTACACCCCTCAAGCTTTGCTTGGTATTGGGACTCCGTCCGCCAGCGGACGGGCCTCGAAATCCTCGGCGGCGGCGCCCGNNNNNNNNNNGCGCCCGGCTTTGAGCGTAGTAGAAATTCTCATCTCGCTTTGAAGGCCCGTGGCGTCTGCTTGCCGGACGACCCCCAATCTTTCTTCTAAGGTTGACCTCGGATCAGGTAGGGATACCCGCTGAACTTAA</t>
  </si>
  <si>
    <t>CGCAACTTGCGCTCATTGGTATTCCAATGAGCACGCCTGTTTCAGTATCAAAACAAACCCTCTATCCAGCATTTTGTTGAATAGGAATACTGAGAGTCTCCTGATCTATTCTGATCTCGAACCTCTTGAANNNNNNNNNNTCTTGTTTAAATGCCTGAACTTTTTTTTAATATAAAGAGAAGCTCTTGCGGTAAACTGTGCTGGGGCCTCCCAAATAATACTCTTTTTAAATTTGATCTGAAATCAGGCGGGATTACCCGCTGAACTTAA</t>
  </si>
  <si>
    <t>p__Mucoromycota</t>
  </si>
  <si>
    <t>c__Mucoromycetes</t>
  </si>
  <si>
    <t>o__Mucorales</t>
  </si>
  <si>
    <t>f__Mucoraceae</t>
  </si>
  <si>
    <t>g__Mucor</t>
  </si>
  <si>
    <t>s__circinelloides</t>
  </si>
  <si>
    <t>CGCACATTGCGCCTCGAGGCATTCCTCGAGGCATGCCTGTTTGAGCGTCGCATCCCCTCTAACCCCCGGTTAGGCGTTGCTCCGAAATATCAACCGCGCTGTCAAACACGTTTACAGCACGACATTTCGCNNNNNNNNNNGCCTGTTTGAGCGTCGCATCCCCTCTAACCCCCGGTTAGGCGTTGCTCCGAAATATCAACCGCGCTGTCAAACACGTTTACAGCACGACATTTCGCCCTCAAATCAGGTAGGACTACCCGCTGAACTTAA</t>
  </si>
  <si>
    <t>f__Metschnikowiaceae</t>
  </si>
  <si>
    <t>g__Clavispora</t>
  </si>
  <si>
    <t>s__lusitaniae</t>
  </si>
  <si>
    <t>CGCAAGTTGCGCCCGAAGCCATTAGGCCGAGGGCACGCCTGCCTGGGCGTCACACGTCGTTGCCCCCCCATCTACTCCTTCGGGATTGCGGGGGGCGGATGATGGCCTCCCGTGCGCCTCGTCGCGCGGTNNNNNNNNNNTCGGTGGTTGCGAAACCTCGGTTGCCTGTCGTGTGCGGTCGTCGCGCATCGAGGGCTCGAAAAAATTGCCGGGCTTCGGCTCGACTTTCAACGCGACCCCAGGTCAGGCGGGGTTACCCGCTGAATTTAA</t>
  </si>
  <si>
    <t>CGCACATTGCGCCCTCTGGTATTCCGGAGGGCATGCCTGTTTGAGCGTCATTTCCTTCTCACTTTTAGTGGTTATGAGATTACACGGAGGTGTTTTCTTCAAAGGAAAGACAGGGGAGTTGAGGAATAATNNNNNNNNNNTGTTTTCTTCAAAGGAAAGACAGGGGAGTTGAGGAATAATGATTCAAGGTTTCGGCCGTTCATTAATTTTTTTCTTCCCCAATCCATCAAGTTTGACCTCAAATCAGGTAGGAGGACCCGCTGAACTTAA</t>
  </si>
  <si>
    <t>g__Brettanomyces</t>
  </si>
  <si>
    <t>CGCACATTGCGCCCCTTGGTATTCCAGGGGGCATGCCTGTTTGAGCGTCATTTCCTTCTCAAACATTCTGTTTGGTAGTGAGTGATACTCTTTGGAGTTAACTTGAAATTGCTGGCCTTTTCATTGGATGNNNNNNNNNNTTTTACCAACTGCGGCTAATCTTTTTTATACTGAGCGTATTGGAACGTTATCGATAAGAAGAGAGCGTCTAGGCGAACAATGTTCTTAAAGTTTGACCTCAAATCAGGTAGGAGTACCCGCTGAACTTAA</t>
  </si>
  <si>
    <t>g__Saccharomyces</t>
  </si>
  <si>
    <t>s__paradoxus</t>
  </si>
  <si>
    <t>CGCACATTGCGCCTTAAGGTATTCCTCAAGGCATGCGTGGATGAGCGATATTTACTCTCAAACCTATGGTTTGGTTTTGTAATCCTAAATATCAACGGTATCTAGAATAAGTTTTAGAACCACCTTTTTANNNNNNNNNNGTGGATGAGCGATATTTACTCTCAAACCTATGGTTTGGTTTTGTAATCCTAAATATCAACGGTATCTAGAATAAGTTTTAGAACCACCTTTTTACTTCCTCATCTTCGTAAGACTACCCGCTGAACTTAA</t>
  </si>
  <si>
    <t>g__Metschnikowia</t>
  </si>
  <si>
    <t>s__reukaufii</t>
  </si>
  <si>
    <t>CGCAAGTTGCGCCCGAAGCCATTAGGCCGAGGGCACGCCTGCCTGGGCGTCACACGTCGTTGCCCCCCCATCTACTCCTTCGGGATTGCGGGGGGCGGATGATGGCCTCCCGTGCGCCTCGTCGCGCGGTNNNNNNNNNNTCGGTGGTTGCGAAACCTCGGTTGCCCGTCGTGTGCGGTCGTCGCGCATCGAGGGCTCGAAAAAATTGCCGGGCTCTGTTTCGGCTTTCAACGCGACCCCAGGTCAGGCGGGGTTACCCGCTGAATTTAA</t>
  </si>
  <si>
    <t>CGCAAGTTGCGCCCGAAGCCATTAGGCCGAGGGCACGCCTGCCTGGGCGTCACACGTCGTTGCCCCCCCATCTACTCCTTCGGGATTGCGGGGGGCGGATGATGGCCTCCCGTGCGCCTCGTCGCGCGGTNNNNNNNNNNTCGGTGGTTGCGAAACCTCGGTTGCCCGTCGTGTGCGGTCGTCGCGCATCGAGGGCTCGAAAAAATTGCCGGGCTTCGGCTCGACTTTCAACGCGACCCCAGGTCAGGCGGGGTTACCCGCTGAATTTAA</t>
  </si>
  <si>
    <t>CGCAAGTTGCGCCCGAAGCCATTAGGCCGAGGGCACGCCTGCCTGGGCGTCACACGTCGTTGCCCCCCCATCTACTCCTTCGGGATTGCGGGGGGCGGATGATGGCCTCCCGTGCGCCTCGTCGCGCGGTNNNNNNNNNNTCGGTGGTTGCGAAACCTCGGTTGCCCGTCGTGTGCGGTCGTCGCGCATCGAGGGCTCGAAAAAATTGTCGGGCTCCGGCTCGGCTTTCAACGCGACCCCAGGTCAGGCGGGGTTACCCGCTGAATTTAA</t>
  </si>
  <si>
    <t>CGCAAGTTGCGCCCGAAGCCATTAGGCCGAGGGCACGCCTGCCTGGGCGTCACACGTCGTTGCCCCCCCATCTACTCCTTCGGGATTGCGGGGGGCGGATGATGGCCTCCCGTGCGCCTCGTCGCGCGGTNNNNNNNNNNTCGGTGGTTGCGAAACCTCGGTTGCCCGTCGTGTGCGGTCGTCGCGCATCGAGGGCTCGAAAAAATTGCCGGGTTCCGGCTCGGCTTTCAACGCGACCCCAGGTCAGGCGGGGTTACCCGCTGAATTTAA</t>
  </si>
  <si>
    <t>CGCAAGTTGCGCCCGAAGCCATTAGGCCGAGGGCACGCCTGCCTGGGCGTCACACGTCGTTGCCCCCCCATCTACTCCTTCGGGATTGCGGGGGGCGGATGATGGCCTCCCGTGCGCCTCGTCGCGCGGTNNNNNNNNNNTCGGTGGTTACGAAACCTCGGTTGCCCGTCGTGTGCGGTCGTCGCGCATCGAGGGCTCGAAAAAATTGCCGGGCTCCGGCTCGGCTTTCAACGCGACCCCAGGTCAGGCGGGGTTACCCGCTGAATTTAA</t>
  </si>
  <si>
    <t>CGCATCTTGCGCTCAATGGTATTCCATTGAGCACGCCTGTTTCAGTATCAAAAACACCCCACATTCACAACTTGTTTGTTTGAATGGAATTGAGAGTTTTTTTCGGCCAAAAGCTGATCTCTTTAAAAACNNNNNNNNNNTTTTCTGCCTGAACATTTTTTTAATATAAAGGAATGCTCTAGTAAAAAAAAGGACTTCTTCTGGGGGCCTCCCAAATAAATCATTTTTAAACTTGATCTGAAATCAGGTGGGATTACCCGCTGAACTTAA</t>
  </si>
  <si>
    <t>CGCACATTGCACTTTGGGGTATCCCCCAAAGTATACTTGTTTGAGCGTTGTTTCTCTCTTGGAATTGCTTTGCTCTTCTAAAATTTCGAATCAAATTCGTTTGAAAAACAACACTATTCAACCTCAGATCNNNNNNNNNNCCAAAGTATACTTGTTTGAGCGTTGTTTCTCTCTTGGAATTGCTTTGCTCTTCTAAAATTTCGAATCAAATTCGTTTGAAAAACAACACTATTCAACCTCAGATCAAGTAGGATTACCCGCTGAACTTAA</t>
  </si>
  <si>
    <t>CGCACATTGCGCCCCCTGGTATTCCGGGGGGCATGCCTGTTCGAGCGTCATTTCACCACTCAAGCCTCGCTTGGTATTGGGCAACGCGGTCCGCCGCGTGCCTCAAATCGTCCGGCTGGGTCTTCTGTCCNNNNNNNNNNCCGGCTGGGTCTTCTGTCCCCTAAGCGTTGTGGAAACTATTCGCTAAAGGGTGTTCGGGAGGCTACGCCGTAAAACAACCCCATTTCTAAGGTTGACCTCGGATCAGGTAGGGATACCCGCTGAACTTAA</t>
  </si>
  <si>
    <t>o__Capnodiales</t>
  </si>
  <si>
    <t>f__Mycosphaerellaceae</t>
  </si>
  <si>
    <t>g__Mycosphaerella</t>
  </si>
  <si>
    <t>CGCACCTTGCGCTCTATGGCAATCCGTAGAGCATGCCTGTTTGAGTGCCATGAAATCTCCCACCCCAAGCGGTTTTTAAATGAAACGGCTTGGCGGATGGGGTCTGGATGGGTGCCTCTGCCTGCGCTACNNNNNNNNNNTACGTCATTTGCTATGTCGCCTAAAGGAGGAATGTTTGGTTGTGTCTGCGTGTGCTTCGAACTTGCCTCTGTGGCACATCCCAATTTCACTTCTGGTCTCAAATCAGGTAGGATCACCCGCTGAACTTAA</t>
  </si>
  <si>
    <t>c__Malasseziomycetes</t>
  </si>
  <si>
    <t>o__Malasseziales</t>
  </si>
  <si>
    <t>f__Malasseziaceae</t>
  </si>
  <si>
    <t>g__Malassezia</t>
  </si>
  <si>
    <t>s__restricta</t>
  </si>
  <si>
    <t>CGCAAGTTGCGCCCGAAGCCATTAGGCCGAGGGCACGCCTGCCTGGGCGTCACATGTCGTTGCCCCACCTTCTCTTCTCTTTCGAGAGTTTTTTGGGACGGATGATGGCCTCCCGTGTGCTTAGTCATGCNNNNNNNNNNGTGGTTTGCAAAACCTCGGTGGCCTGTCGTGTGCGTTTATCGTGTGAGGTCTCCCATTCCCCCTTGCGCATCGCTTTGACGATGCTTACAACGCGACCCCAGGTCAGGCGGGGTTACCCGCTGAATTTAA</t>
  </si>
  <si>
    <t>CGCAAGTTGCGCCCGAAGCCATTAGGCCGAGGGCACGCCTGCCTGGGCGTCACACGTCGTTGCCCCCCCATCTACTCCTTCGGGATTGCGGGGGGCGGATGATGGCCTCCCGTGCGCCTCGTCGCGCGGTNNNNNNNNNNTCGGTGGTTGCGAAACCTCGGTTGCCCGTCGTGTGCGGTCGTCGCACATCGAGGGCTCGAAAAAATTGCCGGGTTCCGGCTCGGCTTTCAACGCGACCCCAGGTCAGGCGGGGTTACCCGCTGAATTTAA</t>
  </si>
  <si>
    <t>CGCACATTGCGCCTTAAGGTATTCCTCAAGGCATGCGTGGATGAGCGATATTTACTCTCAAACCTATGGTTTGGTTCTGTAATCCTAAATATCAACGGTATCTAGAATAAGTTTTAGAACCACCTTTTTANNNNNNNNNNGTGGATGAGCGATATTTACTCTCAAACCTATGGTTTGGTTCTGTAATCCTAAATATCAACGGTATCTAGAATAAGTTTTAGAACCACCTTTTTACTTCCTCATCTTCGTAAGACTACCCGCTGAACTTAA</t>
  </si>
  <si>
    <t>CGCAACTTGCGCTCATTGGTATTCCAATGAGCACGCCTGTTTCAGTATCAAAACAAACCCTCTATCCAACATTTTGTTGAATAGGAATACTGAGAGTCTCTTGATCTATTCTGATCTCGAACCTCTTGAANNNNNNNNNNTCTTGTTTGAATGCCTGAACTTTTTTTTAATATAAAGAGAAGCTCTTGCGGTAAACTGTGCTGGGGCCTCCCAAATAATACTTTTTTTAAATTTGATCTGAAATCAGGCGGGATTACCCGCTGAACTTAA</t>
  </si>
  <si>
    <t>CGCAAATTGCGCCCAAGGCTTCGGCCGAGGGCATGTCTGCCTCAGCGTCGGCTTACCCCCTCGCTCCCCCTTTCCTTTGGATTGGGTGTGAGCGGATCTGGCTTTCCCGGCTCCGTGCTTTGGCACGCCCNNNNNNNNNNGCTACACCGCCTGCCGTGGCCCGAGGGGACTTTGCTGGCGGCCCAGCAGGAATTCGGGTGTTGGGTTACCCCACTCCGAAAGCTTCAAAACTTCGACCTGAGCTCAGGCAAGACTACCCGCTGAACTTAA</t>
  </si>
  <si>
    <t>CGCAAGTTGCGCCCGAAGCCATTAGGCCGAGGGCACGCCTGCCTGGGCGTCACACGTCGTTGCCCCCCCATCTACTCCTTCGGGATTGCGGGGGGCGGATGATGGCCTCCCGTGCGCCTCGTCGCGCGGTNNNNNNNNNNTCGGTGGTTGCGAAACCTCGGTTGCCCGTCGTGTGCGGTCGTCGCGCATCGAGGGCTCGAAAAAATTGCCGAGTTCCGGCTCGGCTTTCAACGCGACCCCAGGTCAGGCGGGGTTACCCGCTGAATTTAA</t>
  </si>
  <si>
    <t>CGCAAATTGCGCCCAAGGCTTCGGCCGAGGGCATGTCTGCCTCAGCGTCGGCTTACCCCCTCGCTCCCCCTTTCCTTTGGATTGGGTGTGAGCGGATCTGGCTTTCCCGGCTCCGTGCTTTGGCACGCCCNNNNNNNNNNGCTACACCGCCTGCCGTGGCCCGAGGGGACTTTGCTGGCGGCCCAGCAGGAATTCGGGTGTTGAGTTACCCCACTCCGAAAGCTTCAAAACTTCGACCTGAGCTCAGGCAAGACTACCCGCTGAACTTAA</t>
  </si>
  <si>
    <t>CGCACATTGCGCCCGCTGGTATTCCGGCGGGCATGCCTGTCTGAGCGTCGTTTCCTTCTTGGAGCGGTGCTTCAGACCTGGCGGGCTGTCTTTTTGGACGGCGCGCCCAAAGCGAGGGGCCTTCTGCGCGNNNNNNNNNNGGCTGTCTTTTTGGACGGCGCGCCCAAAGCGAGGGGCCTTCTGCGCGAACTAGACTGTGCGCGCGGGGCGGCCGGCGAACTTATTACCAAGCTCGACCTCAGATCAGGCAGGAGTACCCGCTGAACTTAA</t>
  </si>
  <si>
    <t>CGCACATTGCGCCCTTTGGTATTCCAAAGGGCATGCCTGTTTGAGCGTCATTTCTCCCTCAAACCCTCGGGTTTGGTGTTGAGCGATACGCTGGGTTTGCTTGAAAGAAAGGCGGAGTATAAACTAATGGNNNNNNNNNNTACGCTGGGTTTGCTTGAAAGAAAGGCGGAGTATAAACTAATGGATAGGTTTTTTCCACTCATTGGTACAAACTCCAAAACTTCTTCCAAATTCGACCTCAAATCAGGTAGGACTACCCGCTGAACTTAA</t>
  </si>
  <si>
    <t>f__Saccharomycetales_fam_Incertae_sedis</t>
  </si>
  <si>
    <t>g__Candida</t>
  </si>
  <si>
    <t>s__parapsilosis</t>
  </si>
  <si>
    <t>CGCACATTGCGCCTTAAGGTATTCCTCAAGGCATGCGTGGATGAGCGATATTTACTCTCAAACCTATGGTTTGGTTTTGTAATCCTAAATATCAACGGTATCTAGAATAAGTTGTAGAACCACCTTTTTANNNNNNNNNNGTGGATGAGCGATATTTACTCTCAAACCTATGGTTTGGTTTTGTAATCCTAAATATCAACGGTATCTAGAATAAGTTGTAGAACCACCTTTTTACTTCCTCATCTTCGTAAGACTACCCGCTGAACTTAA</t>
  </si>
  <si>
    <t>CGCAAGTTGCGCCCGAAGCCATTAGGCCGAGGGCACGCCTGCCTGGGCGTCACATGTCGTTGCCCCACCTTCTCTTCTCTTTCGAGAGTTTTTTGGGACGGATGATGGCCTCCCGTGTGCTTAGTCATGCNNNNNNNNNNGTGGTTTGCAAAACCTCGGTGGCCCGTCGTGTGCGTTTATCGTGTGAGGTCTCCCATTCCCCCTTGCGCATCGCTTTGACGATGCTTACAACGCGACCCCAGGTCAGGCGGGGTTACCCGCTGAATTTAA</t>
  </si>
  <si>
    <t>CGCACATTGCGCCTTAAGGTATTCCTCAAGGCATGCGTGGATGAGCGATATTTACTCTCAAACCTATGGTTTGGTTTTGTAATCCTAAATATCAACGGTATCTAGAATAAGTTTTAGAACCACTTACTTANNNNNNNNNNGTGGATGAGCGATATTTACTCTCAAACCTATGGTTTGGTTTTGTAATCCTAAATATCAACGGTATCTAGAATAAGTTTTAGAACCACTTACTTACTTCCTCATCTTCGTAAGATTACCCGCTGAACTTAA</t>
  </si>
  <si>
    <t>CGCAAGTTGCGCCCGAAGCCATTAGGCCGAGGGCACGCCTGCCTGGGCGTCACACGTCGTTGCCCCCCCATCTACTCCTTCGGGATTGCGGGGGGCGGATGATGGCCTCCCGTGCGCCTCGTCGCGCGGTNNNNNNNNNNTCGGTGGTTGCGAAACCTCGGTTGCCCGTCGTGTGCGGTCGTCGCGCATCGAGGGCTCGAAAAAATTGCCGGGCTCCGGCTCGACTTTCAACGCGACCCCAGGTCAGGCGGGGTTACCCGCTGAATTTAA</t>
  </si>
  <si>
    <t>CGCACATTGCGCCCCCTGGTATTCCGGGGGGCATGCCTGTTCGAGCGTCATTTCACCACTCAAGCCTCGCTTGGTATTGGGCGCCGCGGTTCGCCGCGCGCCTCAAAGTCTCCGGCTGGGCCGTCCGTCTNNNNNNNNNNGTCTCCGGCTGGGCCGTCCGTCTCCAAGCGTTGTGCATCATATTCGCTTCGGGGCGCGGGCGTGCCGTGCGGCCGTTAAATCTTTCACCAGGTTGACCTCGGATCAGGTAGGGATACCCGCTGAACTTAA</t>
  </si>
  <si>
    <t>CGCAAGTTGCGCCCGAAGCCATTAGGCCGAGGGCACGCCTGCCTGGGCGTCACACGTCGTTGCCCCCCCATCTACTCCTTCGGGATTGCGGGGGGCGGATGATGGCCTCCCGTGCGCCTCGTCGCGCGGTNNNNNNNNNNTCGGTGGTTGCGAAACCTCGGTTGCCCGTCGTGTGCGGTCGTCGCGCATCGAGGGCTCGAAAAAATTGTCGGGCTTCGGCTCGGCTTTCAACGCGACCCCAGGTCAGGCGGGGTTACCCGCTGAATTTAA</t>
  </si>
  <si>
    <t>CGCACATTGCGCCCTTTGGTATTCCGAAGGGCATGCCTGTTCGGGCGTCATCACACCCCTCAAGCTTTGCTTGGTATTGGGCCTCCGTCCGCCAGCGGACGGGCCTCGAAATCCTCGGCGGCGGCGCCCGNNNNNNNNNNGCGCCCGGCTTTGAGCGTAGTAGAAATTCTCATCTCGCTTTGAAGGCCCGTGGCGTCTGCTTGCCGGACGACCCCCAATCTTTCTTCTAAGGTTGACCTCGGATCAGGTAGGGATACCCGCTGAACTTAA</t>
  </si>
  <si>
    <t>CGCACATTGCGCCCTTGGGTATTCCTGAGGGCATGTCTGTTCGAGCGTCATTGCAACCCTCTAGCATGGCTAGTGTTGTTGGGTGCTTGTCTCCAGAAAATGGTGGACATACCCGAAATGCAGTGGTGGGNNNNNNNNNNAGATGGGTGTTTGTTCATACAAAACAGCTACTTGAAGGATTTGACTTGGAATTCCGCCTCAAAAGAGTTGAATTTGTTAATTCTTTCCAAGGTTGACCTCGGATCAGATAGGGTTACCCGCTGAACTTAA</t>
  </si>
  <si>
    <t>ASV_0045</t>
  </si>
  <si>
    <t>CGCACATTGCGCCCGCCAGAATTCTGGCGGGCATGCTGTTCGAGCGTCATTTCAACCCTCGGTCTCCCTCCGGGAGAGACCGGCGTTGGGGACCGGCACTTACCCCGCCGGCCCCGAAATGAAGTGGCGGNNNNNNNNNNTGGCGGCCCGTCCGCGGCGACCTCTGCGTAGTAACTCCACTCGCACCGGGACCCGGGCGCGGCCACGCCGTAAAACCCCCAACTTCCGAATGTTGACCTCGAATCAGGTAGGAATACCCGCTGAACTTAA</t>
  </si>
  <si>
    <t>c__Sordariomycetes</t>
  </si>
  <si>
    <t>o__Hypocreales</t>
  </si>
  <si>
    <t>f__Cordycipitaceae</t>
  </si>
  <si>
    <t>ASV_0046</t>
  </si>
  <si>
    <t>CGCACATTGCGCTACTGGGCTATATGCTCAGTAGCATGCTTGTTGGAGCGCCGATCTTTCTCCTCTACCTGTTTCGACAGGCCTGAGGGTTCTGCTCCCGCTGGGAGTGAAAGACATGGAAGTGCACACGNNNNNNNNNNTTCGACAGGCCTGAGGGTTCTGCTCCCGCTGGGAGTGAAAGACATGGAAGTGCACACGTTAGATAACTCTGTGCAGTTACACTTTTACACTTTTGGCCCCCAATCAAGCAAGGCTACCCGCTGAACTTAA</t>
  </si>
  <si>
    <t>g__Starmerella</t>
  </si>
  <si>
    <t>s__bombicola</t>
  </si>
  <si>
    <t>ASV_0047</t>
  </si>
  <si>
    <t>CGCACATTGCGCCCTTTGGTATTCCGAAGGGCATGCCTGTTCGAGCGTCATTACACCCCTCAAGCTTTGCTTGGTATTGGGCCTCCGTCCGCCAGCGGACGGGCCTCGAAATCCTCGGCGGCGGCGCCCGNNNNNNNNNNGCGCCCGGCTTTGAGCGTAGTAGAAATTCTCATCTCGCTTTGAAGGCCCGTGGCGTCTGCTTGCCGGACGACCCTCAATCTTTCTTCTAAGGTTGACCTCGGATCAGGTAGGGATACCCGCTGAATTTAA</t>
  </si>
  <si>
    <t>ASV_0048</t>
  </si>
  <si>
    <t>CGCACCTTGCGCTCCATGGTATTCCGTGGAGCATGCCTGTTTGAGTGTCATGAATACTTCAACCCTCCTCTTTCTTAATGATTGAAGAGGTGTTTGGTTTCTGAGCGCTGCTGGCCTTTACGGTCTAGCTNNNNNNNNNNTAATAGACTATTCGCTGAGGAATTCTAGTCTTCGGACTAGAGCCGGGTTGGGTTAAAGGAAGCTTCTAATCAGAATGTCTACATTTTAAGATTAGATCTCAAATCAGGTAGGACTACCCGCTGAACTTAA</t>
  </si>
  <si>
    <t>c__Microbotryomycetes</t>
  </si>
  <si>
    <t>o__Sporidiobolales</t>
  </si>
  <si>
    <t>f__Sporidiobolaceae</t>
  </si>
  <si>
    <t>g__Rhodotorula</t>
  </si>
  <si>
    <t>s__mucilaginosa</t>
  </si>
  <si>
    <t>ASV_0049</t>
  </si>
  <si>
    <t>CGCACATTGCGCCCCCTGGTATTCCGGGGGGCATGCCTGTTCGAGCGTCATTTCACCACTCAAGCCTCGCTTGGTATTGGGCGACGCGGTCCGCCGCGCGCCTCAAATCGACCGGCTGGGTCTTCTGTCCNNNNNNNNNNCGGCTGGGTCTTCTGTCCCCTCAGCGTTGTGGAAACTATTCGCTAAAGGGTGCCACGGGAGGCCACGCCGAAAAACAAACCCATTTCTAAGGTTGACCTCGGATCAGGTAGGGATACCCGCTGAACTTAA</t>
  </si>
  <si>
    <t>f__Cladosporiaceae</t>
  </si>
  <si>
    <t>g__Cladosporium</t>
  </si>
  <si>
    <t>s__sphaerospermum</t>
  </si>
  <si>
    <t>ASV_0050</t>
  </si>
  <si>
    <t>CGCAAGTTGCGCCCGAAGCCATTAGGCCGAGGGCACGCCTGCCTGGGCGTCACACGTCGTTGCCCCCCCATCTACTCCTTCGGGATTGCGGGGGGCGGATGATGGCCTCCCGTGCGCCTCGTCGCGCGGTNNNNNNNNNNTCGGTGGTTGCGAAACCTCGGTTGCCCGTAGTGTGCGGTCGTCGCGCATCGAGGGCTCGAAAAAATTGCCGGGCTCCGGCTCGACTTTCAACGCGACCCCAGGTCAGGCGGGGTTACCCGCTGAATTTAA</t>
  </si>
  <si>
    <t>ASV_0051</t>
  </si>
  <si>
    <t>CGCACATTGCGCCCCTTGGTATTCCGAGGGGCATGCCTGTTCGAGCGTCATTACACCACTCAAGCTATGCTTGGTATTGGGCGTCGTCCTTAGTTGGGCGCGCCTTAAAGACCTCGGCGAGGCCACTCCGNNNNNNNNNNCGAGGCCACTCCGGCTTTAGGCGGAGTAGAATTTATTCGAACGTCTGTCAAAGGAGAGGAACTCTGCCGACTGAAACCTTTATTTTTCTAGGTTGACCTCGGATCAGGTAGGGATACCCGCTGAACTTAA</t>
  </si>
  <si>
    <t>ASV_0052</t>
  </si>
  <si>
    <t>CGCACATTGCGCCCTTTGGTATTCCAAAGGGCATGCCTGTTCGAGCGTCATTTGTACCCTCAAGCTTTGCTTGGTGTTGGGCGTCTTGTCTCCAGTTCGCTGGGGACTCGCCTTAAAGTTATTGGCAGCCNNNNNNNNNNTTATTGGCAGCCGGCCTACTGGTTTCGGAGCGCAGCACAAGTCGCGCTCTCTTCCAGCCAAGGTCAGCATCCACAAAGCCTTTTTTCAACTTTTGACCTCGGATCAGGTAGGGATACCCGCTGAACTTAA</t>
  </si>
  <si>
    <t>o__Pleosporales</t>
  </si>
  <si>
    <t>f__Pleosporaceae</t>
  </si>
  <si>
    <t>g__Alternaria</t>
  </si>
  <si>
    <t>ASV_0053</t>
  </si>
  <si>
    <t>CGCAACTTGCACTCATTGGTATTCCAATGAGTACACCTGTTTCAGTATCATAATCAACCCTTATCCTCTAATTGCGGATAGATCATACTTGAGTAGGCGGTTCACCCCGTCAATACTTTAAATACAGTAGNNNNNNNNNNTTTTTTAATGCATTTTTTAAAAATCTGTTTGTCCCTGGCTTTGATCGTATGTCTAATGGATGTGATTAACGTCATATCCGTGTTTATTCAAATTGATCTGAAATCAGGTGGGATTACCCGCTGAACTTAA</t>
  </si>
  <si>
    <t>s__falcatus</t>
  </si>
  <si>
    <t>ASV_0054</t>
  </si>
  <si>
    <t>CGCAAGTTGCGCCCGAAGCCATTAGGCCGAGGGCACGCCTGCCTGGGCGTCACACGTCGTTGCCCCCCCATCTACTCCTTCGGGATTGCGGGGGGCGGATGATGGCCTCCCGTGCGCCTCGTCGTGCGGTNNNNNNNNNNTCGGTGGTTGCGAAACCTCGGTTGCCCGTCGTGTGCGGTCGTCGCGCATCGAGGGCTCGAAAAAATTGCCGGGCTCTGCTTCGGCTTTCAACGCGACCCCAGGTCAGGCGGGGTTACCCGCTGAATTTAA</t>
  </si>
  <si>
    <t>ASV_0055</t>
  </si>
  <si>
    <t>CGCACATTGCGCCCCCCGGTATTCCGAGGGGCATGCCTGTTCGAGCGTCAGAACATCCTCTCAAGCCTAGCTTGGTCTTGGGGTGCGCCAGTGTGGCGTCCCCTAAACATAGTGGCGGTACCGTTGTGCTNNNNNNNNNNTAAACATAGTGGCGGTACCGTTGTGCTCTCCGCGTAGTCACATATCTCGCGACAGAGCCACCACGGCACCTGCCAGAATCCCTTTTTCATGGATGACCTCGGATCAGGTAGGGATACCCGCTGAACTTAA</t>
  </si>
  <si>
    <t>c__Leotiomycetes</t>
  </si>
  <si>
    <t>o__Erysiphales</t>
  </si>
  <si>
    <t>f__Erysiphaceae</t>
  </si>
  <si>
    <t>g__Podosphaera</t>
  </si>
  <si>
    <t>s__leucotricha</t>
  </si>
  <si>
    <t>ASV_0056</t>
  </si>
  <si>
    <t>CGCAAGTTGCGCCCGAAGCCATTAGGCCGAGGGCACGCCTGCCTGGGCGTCACACGTCGTTGCCCCCCCATCTACTCCTTCGGGATTGCGGGGGGCGGATGATGGCCTCCCGTGTGCCTCGCCGCGCGGTNNNNNNNNNNTCGGTGGTTGCGAAACCTCGGTTGCCCGTCGTGTGCGGTCGTCGCGCATCGAGGGCTCGAAAAAATTGCCGAGTTCCGGCTCGGCTTTCAACGCGACCCCAGGTCAGGCGGGGTTACCCGCTGAATTTAA</t>
  </si>
  <si>
    <t>ASV_0057</t>
  </si>
  <si>
    <t>CGCAAGTTGCGCCCGAAGCCATTAGGCCGAGGGCACGCCTGCCTGGGCGTCACACGTCGTTGCCCCCCCCATCTACTCCTTCGGGATTGCGAGGGGCGGATGATGGCCTCCCGTGCGCCTCGTCGTGCGGNNNNNNNNNNTCGGTGGTTGCGAAACCTCGGTTGCCCGTCGTGTGCGGTCGTCGCGCATCGAGGGCTCGAAAAAATTGTCGGGCTCCGGCTCGGCTTTCAACGCGACCCCAGGTCAGGCGGGGTTACCCGCTGAATTTAA</t>
  </si>
  <si>
    <t>ASV_0058</t>
  </si>
  <si>
    <t>CGCACATTGCGCCTTAAGGTATTCCTCAAGGCATGCGTGGATGAGCGATATTTACTCTCAAACCTATGGTTTGGTTTTGTAATCCTAAATATCAACGGTATCTAGAATAAGTTTTAGAACCACTTACTTANNNNNNNNNNGTGGATGAGCGATATTTACTCTCAAACCTATGGTTTGGTTTTGTAATCCTAAATATCAACGGTATCTAGAATAAGTTTTAGAACCACTTACTTACTTCCTCATCTTCGTAAGACTACCCGCTGAACTTAA</t>
  </si>
  <si>
    <t>ASV_0059</t>
  </si>
  <si>
    <t>CGCACATTGCGCCCTTTGGTATTCCGAAGGGCATGCCTGTTCGAGCGTCATTACACCCCTCAAGCTTTGCTTGGTATTGGGCCTCCGTCCGCCAGCGGACGGGCCTCGAAATCCTCGGCGGCGGCGCCCGNNNNNNNNNNGCGCCCGGCTTTGAGCGTAGTAGAAATTCTCATCTCGCTTTGGAGGCCCGTGGCGTCTGCTTGCCGGACGGCCCCCAATCTTTCTTCTAAGGTTGACCTCGGATCAGGTAGGGATACCCGCTGAACTTAA</t>
  </si>
  <si>
    <t>ASV_0060</t>
  </si>
  <si>
    <t>CGCACATTGCGCCCCTTGGTATTCCATGGGGCATGCCTGTTCGAGCGTCATTTGTACCTTCAAGCTTTGCTTGGTGTTGGGTGTTTGTCTCGCCTCTGCGTGTAGACTCGCCTTAAAACAATTGGCAGCCNNNNNNNNNNACAATTGGCAGCCGGCGTATTGATTTCGGAGCGCAGTACATCTCGCGCTTTGCACTCATAACGACGACGTCCAAAAGTACATTTTTACACTCTTGACCTCGGATCAGGTAGGGATACCCGCTGAACTTAA</t>
  </si>
  <si>
    <t>f__Didymellaceae</t>
  </si>
  <si>
    <t>ASV_0061</t>
  </si>
  <si>
    <t>CGCAAGTTGCGCCCGAAGCCATTAGGCCGAGGGCACGCCTGCCTGGGCGTCACGCCAAAACACGCTCCCACACCCCTCATTGGGAATCGGGATGCGGCATCTGGTCCCTCGTCTCGCAAGGGGCGGTGGANNNNNNNNNNCGTCTTTGCTTTATCAACGCAGTGCATACGACGCGTAGCCGGCATGATGGCCTCAAAACGACCCAACAAACGTAGCGCACGTCGCTTCGACCGCGACCCCAGGTCAGGCGGGACTACCCGCTGAGTTTAA</t>
  </si>
  <si>
    <t>g__Blumeria</t>
  </si>
  <si>
    <t>ASV_0062</t>
  </si>
  <si>
    <t>CGCAAGTTGCGCCCGAAGCCATTAGGCCGAGGGCACGCCTGCCTGGGCGTCACACGTCGTTGCCCCCCCCATCTACTCCTTCGGGATTGCGAGGGGCGGATGATGGCCTCCCGTGCGCCTCGTCGTGCGGNNNNNNNNNNTCGGTGGTTGCGAAACCTCGGTTGCCCGTCGTGTGCGGTCGTCGCGCATCGAGGGCTCGAAAAAATTGCCGGGCTCCGGCTCGGCTTTCAACGCGACCCCAGGTCAGGCGGGGTTACCCGCTGAATTTAA</t>
  </si>
  <si>
    <t>ASV_0063</t>
  </si>
  <si>
    <t>CGCAAGTTGCGCCCGAAGCCATTAGGCCGAGGGCACGCCTGCCTGGGCGTCATACGTCGTTGCCCCCCCATCTACTCCTTCGGGATTGCGAGGGGCGGATGATGGCCTCCCGTGCGCCTCGTCGCGCGGTNNNNNNNNNNTCGGTGGTTGCGAAACCTCGGTTGCCCGTCGTGTGCGGTCGTCGCGCATCGAGGGCTCGAAAAAATTGCCGGGCTTCGGCTCGACTTTCAACGCGACCCCAGGTCAGGCGGGGTTACCCGCTGAATTTAA</t>
  </si>
  <si>
    <t>ASV_0064</t>
  </si>
  <si>
    <t>CGCACCTTGCGCTCCTTGGCATTCCGAGGAGCATGCCTGTTTGAGTGTCATTAATTTCTCAACCTTTCTATTTTGTAATGAAATGTTGAAAGGCTTGGATTGTGGGGGTTTGCTGGCTCTAGTAGTCGGCNNNNNNNNNNTGTAGGCCATCTCCCTTGGTGTGATAATTATCTACGCCTTGGTTGACTACAAAAGCTTTGCTTTCTAATCGTCGCAAGACAATTATCAAATTTTGACCTCAAATCAGGTAGGACTACCCGCTGAACTTAA</t>
  </si>
  <si>
    <t>c__Agaricomycetes</t>
  </si>
  <si>
    <t>o__Agaricales</t>
  </si>
  <si>
    <t>f__Cystostereaceae</t>
  </si>
  <si>
    <t>g__Crustomyces</t>
  </si>
  <si>
    <t>s__subabruptus</t>
  </si>
  <si>
    <t>ASV_0065</t>
  </si>
  <si>
    <t>CGCACATTGCGCCCCTCGGCATTCCGGGGGGCATGCCTGTTTGAGCGTCGTTTCCATCTTGCGCGTGCGCAGAGTTGGGGGAGCGGAGCGGACGACGTGTAAAGAGCGTCGGAGCTGCGACTCGCCTGAANNNNNNNNNNGCCTGAAAGGGAGCGAAGCTGGCCGAGCGAACTAGACTTTTTTTCAGGGACGCTTGGCGGCCGAGAGCGAGTGTTGCGAGACAACAAAAAGCTCGACCTCAAATCAGGTAGGAATACCCGCTGAACTTAA</t>
  </si>
  <si>
    <t>g__Issatchenkia</t>
  </si>
  <si>
    <t>s__orientalis</t>
  </si>
  <si>
    <t>ASV_0066</t>
  </si>
  <si>
    <t>CGCACATTGCACCTCTCGGTATTCCGGGAGGTATGCCTGTTCGAGCGTCATTTGTACCCTCAAGCTCTGCTTGGTGTTGGGTGTTTGTTCCTCCTTTTGCGTGTGAACTCGCCTTAAAACAATTGGCAGCNNNNNNNNNNATTGGCAGCCGGCGTACTTGTTTCGGAGCGCAGCACATTTTGCGCCCCAGATCAGCGTACGTTGGCACCCAAGAAGCCTTATTTTAACGCTCTTGACCTCGGATCAGGTAGGGATACCCGCTGAACTTAA</t>
  </si>
  <si>
    <t>f__Dothidotthiaceae</t>
  </si>
  <si>
    <t>g__Wilsonomyces</t>
  </si>
  <si>
    <t>ASV_0067</t>
  </si>
  <si>
    <t>CGCACATTGCGCCCCCTGGTATTCCGGGGGGCATGCCTGTTCGAGCGTCATTTCACCACTCAAGCCTCGCTTGGTATTGGGCGTCGCGAGTCTCTCGCGCGCCTCAAAGTCTCCGGCTGAGCGGTTCGTCNNNNNNNNNNCAAAGTCTCCGGCTGAGCGGTTCGTCTCCCAGCGTTGTGGCAACTATTCGCAGAGGAGTTCGAGTCGTCGCGGCCGTTAAATCTTTCAAAGGTTGACCTCGGATCAGGTAGGGATACCCGCTGAACTTAA</t>
  </si>
  <si>
    <t>g__Ramularia</t>
  </si>
  <si>
    <t>ASV_0068</t>
  </si>
  <si>
    <t>CGCACATTGCGCGGTATGGCATTCCGTACCGCACGGATGGAGGAGCGTGTTCCCTCTGGGATCGCATTGCTTTCTTGAAATGGATTTTTTTAAACTCTCAATTATTACGTCATTTCACCTCCTTCATCCGNNNNNNNNNNATTCCGTACCGCACGGATGGAGGAGCGTGTTCCCTCTGGGATCGCATTGCTTTCTTGAAATGGATTTTTTTAAACTCTCAATTATTACGTCATTTCACCTCCTTCATCCGAGATTACCCGCTGAACTTAA</t>
  </si>
  <si>
    <t>ASV_0069</t>
  </si>
  <si>
    <t>CGCAACTTGCGCTCTCTGGTATTCCGGAGAGCATGCCTGTTTGAGTGTCATGAAATCTCAACCATTAGGGTTTCTTAATGGCTTGGATTTGGAGGTTTGCCAGTCTGACTGGCTCCTCTTAAAAGAGTTANNNNNNNNNNGCAAGTTGAACTATTGCTATCTGGCGTAATAAGTTTCGCTGGAATGGTATTGTGAAGCGTGCTTCTAATCGTCTTCGGACAATTTTTTGACTCTGGTCTCAAATCAGGTAGGACTACCCGCTGAACTTAA</t>
  </si>
  <si>
    <t>g__Apiotrichum</t>
  </si>
  <si>
    <t>s__montevideense</t>
  </si>
  <si>
    <t>ASV_0070</t>
  </si>
  <si>
    <t>CGCACATTGCGCCCCTTGGTATTCCAGGGGGCATGCCTGTTTGAGCGTCATTTCCTTCTCAAACATTCTGTTTGGTAGTGAGTGATACTCTTTGGAGTTAACTTGAAATTGCTGGCCTTTTCATTGGATTNNNNNNNNNNTTTTACCAACTGCGGCTAATCTTTTTTATACTGAGCGTATTGGAACGTTATCGATAAGAAGAGAGCGTCTAGGCGAACAATGTTCTTAAAGTTTGACCTCAAATCAGGTAGGAGTACCCGCTGAACTTAA</t>
  </si>
  <si>
    <t>ASV_0071</t>
  </si>
  <si>
    <t>CGCACATTGCGCCCTTTGGTGTTCCGAAGGGCATGCCTGTTCGAGCGTCATTATACCCCTCAAGCTTTGCTTGGTATTGGGCCTCCGTCCGCCAGCGGACGGGCCTCGAAATCCTCGGCGGCGGCGCCCGNNNNNNNNNNGCGCCCGGCTTTGAGCGTAGTAGAAATTCTCATCTCGCTTTGAAGGCCCGTGGCGTCTGCTTGCCGGACGACCCCCAATCTTTCTTCTAAGGTTGACCTCGGATCAGGTAGGGATACCCGCTGAACTTAA</t>
  </si>
  <si>
    <t>ASV_0072</t>
  </si>
  <si>
    <t>CACAAGTTGCCAGGGCACGCCTACCTGGGCGTCACACGCCGTTGCCCCCCCTCGCGCCTTCCTCGGGAGTGTCAGGGTGTAGACGATGTCCTCCCGTGCATCGACCTTTGCGATTGGCACAAATGTCGAGNNNNNNNNNNTGGTTGCCAAACCTCGGTTGCCTGTTGTGCGCTTTCGTCGCGCTTCGAGCAGCTCGCGGCGCTCCCCGCTTTACTTCGGCCGAGCTTTCAATGCGACCCCAGGTCAGGCGGGGTTACCCGCTGAATTTAA</t>
  </si>
  <si>
    <t>ASV_0073</t>
  </si>
  <si>
    <t>CGCAAGTTGCGCCCGAAGCCATTAGGCCGAGGGCACGCCTGCCTGGGCGTCACACGTCGTTGCCCCCCCATCTACTCCTTCGGGATTGCGGGGGGCGGATGATGGCCTCCCGTGCGCCTCGTCGCGCGGTNNNNNNNNNNTCGGTGGTTACGGAACCTCGGTTGCCCGTCGTGTGCGGTCGTCGCGCATCGAGGGCTCGAAAAAATTGCCGGGCTCCGGCTCGGCTTTCAACGCGACCCCGGGTCAGGCGGGGTTACCCGCTGAATTTAA</t>
  </si>
  <si>
    <t>ASV_0074</t>
  </si>
  <si>
    <t>CGCATATTGCGCTCTATAGTATTCTATAGAGCATGCCTGTTTGAGCGTCATTTCTCTCTTAAACCTTTGGGTTTAGTATTGAAGGTTGTGTTAGCTTCTGCTAACTCCTTTGAAATGACTTGGCAATTGANNNNNNNNNNAAGGATTTAATATTAGGTTCTACCAACTTATTAAATACCCTTTTGCGAAGGACTTACTCGTGTATCAAGGCCTTATAACTTTGTCATTAATTTTGACCTCAAATCAGGTAAGGATACCCGCTGAACTTAA</t>
  </si>
  <si>
    <t>f__Saccharomycopsidaceae</t>
  </si>
  <si>
    <t>g__Saccharomycopsis</t>
  </si>
  <si>
    <t>s__fibuligera</t>
  </si>
  <si>
    <t>ASV_0075</t>
  </si>
  <si>
    <t>CGCACCTTGCGCTCTATGGTATTCCGTAGAGCATGCCTGTTTGAGTGCCGTGAATTCTCCCATCCCAAGCGGTTTTTATCAAAGAATTGCTAGGCGAAGGGGTTGAGATGGGCGTTATTATAACTGCTTTNNNNNNNNNNTGCTATGCTGTAGGAGAGCATTTGGTTGTGGTTATACCGCGTGCGTCATTTTTTTTTCTTGCAAAGAGGAAAAAAAAGCCCCCCTTTCATTTCTGGTCTCAAATCAGGTAGGATCACCCGCTGAACTTAA</t>
  </si>
  <si>
    <t>s__globosa</t>
  </si>
  <si>
    <t>ASV_0076</t>
  </si>
  <si>
    <t>CGCACCTTGCGCTCCCTGCAGATCTAATCTGGGGAGCATGCCTGTTTGAGGGCCGCGAATTGTTTCGAACGACAGCTTTTTTCACGAAAAGTTGGCGGATCGGTATTGAGGGTTTTGCCATTCACCGTGGNNNNNNNNNNGATGGGTAAGAGCTGGACGCAACGGCTTGCTGTTTGGAGTGCTTCTGAAACCCGCCCATGTCGAGCTTGCTCGGAAGGGATTTTAATAATTCATCGGCCTCAGATTGGTAGGACTACCCGCTGAACTTAA</t>
  </si>
  <si>
    <t>c__Ustilaginomycetes</t>
  </si>
  <si>
    <t>o__Ustilaginales</t>
  </si>
  <si>
    <t>f__Ustilaginaceae</t>
  </si>
  <si>
    <t>g__Ustilago</t>
  </si>
  <si>
    <t>s__shanxiensis</t>
  </si>
  <si>
    <t>ASV_0077</t>
  </si>
  <si>
    <t>CGCACCTTGCGCTCCATGGTATTCCGTGGAGCATGCCTGTTTGAGTGTCATGAATACTTCAACCCTCCTCTTTCTTAATGATTGAAGAGGTGTTTGGTTTCTGAGCGCTGCTGGCCTTTAGGGTCTAGCTNNNNNNNNNNTAATAGACTATTCGCTGAGGAATTCTAGTCTTCGGACTAGAGCCGGGTTGGGTTAAAGGAAGCTTCTAATCAGAATGTCTACATTTTAAGATTAGATCTCAAATCAGGTAGGACTACCCGCTGAACTTAA</t>
  </si>
  <si>
    <t>ASV_0078</t>
  </si>
  <si>
    <t>CGCAAGTTGCGCCCGAAGCCATTAGGCCGAGGGCACGCCTGCCTGGGCGTCACACGTCGTTGCCCCCCCATCTACTCCTTCGGGATTGCGGGGGGCGGATGATGGCCTCCCGTGCGCCTCGTCGCGCGGTNNNNNNNNNNTCGGTGGTTACGAAACCTCGGTTGCCCGTCGTGTGCGGTCGTCGCGCATCGAGGGCTCGAAAAAATTGCCGGGCTCCGGCTCGGCTTTCAACGCGACCCCGGGTCAGGCGGGGTTACCCGCTGAATTTAA</t>
  </si>
  <si>
    <t>ASV_0079</t>
  </si>
  <si>
    <t>CGCACATTGCGCCCCGGGGTATTCCCCAGGGCATGCGTGGGTGAGCGATATTTACTCTCAAACCTCTGGTTTGGTCCTGCTTCGGCATAATATCAACGGCGCTAGAATAAGTTTTAGCCCCATTCTTTTTNNNNNNNNNNTGCGTGGGTGAGCGATATTTACTCTCAAACCTCTGGTTTGGTCCTGCTTCGGCATAATATCAACGGCGCTAGAATAAGTTTTAGCCCCATTCTTTTTCCTCACCCTCGTAAGACTACCCGCTGAACTTAA</t>
  </si>
  <si>
    <t>s__ziziphicola</t>
  </si>
  <si>
    <t>ASV_0080</t>
  </si>
  <si>
    <t>TGCAAGTTGCGCACGAGGCCATTAGGTCGAGTGCACGTCTGTTTGGGCGTCATGTATAGCGTCATTCCAATCTCCCTCATGCGACGAGTGCATTTTGGGTTATGATGGATATGGAGAATGACCTTCCGTGNNNNNNNNNNACGATGTCTCTAATCGCGTCCATGAGACCTAGGCATGACTTAGCACTAGCTAAAACCGATTTCGATGTTTGCTTTCGTAGCAGGCTCGGACCATGACCTCAGATCAGACGGGGCGACCCGCTGAGTTTAA</t>
  </si>
  <si>
    <t>ASV_0081</t>
  </si>
  <si>
    <t>CGCAAGTTGCGCCCGAAGCCATTAGGCCGAGGGCACGCCTGCCTGGGCGTCACACGTCGTTGCCCCCCCATCTACTCCTTCGGGATTGCGGGGGGCGGATGATGGCCTCCCGTGCGCCTCGTCGCGCGGTNNNNNNNNNNTCGGTGGTTGCGAAACCTCGGTTGCCCGTCGTGTGCGGTCGTCGCTCATCGAGGGCTCGAAAAAATTGCCGGGCTCCGGCTCGGCTTTCAACACGACCCCAGGTCAGGCGGGGTTACCCGCTGAATTTAA</t>
  </si>
  <si>
    <t>ASV_0082</t>
  </si>
  <si>
    <t>CGCACCTTGCGCTCCATGGTATTCCGTGGAGCATGCCTGTTTGAGTGCCGCGAATTCTCCCTCCCCTTACGGTGGCCGAAAGGCCGAAGTAGGGCGGACGGGGTAGGATGGGTGTTTGCTGCCTGGGGATNNNNNNNNNNCTAAGCGACCGCTGAGCATGGCATGATACGTCATTTGCTGTGTGTGGGCGGCCGGTTGGAGAGGTGTCTGCTTTACCAGCCCTATTTTAATTCTGGTCTCAAATCAGGTAGGATCACCCGCTGAACTTAA</t>
  </si>
  <si>
    <t>s__sympodialis</t>
  </si>
  <si>
    <t>ASV_0083</t>
  </si>
  <si>
    <t>CGCACATTGCGCCCCTTGGTATTCCATGGGGCATGCCTGTTCGAGCGTCATTTGTACCTTCAAGCTTTGCTTGGTGTTGGGTGTTTGCCTCGCCTCTGCGTGTAGACTCGCCTCAAAACAATTGGCAGCCNNNNNNNNNNACAATTGGCAGCCGGCGTATTGATTTCGGAGCGCAGTACATCTCGCGCTTTGCACTCAGAACGACGACGTCCAAAAGTACATTTTTACACTCTTGACCTCGGATCAGGTAGGGATACCCGCTGAACTTAA</t>
  </si>
  <si>
    <t>ASV_0084</t>
  </si>
  <si>
    <t>CGCACATTGCGCCCCTTGGTATTCCGGGGGGCATGCCTGTTCGAGCGTCATTTAAGCAACCTCAAGCACTGCTTGGCATTGGGTCTCTCGTCCCCGCTGTGGACGGACCCTAAAGACCTCGGCGGCGGCGNNNNNNNNNNCCTCGGCGGCGGCGCGAAGCCTCAAGCGTAGTAGAAATATCCCGCTTTGGAGACTCCGTGACCGTCGCTCCTAAAAACCCACACCTCAAATGTTGACCTCGGATCAGGTAGGGATACCCGCTGAACTTAA</t>
  </si>
  <si>
    <t>ASV_0085</t>
  </si>
  <si>
    <t>CGCACCTTGCGCTCTATGGTATTCCGTAGAGCATGCCTGTTTGAGTGCCGTGAATTCTCCCATCCCAAGCGGTTTTTATCAAAGAATTGCTAGGCGATGGGGTTGAGATGGGCGTTATTATAACTGCTTTNNNNNNNNNNGCTATGCTGTAGGAGAGCATTTGGTTGTGGTTATACCGCGTGCGTCATTTTTTTTTCTTGCAAAGAGGAAAAAAAAAGCCCCCCTTTCATTTCTGGTCTCAAATCAGGTAGGATCACCCGCTGAACTTAA</t>
  </si>
  <si>
    <t>ASV_0086</t>
  </si>
  <si>
    <t>CGCAAGTTGCGCCCGAAGCCATTAGGCCGAGGGCACGCCTGCCTGGGCGTCACACGTCGTTGCCCCCCCATCTACTCCTTCGGGATTGCGGGGGGCGGATGATGGCCTCCCGTGCGCCTCGTCGCGCGGTNNNNNNNNNNTCGGTGGTTGCGAAACCTCGGTTGCCCGTCGTATGCGGTCGTCGCGCATCGAGAGCTCGAAAAAATTGCCGGGCTCCGGCTCGGCTTTCAACGCGACCCCAGGTCAGGCGGGGTTACCCGCTGAATTTAA</t>
  </si>
  <si>
    <t>ASV_0087</t>
  </si>
  <si>
    <t>CGCACCTTGCGCTCCTTGGTATTCCGAGGAGCATGCCTGTTTGAGTGTCATGGAACTATCAACTCTATTGATTTAGAGCTTGGATGTGGAGGACAATTGCTGGATGTCAATTCAGCTCCTCTTGAATATANNNNNNNNNNGAATCAGCTTTGGTGTGATAATTGTCTACACCGCTCTGTGAAGCATTAGTTCGGCTTCTAATTGTCCCAGCTTGGACAACATATTATGACCTTTGACCTCAAATCAGGTAGGGTTACCCGCTGAACTTAA</t>
  </si>
  <si>
    <t>o__Polyporales</t>
  </si>
  <si>
    <t>f__Fomitopsidaceae</t>
  </si>
  <si>
    <t>g__Antrodia</t>
  </si>
  <si>
    <t>s__hyalina</t>
  </si>
  <si>
    <t>ASV_0088</t>
  </si>
  <si>
    <t>CGCACATTGCGCCCCTTGGTATTCCGAGGGGCATGCCTGTTCGAGCGTCATTACACCACTCAAGCTATGCTTGGTATTGGGTGCCGTCCTTCACTGGGCGCGCCTTAAAGACCTCGGCGAGGCCTCACCGNNNNNNNNNNGAGGCCTCACCGGCTTTAGGCGTAGTAGAATTTATTCGAACGTCTGTCAAAGGAGAGGACTTCTGCCGACTGAAACCTTTTATTTTTCTAGGTTGACCTCGGATCAGGTAGGGATACCCGCTGAACTTAA</t>
  </si>
  <si>
    <t>ASV_0089</t>
  </si>
  <si>
    <t>CGCACATTGCGCTCCTTGGTATTCCGAGGGGCATGCCTGTTCGAGCGTCATTACACCACTCAAGCTATGCTTGGTATTGGGCGTCGTCCTTAGTTGGGCGCGCCTTAAAGACCTCGGCGAGGCCACTCCGNNNNNNNNNNCGAGGCCACTCCGGCTTTAGGCGTAGTAGAATTTATTCGAACGTCTGTCAAAGGAGAGGAACTCTGCCGACTGAAACCTTTATTTTTCTAGGTTGACCTCGGATCAGGTAGGGATACCCGCTGAACTTAA</t>
  </si>
  <si>
    <t>ASV_0090</t>
  </si>
  <si>
    <t>CGCAAGTTGCGCCCGAAGCCATTAGGCCGAGGGCACGCCTGCCTGGGCGTCACACGTCGTTGCCCCCCCATCTACTCCTTCGGGATTGCGGGGGGCGGATGATGGCCTCCCGTGCGCCTCGTCGCGCGGTNNNNNNNNNNTCGGTGGTTGCGAAACCTCGGTTGCCCGTCGTGTGCGGTCGTCGCGCATCGGGGGCTCGAAAAAATTGCCGGGCTCTGTTTCGGCTTTCAACGCGACCCCAGGTCAGGCGGGGTTACCCGCTGAATTTAA</t>
  </si>
  <si>
    <t>ASV_0091</t>
  </si>
  <si>
    <t>CGCACATTGCGCCCCTTGGTATTCCGAGGGGCATGCCTGTTCGAGCGTCATTACACCACTCAAGCTATGCTTGGTATTGGGCGTCGTCCTTAGTTGGGCGCGCCTTAAAGACCTCGGCGGGGCCACTCCGNNNNNNNNNNCGAGGCCACTCCGGCTTTAGGCGTAGTAGAATTTATTCGAACGTCTGTCAAAGGAGAGGAACTCTGCCGACTGAAACCTTTATTTTTCTAGGTTGACCTCGGATCAGGTAGGGATACCCGCTGAACTTAA</t>
  </si>
  <si>
    <t>ASV_0092</t>
  </si>
  <si>
    <t>CGCACATTGCGCCCGCCAGTATTCTGGCGGGCATGCCTGTCCGAGCGTCATTTCAACCCTCGAACCCCTCCGGGGGGTCGGCGTTGGGGATCGGCCCCTCACCGGGCCGCCCCCGAAATACAGTGGCGGTNNNNNNNNNNCTCGCCGCAGCCTCTCCTGCGCAGTAGTTTGCACACTCGCACCGGGAGCGCGGCGCGGCCACAGCCGTAAAACACCCCAAACTTCTGAAATGTTGACCTCGGATCAGGTAGGAATACCCGCTGAACTTAA</t>
  </si>
  <si>
    <t>f__Hypocreaceae</t>
  </si>
  <si>
    <t>g__Trichoderma</t>
  </si>
  <si>
    <t>ASV_0093</t>
  </si>
  <si>
    <t>CGCACATTGCGCCCTCTGGTATTCCAGAGGGCATGCCTGTTTGAGCGTCATTTCTCTCTCAAACCCTTGGGTTTGGTATTGAGTGATACTCTTAGTCGAACTAGGCGTTTGCTTGAAATGTATCGGCATGNNNNNNNNNNTTTTCAATGTATTAGGTTTATCCAACTCGTTGAATGGTTTAGTAGTAAATTTTTGGTATTATTGGCTCGGCCTTACAATACAACAAACAAGTTTGACCTCAAATCAGGTAGGACTACCCGCTGAACTTAA</t>
  </si>
  <si>
    <t>g__Schwanniomyces</t>
  </si>
  <si>
    <t>s__vanrijiae</t>
  </si>
  <si>
    <t>ASV_0094</t>
  </si>
  <si>
    <t>CGCAACTTGCGCTCAATGGTATTCCATTGAGCACGCCTGTTTCAGTATCAAAAACACCCCACATTCATAATTTTGTTGTGAATGGAAATGAGAGTTTCGGCTTTATTGCTGAATTCTTTAAAATTATTAGNNNNNNNNNNTTTTCTGCCTGAACATTTTTTTAATATAAAGGAATGCTCTAGTAAAAAAAAGGACTTCTTCTGGGGGCCTCCCAAATAAATCATTTTTAAACTTGATCTGAAATCAGGTGGGATTACCCGCTGAACTTAA</t>
  </si>
  <si>
    <t>s__hiemalis</t>
  </si>
  <si>
    <t>ASV_0095</t>
  </si>
  <si>
    <t>CGCACCTTGCGCTCTATGGCAATCCGTAGAGCATGCCTGTTTGAGTGCCATGAAATCTCCCACCCCAAGCGGTTTTTAAATGAAACGGCTTGGCGGATGGGGTCTGGATGGGTGCCTCTGCCTGCGCTACNNNNNNNNNNTACGTCATTTGCTATGTCACCTAAAGGAGGAATGTTTGGTTGTGTCTGCGTGTGCTTCAAACTTGCCTCTGTGGCACATCCCAATTTCACTTCTGGTCTCAAATCAGGTAGGATCACCCGCTGAACTTAA</t>
  </si>
  <si>
    <t>ASV_0096</t>
  </si>
  <si>
    <t>CGCACATTGCGCCCCTTGGTATTCCAGGGGGCATGCCTGTTTGAGCGTCATTTCCTTCTCAAACATTCTGTTTGGTAGTGAGTGATACTCTTTGGAGTTAACTTGAAATTGCTGGCCTTTTCATTGGATGNNNNNNNNNNTTTACCAACTGCGGCTAATCTTTTTTTATACTGAGCGTATTGGAACGTTATCGATAAGAAGAGAGCGTCTAGGCGAACAATGTTCTTAAAGTTTGACCTCAAATCAGGTAGGAGTACCCGCTGAACTTAA</t>
  </si>
  <si>
    <t>ASV_0097</t>
  </si>
  <si>
    <t>CGCATCTTGCGCTCAATGGTATTCCATTGAGCACGCCTGTTTCAGTATCAAAAACACCCCACATTCACAACTTGTTTGTTTGAATGGAATTGAGAGTTTTTTTCGGCCAAGAGCTGATCTCTTTAAAAACNNNNNNNNNNTTTTCTGCCTGAACATTTTTTTAATATAAAGGAATGCTCTAGTAAAAAAAAGGACTTCTTCTGGGGGCCTCCCAAATAAATCATTTTTAAACTTGATCTGAAATCAGGTGGGATTACCCGCTGAACTTAA</t>
  </si>
  <si>
    <t>ASV_0098</t>
  </si>
  <si>
    <t>CGCACATTGCGCCCTTTGGTATTCCAAAGGGCATGCCTGTTCGAGCGTCATTTGTACCCTCAAGCTTTGCTTGGTGTTGGGCGTCTTGTCTCCAGTTCGCTGGAGACTCGCCTTAAAGTAATTGGCAGCCNNNNNNNNNNTAATTGGCAGCCGGCCTACTGGTTTCGGAGCGCAGCACAAGTCGCGCTCTCTTCCAGCGAAGGTCAGCATCCACAAAGCCTTTTTTCAACTTTTGACCTCGGATCAGGTAGGGATACCCGCTGAACTTAA</t>
  </si>
  <si>
    <t>s__aspera</t>
  </si>
  <si>
    <t>ASV_0099</t>
  </si>
  <si>
    <t>CGCACCTTGCGCTCCCTGCAGATCTAATCTGGGGAGCATGCCTGTTTGAGGGCCGCGAATTGTTTCGAACGACAGCTTTTTTCACGAAAAGTTGGCGGATCGGTATTGAGGGTTTTGCCATTCACCGTGGNNNNNNNNNNGATGGGTAAGAGCTGGACGCAACGGCTTGCTGTTTGGGGTGCTTCTGAAACCCGCCCATGTCGAGCTTGCTCGGAAGGGATTTTAATAATTCATCGGCCTCAGATTGGTAGGACTACCCGCTGAACTTAA</t>
  </si>
  <si>
    <t>ASV_0100</t>
  </si>
  <si>
    <t>CGCAAGTTGCGCCCGAAGCCTTTAGGCCGAGGGCACGCCTGCCTGGGCGTCACACGCCGTTGCTCCCCCGCGCCTCCCTCGGGAGAGCGTCGGGGGGCGGACGATGGCCTCCCGTGCGTCACCCCGCGCGNNNNNNNNNNTGGTTTCCCAACCTCGGTTGCATGTTGTGCGCTTTCGTCGCGCTCCGAGCGGCCCGCGACGCTCCCTGCCCTGCTTCGGCCGAGCTTTCAACGCGACCCCAGGTCAGGCGGGGTTACCCGCTGAATTTAA</t>
  </si>
  <si>
    <t>ASV_0101</t>
  </si>
  <si>
    <t>CGCACATTGCGCCCCTTGGTATTCCATGGGGCATGCCTGTTCGAGCGTCATTTGTACCCTCAAGCTATGCTTGGTGTTGGGTGATTGTCCCGTCTTTTCTAGTCAGGACTCGCCTTAAAGTAATTGGCAGNNNNNNNNNNGTAATTGGCAGCCAGTATTTTGGGGTAAAGCGCAGCACATTTTGCGATTTAGTCCAGTAATATTAGCAACCATCAAGTTTTATATATCACTTTTGACCTCGGATCAGGTAGGGATACCCGCTGAACTTAA</t>
  </si>
  <si>
    <t>f__Phaeosphaeriaceae</t>
  </si>
  <si>
    <t>g__Leptospora</t>
  </si>
  <si>
    <t>ASV_0102</t>
  </si>
  <si>
    <t>CGCACCTTGCGCTCCTTGGTATTCCGAGGAGCATGCCTGTTTGAGTGTCATGGTATCATCAACCTTCAACACTTTTGTGTCTGTAGGCTTGGACTTGGAGGTCGTGTCGGCGTTCGCGTCGGCTCCTCTGNNNNNNNNNNATCGCCCTCGGTGTGATAATTTCTACGCCGTAGACGTGCAGTATATAGTGTTCGTGCTTACAACCGTCTGCAAAGACAACATCATTGACAATCTGACCTCAAATCAGGTAGGACTACCCGCTGAACTTAA</t>
  </si>
  <si>
    <t>f__Meruliaceae</t>
  </si>
  <si>
    <t>g__Phlebia</t>
  </si>
  <si>
    <t>s__radiata</t>
  </si>
  <si>
    <t>ASV_0103</t>
  </si>
  <si>
    <t>CGCACATTGCGCCCCTTGGTATTCCGGGGGGCATGCCTGTCCGAGCGTCATTGCTGCCCTCAAGCACGGCTTGTGTGTTGGGCCCCGTCCTCCTTCCCGGGGGACGGGCCCGAAAGGCAGCGGCGGCACCNNNNNNNNNNCACCGCGTCCGGTCCTCGAGCGTATGGGGCTTTGTCACCCGCTCTTGTAGGCCCGGCCGGCGCTTGCCGACAACCATCAATCTTTTTTCAGGTTGACCTCGGATCAGGTAGGGATACCCGCTGAACTTAA</t>
  </si>
  <si>
    <t>c__Eurotiomycetes</t>
  </si>
  <si>
    <t>o__Eurotiales</t>
  </si>
  <si>
    <t>f__Aspergillaceae</t>
  </si>
  <si>
    <t>g__Penicillium</t>
  </si>
  <si>
    <t>s__corylophilum</t>
  </si>
  <si>
    <t>ASV_0104</t>
  </si>
  <si>
    <t>CGCACCTTGCGCTCTATGGCAATCCGTAGAGCATGCCTGTTTGAGTGCCATGAAATCTCCCACCCCAAGCGGTTTTTAAATGAAACGGCTTGGCGGATGGGGTCTGGATGGGTGCCTCTGCCTGCGCTACNNNNNNNNNNTACGTCATTTGCTATGTCGCCTAAAGGAGGAATGTTTGGTTGTGTCTACGTGTGCTTCGAACTTGCCTCTGTGGCACATCCCAATTTCACTTCTGGTCTCAAATCAGGTAGGATCACCCGCTGAACTTAA</t>
  </si>
  <si>
    <t>ASV_0105</t>
  </si>
  <si>
    <t>CGCACCTTGCGCTCTATGGCAATCCGTAGAGCATGCCTGTTTGAGTGCCATGAAATCTCCCACCCCAAGCGGTTTTTAAATGAAACGGCTTGGCGGATGGGGTCTGGATGGGTGCCTCTGCCTGCGCTACNNNNNNNNNNTACGTCATTTGCTATGTCGCCTAAAGGAGGAATGTTTGGTTGTGTCTGCGTGTGCTTCGAACTTGCCTCTGTGGCACATTCCAATTTCACTTCTGGTCTCAAATCAGGTAGGATCACCCGCTGAACTTAA</t>
  </si>
  <si>
    <t>ASV_0106</t>
  </si>
  <si>
    <t>CGCAACTTGCGCTCAATGGTATTCCATTGAGCACGCCTGTTTCAGTATCAAAAACACCCCACATTCATAATTTTGTTGTGAATGGAAATGAGAGTTTCGGCTTTATTGCTGAATTCTTTAAAATTATTAGNNNNNNNNNNTTGTTCTTTCTGCCTGAACATTTTTTTAATATAAAGGAATGCTCTAGTAAAAAGACTATCTCTGGGGCCTCCCAAATAAATCATTCTTAAATTTGATCTGAAATCAGGCGGGATTACCCGCTGAACTTAA</t>
  </si>
  <si>
    <t>ASV_0107</t>
  </si>
  <si>
    <t>CGCACATTGCGCCCCTTGGTATTCCAGGGGGCATGCCTGTTTGAGCGTCATTTCCTTCTCAAACAGCAATGTTTGGTTGTGAGTGATACTCATTCGAGTTAGCTTGAAATTGCTGGCCGATGGCTGTTGTNNNNNNNNNNTCTACCAACTTCGAAGACGGTTAGCGGGGAGTTCTGCAGTGAGTGTAGTGCTTTTACTACGTTGCACCATGGCGAACAGTGTTCTTTTAAGTTTGACCTCAAATCAGGTAGGATTACCCGCTGAACTTAA</t>
  </si>
  <si>
    <t>ASV_0108</t>
  </si>
  <si>
    <t>CGCACCTTGCGCTCCTTGGTATTCCGAGGAGCATGCCTGTTTGAGTGTCATGAAACTCTCAAACTCTTGTTTTGGATGCAAATCCTTGCTTGAGTTTGGACTTGGGTGTTTGCCGGTGATGAACCGACTCNNNNNNNNNNCGGATGGCCAGTACCTAGGCTCTGTGTCTGCTAACTAAACCATCACTTGGAGTGCATCTTTATGGTGTTGCTTCCTGTGTATACTTTGACATCTGACCTCAAATCAGGTAGGACTACCCGCTGAACTTAA</t>
  </si>
  <si>
    <t>o__Tremellales</t>
  </si>
  <si>
    <t>f__Tremellaceae</t>
  </si>
  <si>
    <t>g__Cryptococcus</t>
  </si>
  <si>
    <t>s__uniguttulatus</t>
  </si>
  <si>
    <t>ASV_0109</t>
  </si>
  <si>
    <t>CGCACCTTGCGCTCCTTGGTATTCCGAGGAGCATGCCTGTTTGAGTGTCATGGAATTCTCAACTTATAAATCCTTGTGATCTATAAGCTTGGACTTGGAGGCTTGCTGGCCCCTGTTGGTCGGCTCCTCTNNNNNNNNNNCGGATCGGCTCTCAGTGTGATAATTGTCTACGCTGTGACCGTGAAGTGTTTTGGCGAGCTTCTAACCGTCCATTAGGACAACTTTTTAACATCTGACCTCAAATCAGGTAGGACTACCCGCTGAACTTAA</t>
  </si>
  <si>
    <t>f__Polyporaceae</t>
  </si>
  <si>
    <t>g__Trametes</t>
  </si>
  <si>
    <t>s__versicolor</t>
  </si>
  <si>
    <t>ASV_0110</t>
  </si>
  <si>
    <t>CGCACCTTGCGCTCCTTGGTATTCCGAGGAGCATGCCTGTTTGAGTGTCATAAACCTCTCAAACCCAAGTTTTGGATTTATCCTTGCTTGAGTTTGGATTTGGGTGTTTGCCAGTGATGAACTGACTCACNNNNNNNNNNCATCTTCGGATGGCCAGGACTTGACTTTTGTCTGCTTACTAAACCTTACTTTAAGTGCATCTCTGGTGTTACTTATAGTATTACTTTGACATATGGCCTCAAATCAGGTAGGACTACCCGCTGAACTTAA</t>
  </si>
  <si>
    <t>o__Filobasidiales</t>
  </si>
  <si>
    <t>f__Filobasidiaceae</t>
  </si>
  <si>
    <t>g__Filobasidium</t>
  </si>
  <si>
    <t>s__wieringae</t>
  </si>
  <si>
    <t>ASV_0111</t>
  </si>
  <si>
    <t>CGCACCTTGCGCTCTATGGCAATCCGTAGAGCATGCCTGTTTGAGTGCCATGAAATCTCCCACCCCAAGCGGTTTTTGAATGAAACGGCTTGGCGGATGGGGTCTGGATGGGTGCCTCTGCCTGTGCTAANNNNNNNNNNATACGTCATTTGCTATGTCGTCCAATGGAGGAATGTTTGGTTGTGTCTGCGTGTGCTTCGAACTTGCCTCTGTGCAAAATCCCCTTTCACTTCTGGTCTCAAATCAGGTAGGATCACCCGCTGAACTTAA</t>
  </si>
  <si>
    <t>s__arunalokei</t>
  </si>
  <si>
    <t>ASV_0112</t>
  </si>
  <si>
    <t>CGCACCTTGCACCTTTTGGTATTCCAAAAGGTACACCTGTTTGAGTGTCATGAAACCCTCTCATTCCAATTCCTTATTTGATTAAGGAAATGTGTAATGGATGTTGAGCGTTGCCGTCATTGGCTCGCTTNNNNNNNNNNAATATTTATTATTCATTGAGGAATGTAGTTTTGTTACTACAGCCATTTGAGTTTTCAATAGATAGCTTCCTAACCCCAGTTTATCAAACTTTTAGACCTCAAATCAGGTGGGATTACCCGCTGAACTTAA</t>
  </si>
  <si>
    <t>c__Pucciniomycetes</t>
  </si>
  <si>
    <t>o__Pucciniales</t>
  </si>
  <si>
    <t>f__Pucciniastraceae</t>
  </si>
  <si>
    <t>g__Melampsoridium</t>
  </si>
  <si>
    <t>ASV_0113</t>
  </si>
  <si>
    <t>CGCACATTGCGCCCTTTGGTATTCCAAAGGGCATGCCTGTTCGAGCGTCATTTGTACCCTCAAGCTTTGCTTGGTGTTGGGCGTCTTGTCTCTAGCTTTGCTGGAGACTCGCCTTAAAGTAATTGGCAGCNNNNNNNNNNAATTGGCAGCCGGCCTACTGGTTTCGGAGCGCAGCACAAGTCGCACTCTCTATCAGCAAAGGTCTAGCATCCATTAAGCCTTTTTTCAACTTTTGACCTCGGATCAGGTAGGGATACCCGCTGAACTTAA</t>
  </si>
  <si>
    <t>s__betae-kenyensis</t>
  </si>
  <si>
    <t>ASV_0114</t>
  </si>
  <si>
    <t>CGCACATTGCGCCCCTTGGTATTCCAGGGGGCATGCCTGTTTGAGCGTCATTTCCTTCTCAAACAATCATGTTTGGTAGTGAGTGATACTCTGTCAAGGGTTAACTTGAAATTGCTAGCCTGTTATTTGGNNNNNNNNNNTGGCTCGGGCGCTTTAAAGACTTTGTCGTAAACGATTTATCGTTTGTTTGAGCTTTTCGCATACGCAATCCGGCGAACAATACTCTCAAAGTTTGACCTCAAATCAGGTAGGAATACCCGCTGAACTTAA</t>
  </si>
  <si>
    <t>g__Torulaspora</t>
  </si>
  <si>
    <t>s__delbrueckii</t>
  </si>
  <si>
    <t>ASV_0115</t>
  </si>
  <si>
    <t>CGCACATTGCGCCCTCTGGTATTCCAGAGGGCATGCCTGTTTGAGCGTCATTTCTCTCTCAAACCTTCGGGTTTGGTATTGAGTGATACTCTTAGTCGAACTAGGCGTTTGCTTGAAATGTATTGGCATGNNNNNNNNNNTTTCAATGTATTAGGTTTATCCAACTCGTTGAATAGTTTAATGGTATATTTCTCGGTATTCTAGGCTCGGCCTTACAATATAACAAACAAGTTTGACCTCAAATCAGGTAGGATTACCCGCTGAACTTAA</t>
  </si>
  <si>
    <t>g__Debaryomyces</t>
  </si>
  <si>
    <t>s__hansenii</t>
  </si>
  <si>
    <t>ASV_0116</t>
  </si>
  <si>
    <t>CGCACATTGCGCGGTATGGCATTCCGTACCGCACGGATGGAGGAGCGTGTTCCCTCTGGGATCGCATTGCTTTCTTGAAATGGATTTTTTTAAACTCTCAATTATTACGTCATTTCACCTCCTTCATCCGNNNNNNNNNNCATTCCGTACCGCACGGATGGAGGAGCGTGTTCCCTCTGGGATCGCATTGCTTTCTTGAAATGGATTTTTTAAACTCTCAATTATTACGTCATTTCACCTCCTTCATCCGAGATTACCCGCTGAACTTAA</t>
  </si>
  <si>
    <t>ASV_0117</t>
  </si>
  <si>
    <t>CGCACCTTGCGCTCTATGGCAATCCGTAGAGCATGCCTGTTTGAGTGCCATGAAATCTCCCACCCCAAGCGGTTTTTAAATGAAACGGCTTGGCGGATGGGGTCTGGATGGGTGCCTCTGCCTGCGCTACNNNNNNNNNNATACGTCATTTGCTATGTCGCCCAATGGAGGAATGTTTGGTTGTGTCTGCGTGTGCTTCGAACTTTGCCTCTGTGCAAATCCCCTTTCACTTCTGGTCTCAAATCAGGTAGGATCACCCGCTGAACTTAA</t>
  </si>
  <si>
    <t>ASV_0118</t>
  </si>
  <si>
    <t>CGCACATTGCGCCCCTTGGTATTCCGAGGGGCATGCCTGTTCGAGCGTCATTACACCACTCAAGCTATGCTTGGTATTGGGCCTCCGTCCGCCAACGGACGGGCCTCGAAATCCTCGGCGGCGGCGCCCGNNNNNNNNNNGCGCCCGGCTTTGAGCGTAGTAGAAATTCTCATCTCGCTTTGAAGGCCCGTGGCGTCTGCTTGCCGGACGACCCCCAATCTTTCTTCTAAGGTTGACCTCGGATCAGGTAGGGATACCCGCTGAACTTAA</t>
  </si>
  <si>
    <t>ASV_0119</t>
  </si>
  <si>
    <t>CGCACATTGCGCCCGCCAGAATTCTGGCGGGCATGCCTGTTCGAGCGTCATTTCAACCCTCGGTCTCCCTCCGGGAGAGACCGGCGTTGGGGACCGGCACTTACCCCGCCGGCCCCGAAATGAAGTGGCGNNNNNNNNNNTGGCGGCCCGTCCGCGGCGACCTCTGCGTAGTAACTCCACTCGCACCGGGACCCGGGCGCGGCCACGCCGTAAAACCCCCAACTTCCGAATGTTGACCTCGAATCAGGTAGGAATACCCGCTGAACTTAA</t>
  </si>
  <si>
    <t>ASV_0120</t>
  </si>
  <si>
    <t>CGCAAGTTGCGCCCGAAGCCATTAGGCCGAGGGCACGTCTGCCTGGGCGTCACGTATTGTGTTGCCCCCATCCATATGCGCGTGGGGAGCGGAGCTTGGCCTCCCGTGAGCTCCAACTCGCGGATGGCTTNNNNNNNNNNCTTCGAGCCTGAGAGCTTTGCGAGTCGCGCGTCTGATCCTACTCATGCCCGGAGATTAACCCGAATGGGGCGTCCCGGACGCCGCCAGCATCGCGACCCCAGGTCAGGCGGGACTACCCGCTGAGTTTAA</t>
  </si>
  <si>
    <t>ASV_0121</t>
  </si>
  <si>
    <t>CGCACCTTGCGCTCTATGGCAATCCGTAGAGCATGCCTGTTTGAGTGCCATGAAATCTCCCACCCCAAGCGGTTTTTGAATGAAACGGCTTGGCGGATGGGGTCTGGATGGGTGCCTCTGCCTGTGCTAANNNNNNNNNNTACGTCATTTGCTATGTCACCTAAAGGAGGAATGTTTGGTTGTGTCTGCGTGTGCTTCAAACTTGCCTCTGTGGCACATCCCAATTTCACTTCTGGTCTCAAATCAGGTAGGATCACCCGCTGAACTTAA</t>
  </si>
  <si>
    <t>ASV_0122</t>
  </si>
  <si>
    <t>CGCACCTTGCGCCCGTTGGTATTCCGACGGGCATGCCTGTTTGAGTGTCGTGAACAACCTCAACCTTGATTGGTTTTACCATCAAGGCTTGGACTTGGGTGTTGCTGCTGCAAAGTGGCTCGCCTTAAAANNNNNNNNNNTAAGTATTCATCGGGGACAGGGTTAAACCTGGCCAAGGCTTGATGCCGTCTGCTTCTAATCATGTTCTCACTATGAGACGCTACTTTACTGTGTGGCCTCAAATCAGGTAGGATTACCCGCTGAACTTAA</t>
  </si>
  <si>
    <t>o__Holtermanniales</t>
  </si>
  <si>
    <t>f__Holtermanniales_fam_Incertae_sedis</t>
  </si>
  <si>
    <t>g__Holtermanniella</t>
  </si>
  <si>
    <t>s__takashimae</t>
  </si>
  <si>
    <t>ASV_0123</t>
  </si>
  <si>
    <t>CGCACATTGCGCCCCGTGGTATTCCGCGGGGCATGCCTGTTCGAGCGTCATTACACCACTCAAGCCTCGCTTGGCATTGGGCGACGCGGTACGTCCGCGCGCCTCAAATCTTCCGGCTGGTTCGAATCGTNNNNNNNNNNGCTGGTTCGAATCGTCCCTCAGCGTTGTGGAAACTATTCGCTAAAGGTGCGCGTTTCGGTCACGCCGTTAAACAAGCCAATTTCATTAAAGGTTGACCTCGGATCAGGTAGGGATACCCGCTGAACTTAA</t>
  </si>
  <si>
    <t>g__Rachicladosporium</t>
  </si>
  <si>
    <t>s__inconspicuum</t>
  </si>
  <si>
    <t>ASV_0124</t>
  </si>
  <si>
    <t>CGCACATTGCGCCCCCTGGTATTCCGGGGGGCATGCCTGTCCGAGCGTCATTGCTGCCCTCAAGCACGGCTTGTGTGTTGGGCTTCCGTCCCTGGTAACGGGGACGGGCCCAAAAGGCAGTGGCGGCACCNNNNNNNNNNACCATGTCTGGTCCTCGAGCGTATGGGGCTTTGTCACCCGCTCCCGTAGGTCCAGCTGGCAGCTAGCCTCGCAACCAATCTTTTTAACCAGGTTGACCTCGGATCAGGTAGGGATACCCGCTGAACTTAA</t>
  </si>
  <si>
    <t>g__Aspergillus</t>
  </si>
  <si>
    <t>ASV_0125</t>
  </si>
  <si>
    <t>CGCAAGTTGCGCCCGAAGCCTTTAGGCCGAGGGCACGCCAGCCTGGGCGTCACACGCCGTTGCTCCCCCGCGCCTCCCTCGGGAGAGCGTCGGGGGGCGGACGATGGCCTCCCGTGCGTCACCCCGCGCGNNNNNNNNNNTGGTTTCCCAACCTCGGTTGCATGTTGTGCGCTTTCGTCGCGCTCCGAGCGGCCCGCGACGCTCCCTGCCCTGCTTCGGCCGAGCTTTCAACGCGACCCCAGGTCAGGCGGGGTTACCCGCTGAATTTAA</t>
  </si>
  <si>
    <t>ASV_0126</t>
  </si>
  <si>
    <t>CGCACATTGCGCCCCTTGGTATTCCGAGGGGCATGCCTGTTCGAGCGTCATTACACCACTCAAGCTATGCTTGGTATTGGGTGCCGTCCTTCACTGGGCGCGCCTTAAAGACCTCGGCGAGGCCTCACCGNNNNNNNNNNCGAGGCCACTCCGGCTTTAGGCGTAGTAGAATTTATTCGAACGTCTGTCAAAGGAGAGGAACTCTGCCGACTGAAACCTTTATTTTTCTAGGTTGACCTCGGATCAGGTAGGGATACCCGCTGAACTTAA</t>
  </si>
  <si>
    <t>ASV_0127</t>
  </si>
  <si>
    <t>CGCACATTGCGCCCGCCAGTATTCTGGCGGGCATGCCTGTCCGAGCGTCATTTCAACCCTCAAGCCCTGCTTGGTGTTGGGGTCCTACGGCTGCCGTAGGCCCTGAAAGCTAGTGGCGGGCTCGCTACAANNNNNNNNNNTGGCGGGCTCGCTACAACTCCGAGCGCAGTAATGTATCTCGCTAGGGACGTCGTAGCGGGTTCCGGCCGTTAAACCCCCCAATTTTACAAGGTTGACCTCGGATCAGGTAGGAATACCCGCTGAACTTAA</t>
  </si>
  <si>
    <t>o__Coniochaetales</t>
  </si>
  <si>
    <t>f__Coniochaetaceae</t>
  </si>
  <si>
    <t>g__Coniochaeta</t>
  </si>
  <si>
    <t>ASV_0128</t>
  </si>
  <si>
    <t>CGCACATTGCGCCCGCTAGTATTCTGGCGGGCATGCCTGTTCGAGCGTCATTTCAACCATCAAGCCCCAGGCTTGCGTTGGAGCCCTGCGGCTGCCGCAGGCTCCCAAATCCAGTGGCGGGCTCGTCTTCNNNNNNNNNNAGTGGCGGGCTCGTCTTCGTACCGAGTGCAGTAAACATCCTCGCTCAGGGCACGTGACGGGTTCTTGCCGTGAAACCCCCCACATATCAAGGTTGACCTCGGATCAGGTAGGAATACCCGCTGAACTTAA</t>
  </si>
  <si>
    <t>o__Sordariales</t>
  </si>
  <si>
    <t>f__Lasiosphaeriaceae</t>
  </si>
  <si>
    <t>g__Podospora</t>
  </si>
  <si>
    <t>s__multipilosa</t>
  </si>
  <si>
    <t>ASV_0129</t>
  </si>
  <si>
    <t>CGCACCTTGCGCTCCTTGGTATTCCGAGGAGCATGCCTGTTTGAGTGTCATTAAATTCTCAACCTTTCCAGTTTGTTATGAACGGGTCAGGCTTGGATGTGGGGGTTGCAGGCTTCTCAGAAGTCAGCTCNNNNNNNNNNTGGTGTGATAATTATCTACGCCATGGTTGTGAAGCAGCTTTACATGGGGTTCAGCTTCTAACAGTCCATTGACTTGGACAATTTTTGACATTTTGACCTCAAATCAGGTAGGACTACCCGCTGAACTTAA</t>
  </si>
  <si>
    <t>f__Tricholomataceae</t>
  </si>
  <si>
    <t>g__Clitocybe</t>
  </si>
  <si>
    <t>s__nebularis</t>
  </si>
  <si>
    <t>ASV_0130</t>
  </si>
  <si>
    <t>CGCAACTTGCGCTCTCTGGTATTCCGGAGAGCATGCCTGTTTGAGTATCATGAAATCTCAACCATTAGGGTTTCTTAATGGCTTGGATTTGGGTGCTGCCAGTTGCCTGGCTCACCTTAAAAGAGTTAGCNNNNNNNNNNAGCGTGTTTAACTTGTCGATCTGGCGTAATAAGTTTCGCTGGTGTAGACTTGAGAAGTGCGCTTCTAATCGTCCTCGGACAATTCTTGAACTCTGGTCTCAAATCAGGTAGGACTACCCGCTGAACTTAA</t>
  </si>
  <si>
    <t>ASV_0131</t>
  </si>
  <si>
    <t>CGCACATTGCGCCCTCTGGTATTCCGGAGGGCATGCCTGTTTGAGCGTCATTTCCTTCTCACTTTTAGTGGTTATGAGATTACACGGAGGTGTTTTCTTCAAAGGAAAGACAGGGGAGTTGAGGAATAATNNNNNNNNNNAGTATACTGGGAGGAGTAATAATTACAAGGTTTCGGCCGATTTATTGCGTCTTCTAGCAACTCCTACTGAGTCCCCCCCCAATTTTCTAAGTTTGACCTCAAATCAGGTAGGAGGACCCGCTGAACTTAA</t>
  </si>
  <si>
    <t>ASV_0132</t>
  </si>
  <si>
    <t>CGCAAGTTGCGCCCGAAGCCATTAGGCCGAGGGCACGCCTGCCTGGGCGTCACATGTCATTGCCCCACCTTCTCTTCTCTTTCGAGAGTTTTTTGGGACGGATGATGGCCTCCCGTGTGCTTAGTCATGCNNNNNNNNNNGTGGTTTGCAAAACCTCGGTGGCCTGTCGTGTGCGTTTATCGTGTGAGGTCTCCCATTCCCCCTTGCGCATCGCTTTGACGATGCTTACAACGCGACCCCAGGTCAGGCGGGGTTACCCGCTGAATTTAA</t>
  </si>
  <si>
    <t>sample_name</t>
  </si>
  <si>
    <t>Simpson</t>
  </si>
  <si>
    <t>Shannon</t>
  </si>
  <si>
    <t>Chao1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</si>
</sst>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49.4616270284831</v>
      </c>
      <c r="C2" s="1">
        <v>92.39177244319</v>
      </c>
    </row>
    <row r="3">
      <c r="A3" s="1" t="s">
        <v>3</v>
      </c>
      <c r="B3" s="1">
        <v>48.523753335145</v>
      </c>
      <c r="C3" s="1">
        <v>92.8889568987083</v>
      </c>
    </row>
    <row r="4">
      <c r="A4" s="1" t="s">
        <v>3</v>
      </c>
      <c r="B4" s="1">
        <v>47.8191738246321</v>
      </c>
      <c r="C4" s="1">
        <v>92.6403646709492</v>
      </c>
    </row>
    <row r="5">
      <c r="A5" s="1" t="s">
        <v>3</v>
      </c>
      <c r="B5" s="1">
        <v>46.5948607247595</v>
      </c>
      <c r="C5" s="1">
        <v>92.6403646709492</v>
      </c>
    </row>
    <row r="6">
      <c r="A6" s="1" t="s">
        <v>3</v>
      </c>
      <c r="B6" s="1">
        <v>50.6978671733488</v>
      </c>
      <c r="C6" s="1">
        <v>99.8495392759645</v>
      </c>
    </row>
    <row r="7">
      <c r="A7" s="1" t="s">
        <v>3</v>
      </c>
      <c r="B7" s="1">
        <v>46.2521419650756</v>
      </c>
      <c r="C7" s="1">
        <v>102.832646009074</v>
      </c>
    </row>
    <row r="8">
      <c r="A8" s="1" t="s">
        <v>3</v>
      </c>
      <c r="B8" s="1">
        <v>44.9037438791602</v>
      </c>
      <c r="C8" s="1">
        <v>101.962573211917</v>
      </c>
    </row>
    <row r="9">
      <c r="A9" s="1" t="s">
        <v>3</v>
      </c>
      <c r="B9" s="1">
        <v>43.4327667622192</v>
      </c>
      <c r="C9" s="1">
        <v>101.527536813338</v>
      </c>
    </row>
    <row r="10">
      <c r="A10" s="1" t="s">
        <v>3</v>
      </c>
      <c r="B10" s="1">
        <v>44.7273979298804</v>
      </c>
      <c r="C10" s="1">
        <v>106.81012165322</v>
      </c>
    </row>
    <row r="11">
      <c r="A11" s="1" t="s">
        <v>3</v>
      </c>
      <c r="B11" s="1">
        <v>42.9342927884377</v>
      </c>
      <c r="C11" s="1">
        <v>106.437233311581</v>
      </c>
    </row>
    <row r="12">
      <c r="A12" s="1" t="s">
        <v>3</v>
      </c>
      <c r="B12" s="1">
        <v>48.9336942765061</v>
      </c>
      <c r="C12" s="1">
        <v>109.606784215511</v>
      </c>
    </row>
    <row r="13">
      <c r="A13" s="1" t="s">
        <v>3</v>
      </c>
      <c r="B13" s="1">
        <v>48.881471150992</v>
      </c>
      <c r="C13" s="1">
        <v>111.858838739587</v>
      </c>
    </row>
    <row r="14">
      <c r="A14" s="1" t="s">
        <v>3</v>
      </c>
      <c r="B14" s="1">
        <v>47.9186754342881</v>
      </c>
      <c r="C14" s="1">
        <v>110.996547447708</v>
      </c>
    </row>
    <row r="15">
      <c r="A15" s="1" t="s">
        <v>3</v>
      </c>
      <c r="B15" s="1">
        <v>45.9405119941536</v>
      </c>
      <c r="C15" s="1">
        <v>114.167885819763</v>
      </c>
    </row>
    <row r="16">
      <c r="A16" s="1" t="s">
        <v>4</v>
      </c>
      <c r="B16" s="1">
        <v>46.5032245992814</v>
      </c>
      <c r="C16" s="1">
        <v>86.3062199528672</v>
      </c>
    </row>
    <row r="17">
      <c r="A17" s="1" t="s">
        <v>4</v>
      </c>
      <c r="B17" s="1">
        <v>43.934605668428</v>
      </c>
      <c r="C17" s="1">
        <v>84.48248948413</v>
      </c>
    </row>
    <row r="18">
      <c r="A18" s="1" t="s">
        <v>4</v>
      </c>
      <c r="B18" s="1">
        <v>36.3882053233026</v>
      </c>
      <c r="C18" s="1">
        <v>99.7252431620831</v>
      </c>
    </row>
    <row r="19">
      <c r="A19" s="1" t="s">
        <v>4</v>
      </c>
      <c r="B19" s="1">
        <v>41.9713700198155</v>
      </c>
      <c r="C19" s="1">
        <v>109.668932272449</v>
      </c>
    </row>
    <row r="20">
      <c r="A20" s="1" t="s">
        <v>4</v>
      </c>
      <c r="B20" s="1">
        <v>40.8527927690708</v>
      </c>
      <c r="C20" s="1">
        <v>111.346929809823</v>
      </c>
    </row>
    <row r="21">
      <c r="A21" s="1" t="s">
        <v>4</v>
      </c>
      <c r="B21" s="1">
        <v>41.6935322380758</v>
      </c>
      <c r="C21" s="1">
        <v>113.149223461077</v>
      </c>
    </row>
    <row r="22">
      <c r="A22" s="1" t="s">
        <v>4</v>
      </c>
      <c r="B22" s="1">
        <v>43.6130204840068</v>
      </c>
      <c r="C22" s="1">
        <v>114.827220998451</v>
      </c>
    </row>
    <row r="23">
      <c r="A23" s="1" t="s">
        <v>4</v>
      </c>
      <c r="B23" s="1">
        <v>43.2519743413789</v>
      </c>
      <c r="C23" s="1">
        <v>116.878106877464</v>
      </c>
    </row>
    <row r="24">
      <c r="A24" s="1" t="s">
        <v>4</v>
      </c>
      <c r="B24" s="1">
        <v>44.5062070509473</v>
      </c>
      <c r="C24" s="1">
        <v>116.008034080307</v>
      </c>
    </row>
    <row r="25">
      <c r="A25" s="1" t="s">
        <v>5</v>
      </c>
      <c r="B25" s="1">
        <v>51.105965</v>
      </c>
      <c r="C25" s="1">
        <v>114.556762</v>
      </c>
    </row>
    <row r="26">
      <c r="A26" s="1" t="s">
        <v>5</v>
      </c>
      <c r="B26" s="1">
        <v>54.234671</v>
      </c>
      <c r="C26" s="1">
        <v>110.681218</v>
      </c>
    </row>
    <row r="27">
      <c r="A27" s="1" t="s">
        <v>5</v>
      </c>
      <c r="B27" s="1">
        <v>51.828113</v>
      </c>
      <c r="C27" s="1">
        <v>107.58256</v>
      </c>
    </row>
    <row r="28">
      <c r="A28" s="1" t="s">
        <v>5</v>
      </c>
      <c r="B28" s="1">
        <v>53.729083</v>
      </c>
      <c r="C28" s="1">
        <v>91.430631</v>
      </c>
    </row>
    <row r="29">
      <c r="A29" s="1" t="s">
        <v>5</v>
      </c>
      <c r="B29" s="1">
        <v>52.804682</v>
      </c>
      <c r="C29" s="1">
        <v>104.744617</v>
      </c>
    </row>
    <row r="30">
      <c r="A30" s="1" t="s">
        <v>5</v>
      </c>
      <c r="B30" s="1">
        <v>46.330062</v>
      </c>
      <c r="C30" s="1">
        <v>44.233519</v>
      </c>
    </row>
    <row r="31">
      <c r="A31" s="1" t="s">
        <v>5</v>
      </c>
      <c r="B31" s="1">
        <v>51.714495</v>
      </c>
      <c r="C31" s="1">
        <v>94.431284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2">
        <f>1.5*10^8</f>
        <v>150000000</v>
      </c>
    </row>
    <row r="3">
      <c r="A3" s="1" t="s">
        <v>11</v>
      </c>
      <c r="B3" s="1" t="s">
        <v>12</v>
      </c>
      <c r="C3" s="1" t="s">
        <v>15</v>
      </c>
      <c r="D3" s="1" t="s">
        <v>16</v>
      </c>
      <c r="E3" s="2">
        <f>3*10^8</f>
        <v>300000000</v>
      </c>
    </row>
    <row r="4">
      <c r="A4" s="1" t="s">
        <v>11</v>
      </c>
      <c r="B4" s="1" t="s">
        <v>12</v>
      </c>
      <c r="C4" s="1" t="s">
        <v>17</v>
      </c>
      <c r="D4" s="1" t="s">
        <v>18</v>
      </c>
      <c r="E4" s="2">
        <f>3.5*10^8</f>
        <v>350000000</v>
      </c>
    </row>
    <row r="5">
      <c r="A5" s="1" t="s">
        <v>11</v>
      </c>
      <c r="B5" s="1" t="s">
        <v>19</v>
      </c>
      <c r="C5" s="1" t="s">
        <v>13</v>
      </c>
      <c r="D5" s="1" t="s">
        <v>20</v>
      </c>
      <c r="E5" s="2">
        <f>0.5*10^6</f>
        <v>500000</v>
      </c>
    </row>
    <row r="6">
      <c r="A6" s="1" t="s">
        <v>11</v>
      </c>
      <c r="B6" s="1" t="s">
        <v>19</v>
      </c>
      <c r="C6" s="1" t="s">
        <v>15</v>
      </c>
      <c r="D6" s="1" t="s">
        <v>21</v>
      </c>
      <c r="E6" s="2">
        <f>1*10^6</f>
        <v>1000000</v>
      </c>
    </row>
    <row r="7">
      <c r="A7" s="1" t="s">
        <v>11</v>
      </c>
      <c r="B7" s="1" t="s">
        <v>19</v>
      </c>
      <c r="C7" s="1" t="s">
        <v>17</v>
      </c>
      <c r="D7" s="1" t="s">
        <v>22</v>
      </c>
      <c r="E7" s="2">
        <f>2.1*10^6</f>
        <v>2100000</v>
      </c>
    </row>
    <row r="8">
      <c r="A8" s="1" t="s">
        <v>23</v>
      </c>
      <c r="B8" s="1" t="s">
        <v>12</v>
      </c>
      <c r="C8" s="1" t="s">
        <v>24</v>
      </c>
      <c r="D8" s="1" t="s">
        <v>25</v>
      </c>
      <c r="E8" s="2">
        <f>6*10^7</f>
        <v>60000000</v>
      </c>
    </row>
    <row r="9">
      <c r="A9" s="1" t="s">
        <v>23</v>
      </c>
      <c r="B9" s="1" t="s">
        <v>12</v>
      </c>
      <c r="C9" s="1" t="s">
        <v>26</v>
      </c>
      <c r="D9" s="1" t="s">
        <v>27</v>
      </c>
      <c r="E9" s="2">
        <f>8.6*10^7</f>
        <v>86000000</v>
      </c>
    </row>
    <row r="10">
      <c r="A10" s="1" t="s">
        <v>23</v>
      </c>
      <c r="B10" s="1" t="s">
        <v>12</v>
      </c>
      <c r="C10" s="1" t="s">
        <v>28</v>
      </c>
      <c r="D10" s="1" t="s">
        <v>29</v>
      </c>
      <c r="E10" s="2">
        <f>10*10^7</f>
        <v>100000000</v>
      </c>
    </row>
    <row r="11">
      <c r="A11" s="1" t="s">
        <v>23</v>
      </c>
      <c r="B11" s="1" t="s">
        <v>19</v>
      </c>
      <c r="C11" s="1" t="s">
        <v>24</v>
      </c>
      <c r="D11" s="1" t="s">
        <v>30</v>
      </c>
      <c r="E11" s="2">
        <f>3*10^5</f>
        <v>300000</v>
      </c>
    </row>
    <row r="12">
      <c r="A12" s="1" t="s">
        <v>23</v>
      </c>
      <c r="B12" s="1" t="s">
        <v>19</v>
      </c>
      <c r="C12" s="1" t="s">
        <v>26</v>
      </c>
      <c r="D12" s="1" t="s">
        <v>31</v>
      </c>
      <c r="E12" s="2">
        <f>4.6*10^5</f>
        <v>460000</v>
      </c>
    </row>
    <row r="13">
      <c r="A13" s="1" t="s">
        <v>23</v>
      </c>
      <c r="B13" s="1" t="s">
        <v>19</v>
      </c>
      <c r="C13" s="1" t="s">
        <v>28</v>
      </c>
      <c r="D13" s="1" t="s">
        <v>32</v>
      </c>
      <c r="E13" s="2">
        <f>5*10^5</f>
        <v>500000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7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</row>
    <row r="2">
      <c r="A2" s="1" t="s">
        <v>50</v>
      </c>
      <c r="B2" s="1" t="s">
        <v>51</v>
      </c>
      <c r="C2" s="1">
        <v>5136.0</v>
      </c>
      <c r="D2" s="1">
        <v>6579.0</v>
      </c>
      <c r="E2" s="1">
        <v>6273.0</v>
      </c>
      <c r="F2" s="1">
        <v>7447.0</v>
      </c>
      <c r="G2" s="1">
        <v>7309.0</v>
      </c>
      <c r="H2" s="1">
        <v>7289.0</v>
      </c>
      <c r="I2" s="1">
        <v>6286.0</v>
      </c>
      <c r="J2" s="1">
        <v>7629.0</v>
      </c>
      <c r="K2" s="1">
        <v>5.0</v>
      </c>
      <c r="L2" s="1" t="s">
        <v>12</v>
      </c>
      <c r="M2" s="1" t="s">
        <v>52</v>
      </c>
      <c r="N2" s="1" t="s">
        <v>53</v>
      </c>
      <c r="O2" s="1" t="s">
        <v>54</v>
      </c>
      <c r="P2" s="1" t="s">
        <v>55</v>
      </c>
      <c r="Q2" s="1" t="s">
        <v>56</v>
      </c>
      <c r="R2" s="1" t="s">
        <v>57</v>
      </c>
    </row>
    <row r="3">
      <c r="A3" s="1" t="s">
        <v>58</v>
      </c>
      <c r="B3" s="1" t="s">
        <v>59</v>
      </c>
      <c r="C3" s="1">
        <v>453.0</v>
      </c>
      <c r="D3" s="1">
        <v>567.0</v>
      </c>
      <c r="E3" s="1">
        <v>476.0</v>
      </c>
      <c r="F3" s="1">
        <v>597.0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 t="s">
        <v>12</v>
      </c>
      <c r="M3" s="1" t="s">
        <v>52</v>
      </c>
      <c r="N3" s="1" t="s">
        <v>53</v>
      </c>
      <c r="O3" s="1" t="s">
        <v>54</v>
      </c>
      <c r="P3" s="1" t="s">
        <v>60</v>
      </c>
      <c r="Q3" s="1" t="s">
        <v>61</v>
      </c>
      <c r="R3" s="1" t="s">
        <v>57</v>
      </c>
    </row>
    <row r="4">
      <c r="A4" s="1" t="s">
        <v>62</v>
      </c>
      <c r="B4" s="1" t="s">
        <v>63</v>
      </c>
      <c r="C4" s="1">
        <v>0.0</v>
      </c>
      <c r="D4" s="1">
        <v>0.0</v>
      </c>
      <c r="E4" s="1">
        <v>0.0</v>
      </c>
      <c r="F4" s="1">
        <v>0.0</v>
      </c>
      <c r="G4" s="1">
        <v>466.0</v>
      </c>
      <c r="H4" s="1">
        <v>433.0</v>
      </c>
      <c r="I4" s="1">
        <v>415.0</v>
      </c>
      <c r="J4" s="1">
        <v>407.0</v>
      </c>
      <c r="K4" s="1">
        <v>0.0</v>
      </c>
      <c r="L4" s="1" t="s">
        <v>12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</row>
    <row r="5">
      <c r="A5" s="1" t="s">
        <v>64</v>
      </c>
      <c r="B5" s="1" t="s">
        <v>65</v>
      </c>
      <c r="C5" s="1">
        <v>247.0</v>
      </c>
      <c r="D5" s="1">
        <v>335.0</v>
      </c>
      <c r="E5" s="1">
        <v>232.0</v>
      </c>
      <c r="F5" s="1">
        <v>294.0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 t="s">
        <v>12</v>
      </c>
      <c r="M5" s="1" t="s">
        <v>52</v>
      </c>
      <c r="N5" s="1" t="s">
        <v>53</v>
      </c>
      <c r="O5" s="1" t="s">
        <v>54</v>
      </c>
      <c r="P5" s="1" t="s">
        <v>60</v>
      </c>
      <c r="Q5" s="1" t="s">
        <v>61</v>
      </c>
      <c r="R5" s="1" t="s">
        <v>57</v>
      </c>
    </row>
    <row r="6">
      <c r="A6" s="1" t="s">
        <v>66</v>
      </c>
      <c r="B6" s="1" t="s">
        <v>67</v>
      </c>
      <c r="C6" s="1">
        <v>100.0</v>
      </c>
      <c r="D6" s="1">
        <v>143.0</v>
      </c>
      <c r="E6" s="1">
        <v>137.0</v>
      </c>
      <c r="F6" s="1">
        <v>148.0</v>
      </c>
      <c r="G6" s="1">
        <v>155.0</v>
      </c>
      <c r="H6" s="1">
        <v>140.0</v>
      </c>
      <c r="I6" s="1">
        <v>103.0</v>
      </c>
      <c r="J6" s="1">
        <v>136.0</v>
      </c>
      <c r="K6" s="1">
        <v>0.0</v>
      </c>
      <c r="L6" s="1" t="s">
        <v>12</v>
      </c>
      <c r="M6" s="1" t="s">
        <v>52</v>
      </c>
      <c r="N6" s="1" t="s">
        <v>53</v>
      </c>
      <c r="O6" s="1" t="s">
        <v>54</v>
      </c>
      <c r="P6" s="1" t="s">
        <v>55</v>
      </c>
      <c r="Q6" s="1" t="s">
        <v>68</v>
      </c>
      <c r="R6" s="1" t="s">
        <v>57</v>
      </c>
    </row>
    <row r="7">
      <c r="A7" s="1" t="s">
        <v>69</v>
      </c>
      <c r="B7" s="1" t="s">
        <v>70</v>
      </c>
      <c r="C7" s="1">
        <v>95.0</v>
      </c>
      <c r="D7" s="1">
        <v>133.0</v>
      </c>
      <c r="E7" s="1">
        <v>96.0</v>
      </c>
      <c r="F7" s="1">
        <v>106.0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 t="s">
        <v>12</v>
      </c>
      <c r="M7" s="1" t="s">
        <v>52</v>
      </c>
      <c r="N7" s="1" t="s">
        <v>53</v>
      </c>
      <c r="O7" s="1" t="s">
        <v>54</v>
      </c>
      <c r="P7" s="1" t="s">
        <v>57</v>
      </c>
      <c r="Q7" s="1" t="s">
        <v>57</v>
      </c>
      <c r="R7" s="1" t="s">
        <v>57</v>
      </c>
    </row>
    <row r="8">
      <c r="A8" s="1" t="s">
        <v>71</v>
      </c>
      <c r="B8" s="1" t="s">
        <v>72</v>
      </c>
      <c r="C8" s="1">
        <v>77.0</v>
      </c>
      <c r="D8" s="1">
        <v>98.0</v>
      </c>
      <c r="E8" s="1">
        <v>103.0</v>
      </c>
      <c r="F8" s="1">
        <v>120.0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 t="s">
        <v>12</v>
      </c>
      <c r="M8" s="1" t="s">
        <v>52</v>
      </c>
      <c r="N8" s="1" t="s">
        <v>53</v>
      </c>
      <c r="O8" s="1" t="s">
        <v>54</v>
      </c>
      <c r="P8" s="1" t="s">
        <v>60</v>
      </c>
      <c r="Q8" s="1" t="s">
        <v>73</v>
      </c>
      <c r="R8" s="1" t="s">
        <v>57</v>
      </c>
    </row>
    <row r="9">
      <c r="A9" s="1" t="s">
        <v>74</v>
      </c>
      <c r="B9" s="1" t="s">
        <v>75</v>
      </c>
      <c r="C9" s="1">
        <v>0.0</v>
      </c>
      <c r="D9" s="1">
        <v>0.0</v>
      </c>
      <c r="E9" s="1">
        <v>0.0</v>
      </c>
      <c r="F9" s="1">
        <v>0.0</v>
      </c>
      <c r="G9" s="1">
        <v>77.0</v>
      </c>
      <c r="H9" s="1">
        <v>70.0</v>
      </c>
      <c r="I9" s="1">
        <v>59.0</v>
      </c>
      <c r="J9" s="1">
        <v>72.0</v>
      </c>
      <c r="K9" s="1">
        <v>0.0</v>
      </c>
      <c r="L9" s="1" t="s">
        <v>12</v>
      </c>
      <c r="M9" s="1" t="s">
        <v>52</v>
      </c>
      <c r="N9" s="1" t="s">
        <v>53</v>
      </c>
      <c r="O9" s="1" t="s">
        <v>54</v>
      </c>
      <c r="P9" s="1" t="s">
        <v>55</v>
      </c>
      <c r="Q9" s="1" t="s">
        <v>56</v>
      </c>
      <c r="R9" s="1" t="s">
        <v>57</v>
      </c>
    </row>
    <row r="10">
      <c r="A10" s="1" t="s">
        <v>76</v>
      </c>
      <c r="B10" s="1" t="s">
        <v>77</v>
      </c>
      <c r="C10" s="1">
        <v>32.0</v>
      </c>
      <c r="D10" s="1">
        <v>34.0</v>
      </c>
      <c r="E10" s="1">
        <v>45.0</v>
      </c>
      <c r="F10" s="1">
        <v>49.0</v>
      </c>
      <c r="G10" s="1">
        <v>0.0</v>
      </c>
      <c r="H10" s="1">
        <v>13.0</v>
      </c>
      <c r="I10" s="1">
        <v>13.0</v>
      </c>
      <c r="J10" s="1">
        <v>0.0</v>
      </c>
      <c r="K10" s="1">
        <v>0.0</v>
      </c>
      <c r="L10" s="1" t="s">
        <v>12</v>
      </c>
      <c r="M10" s="1" t="s">
        <v>52</v>
      </c>
      <c r="N10" s="1" t="s">
        <v>53</v>
      </c>
      <c r="O10" s="1" t="s">
        <v>54</v>
      </c>
      <c r="P10" s="1" t="s">
        <v>55</v>
      </c>
      <c r="Q10" s="1" t="s">
        <v>56</v>
      </c>
      <c r="R10" s="1" t="s">
        <v>57</v>
      </c>
    </row>
    <row r="11">
      <c r="A11" s="1" t="s">
        <v>78</v>
      </c>
      <c r="B11" s="1" t="s">
        <v>79</v>
      </c>
      <c r="C11" s="1">
        <v>54.0</v>
      </c>
      <c r="D11" s="1">
        <v>45.0</v>
      </c>
      <c r="E11" s="1">
        <v>38.0</v>
      </c>
      <c r="F11" s="1">
        <v>43.0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 t="s">
        <v>12</v>
      </c>
      <c r="M11" s="1" t="s">
        <v>80</v>
      </c>
      <c r="N11" s="1" t="s">
        <v>81</v>
      </c>
      <c r="O11" s="1" t="s">
        <v>82</v>
      </c>
      <c r="P11" s="1" t="s">
        <v>83</v>
      </c>
      <c r="Q11" s="1" t="s">
        <v>84</v>
      </c>
      <c r="R11" s="1" t="s">
        <v>57</v>
      </c>
    </row>
    <row r="12">
      <c r="A12" s="1" t="s">
        <v>85</v>
      </c>
      <c r="B12" s="1" t="s">
        <v>86</v>
      </c>
      <c r="C12" s="1">
        <v>31.0</v>
      </c>
      <c r="D12" s="1">
        <v>36.0</v>
      </c>
      <c r="E12" s="1">
        <v>25.0</v>
      </c>
      <c r="F12" s="1">
        <v>37.0</v>
      </c>
      <c r="G12" s="1">
        <v>0.0</v>
      </c>
      <c r="H12" s="1">
        <v>0.0</v>
      </c>
      <c r="I12" s="1">
        <v>13.0</v>
      </c>
      <c r="J12" s="1">
        <v>13.0</v>
      </c>
      <c r="K12" s="1">
        <v>0.0</v>
      </c>
      <c r="L12" s="1" t="s">
        <v>12</v>
      </c>
      <c r="M12" s="1" t="s">
        <v>80</v>
      </c>
      <c r="N12" s="1" t="s">
        <v>81</v>
      </c>
      <c r="O12" s="1" t="s">
        <v>82</v>
      </c>
      <c r="P12" s="1" t="s">
        <v>83</v>
      </c>
      <c r="Q12" s="1" t="s">
        <v>84</v>
      </c>
      <c r="R12" s="1" t="s">
        <v>57</v>
      </c>
    </row>
    <row r="13">
      <c r="A13" s="1" t="s">
        <v>87</v>
      </c>
      <c r="B13" s="1" t="s">
        <v>88</v>
      </c>
      <c r="C13" s="1">
        <v>24.0</v>
      </c>
      <c r="D13" s="1">
        <v>26.0</v>
      </c>
      <c r="E13" s="1">
        <v>22.0</v>
      </c>
      <c r="F13" s="1">
        <v>33.0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 t="s">
        <v>12</v>
      </c>
      <c r="M13" s="1" t="s">
        <v>52</v>
      </c>
      <c r="N13" s="1" t="s">
        <v>53</v>
      </c>
      <c r="O13" s="1" t="s">
        <v>54</v>
      </c>
      <c r="P13" s="1" t="s">
        <v>55</v>
      </c>
      <c r="Q13" s="1" t="s">
        <v>89</v>
      </c>
      <c r="R13" s="1" t="s">
        <v>57</v>
      </c>
    </row>
    <row r="14">
      <c r="A14" s="1" t="s">
        <v>90</v>
      </c>
      <c r="B14" s="1" t="s">
        <v>91</v>
      </c>
      <c r="C14" s="1">
        <v>0.0</v>
      </c>
      <c r="D14" s="1">
        <v>30.0</v>
      </c>
      <c r="E14" s="1">
        <v>22.0</v>
      </c>
      <c r="F14" s="1">
        <v>29.0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 t="s">
        <v>12</v>
      </c>
      <c r="M14" s="1" t="s">
        <v>80</v>
      </c>
      <c r="N14" s="1" t="s">
        <v>92</v>
      </c>
      <c r="O14" s="1" t="s">
        <v>93</v>
      </c>
      <c r="P14" s="1" t="s">
        <v>94</v>
      </c>
      <c r="Q14" s="1" t="s">
        <v>95</v>
      </c>
      <c r="R14" s="1" t="s">
        <v>57</v>
      </c>
    </row>
    <row r="15">
      <c r="A15" s="1" t="s">
        <v>96</v>
      </c>
      <c r="B15" s="1" t="s">
        <v>97</v>
      </c>
      <c r="C15" s="1">
        <v>10.0</v>
      </c>
      <c r="D15" s="1">
        <v>19.0</v>
      </c>
      <c r="E15" s="1">
        <v>13.0</v>
      </c>
      <c r="F15" s="1">
        <v>28.0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 t="s">
        <v>12</v>
      </c>
      <c r="M15" s="1" t="s">
        <v>80</v>
      </c>
      <c r="N15" s="1" t="s">
        <v>92</v>
      </c>
      <c r="O15" s="1" t="s">
        <v>98</v>
      </c>
      <c r="P15" s="1" t="s">
        <v>99</v>
      </c>
      <c r="Q15" s="1" t="s">
        <v>57</v>
      </c>
      <c r="R15" s="1" t="s">
        <v>57</v>
      </c>
    </row>
    <row r="16">
      <c r="A16" s="1" t="s">
        <v>100</v>
      </c>
      <c r="B16" s="1" t="s">
        <v>101</v>
      </c>
      <c r="C16" s="1">
        <v>5.0</v>
      </c>
      <c r="D16" s="1">
        <v>10.0</v>
      </c>
      <c r="E16" s="1">
        <v>9.0</v>
      </c>
      <c r="F16" s="1">
        <v>0.0</v>
      </c>
      <c r="G16" s="1">
        <v>10.0</v>
      </c>
      <c r="H16" s="1">
        <v>0.0</v>
      </c>
      <c r="I16" s="1">
        <v>7.0</v>
      </c>
      <c r="J16" s="1">
        <v>9.0</v>
      </c>
      <c r="K16" s="1">
        <v>0.0</v>
      </c>
      <c r="L16" s="1" t="s">
        <v>12</v>
      </c>
      <c r="M16" s="1" t="s">
        <v>80</v>
      </c>
      <c r="N16" s="1" t="s">
        <v>92</v>
      </c>
      <c r="O16" s="1" t="s">
        <v>102</v>
      </c>
      <c r="P16" s="1" t="s">
        <v>103</v>
      </c>
      <c r="Q16" s="1" t="s">
        <v>104</v>
      </c>
      <c r="R16" s="1" t="s">
        <v>57</v>
      </c>
    </row>
    <row r="17">
      <c r="A17" s="1" t="s">
        <v>105</v>
      </c>
      <c r="B17" s="1" t="s">
        <v>106</v>
      </c>
      <c r="C17" s="1">
        <v>0.0</v>
      </c>
      <c r="D17" s="1">
        <v>12.0</v>
      </c>
      <c r="E17" s="1">
        <v>0.0</v>
      </c>
      <c r="F17" s="1">
        <v>0.0</v>
      </c>
      <c r="G17" s="1">
        <v>8.0</v>
      </c>
      <c r="H17" s="1">
        <v>11.0</v>
      </c>
      <c r="I17" s="1">
        <v>0.0</v>
      </c>
      <c r="J17" s="1">
        <v>7.0</v>
      </c>
      <c r="K17" s="1">
        <v>0.0</v>
      </c>
      <c r="L17" s="1" t="s">
        <v>12</v>
      </c>
      <c r="M17" s="1" t="s">
        <v>80</v>
      </c>
      <c r="N17" s="1" t="s">
        <v>92</v>
      </c>
      <c r="O17" s="1" t="s">
        <v>107</v>
      </c>
      <c r="P17" s="1" t="s">
        <v>108</v>
      </c>
      <c r="Q17" s="1" t="s">
        <v>109</v>
      </c>
      <c r="R17" s="1" t="s">
        <v>57</v>
      </c>
    </row>
    <row r="18">
      <c r="A18" s="1" t="s">
        <v>110</v>
      </c>
      <c r="B18" s="1" t="s">
        <v>111</v>
      </c>
      <c r="C18" s="1">
        <v>9.0</v>
      </c>
      <c r="D18" s="1">
        <v>9.0</v>
      </c>
      <c r="E18" s="1">
        <v>7.0</v>
      </c>
      <c r="F18" s="1">
        <v>8.0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 t="s">
        <v>12</v>
      </c>
      <c r="M18" s="1" t="s">
        <v>52</v>
      </c>
      <c r="N18" s="1" t="s">
        <v>53</v>
      </c>
      <c r="O18" s="1" t="s">
        <v>112</v>
      </c>
      <c r="P18" s="1" t="s">
        <v>113</v>
      </c>
      <c r="Q18" s="1" t="s">
        <v>114</v>
      </c>
      <c r="R18" s="1" t="s">
        <v>57</v>
      </c>
    </row>
    <row r="19">
      <c r="A19" s="1" t="s">
        <v>115</v>
      </c>
      <c r="B19" s="1" t="s">
        <v>116</v>
      </c>
      <c r="C19" s="1">
        <v>6.0</v>
      </c>
      <c r="D19" s="1">
        <v>10.0</v>
      </c>
      <c r="E19" s="1">
        <v>0.0</v>
      </c>
      <c r="F19" s="1">
        <v>6.0</v>
      </c>
      <c r="G19" s="1">
        <v>0.0</v>
      </c>
      <c r="H19" s="1">
        <v>0.0</v>
      </c>
      <c r="I19" s="1">
        <v>10.0</v>
      </c>
      <c r="J19" s="1">
        <v>0.0</v>
      </c>
      <c r="K19" s="1">
        <v>0.0</v>
      </c>
      <c r="L19" s="1" t="s">
        <v>12</v>
      </c>
      <c r="M19" s="1" t="s">
        <v>80</v>
      </c>
      <c r="N19" s="1" t="s">
        <v>92</v>
      </c>
      <c r="O19" s="1" t="s">
        <v>57</v>
      </c>
      <c r="P19" s="1" t="s">
        <v>57</v>
      </c>
      <c r="Q19" s="1" t="s">
        <v>57</v>
      </c>
      <c r="R19" s="1" t="s">
        <v>57</v>
      </c>
    </row>
    <row r="20">
      <c r="A20" s="1" t="s">
        <v>117</v>
      </c>
      <c r="B20" s="1" t="s">
        <v>118</v>
      </c>
      <c r="C20" s="1">
        <v>0.0</v>
      </c>
      <c r="D20" s="1">
        <v>5.0</v>
      </c>
      <c r="E20" s="1">
        <v>8.0</v>
      </c>
      <c r="F20" s="1">
        <v>0.0</v>
      </c>
      <c r="G20" s="1">
        <v>7.0</v>
      </c>
      <c r="H20" s="1">
        <v>0.0</v>
      </c>
      <c r="I20" s="1">
        <v>0.0</v>
      </c>
      <c r="J20" s="1">
        <v>0.0</v>
      </c>
      <c r="K20" s="1">
        <v>0.0</v>
      </c>
      <c r="L20" s="1" t="s">
        <v>12</v>
      </c>
      <c r="M20" s="1" t="s">
        <v>80</v>
      </c>
      <c r="N20" s="1" t="s">
        <v>92</v>
      </c>
      <c r="O20" s="1" t="s">
        <v>119</v>
      </c>
      <c r="P20" s="1" t="s">
        <v>120</v>
      </c>
      <c r="Q20" s="1" t="s">
        <v>121</v>
      </c>
      <c r="R20" s="1" t="s">
        <v>122</v>
      </c>
    </row>
    <row r="21">
      <c r="A21" s="1" t="s">
        <v>123</v>
      </c>
      <c r="B21" s="1" t="s">
        <v>124</v>
      </c>
      <c r="C21" s="1">
        <v>19.0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 t="s">
        <v>12</v>
      </c>
      <c r="M21" s="1" t="s">
        <v>80</v>
      </c>
      <c r="N21" s="1" t="s">
        <v>92</v>
      </c>
      <c r="O21" s="1" t="s">
        <v>93</v>
      </c>
      <c r="P21" s="1" t="s">
        <v>94</v>
      </c>
      <c r="Q21" s="1" t="s">
        <v>95</v>
      </c>
      <c r="R21" s="1" t="s">
        <v>57</v>
      </c>
    </row>
    <row r="22">
      <c r="A22" s="1" t="s">
        <v>125</v>
      </c>
      <c r="B22" s="1" t="s">
        <v>126</v>
      </c>
      <c r="C22" s="1">
        <v>0.0</v>
      </c>
      <c r="D22" s="1">
        <v>0.0</v>
      </c>
      <c r="E22" s="1">
        <v>0.0</v>
      </c>
      <c r="F22" s="1">
        <v>0.0</v>
      </c>
      <c r="G22" s="1">
        <v>17.0</v>
      </c>
      <c r="H22" s="1">
        <v>0.0</v>
      </c>
      <c r="I22" s="1">
        <v>0.0</v>
      </c>
      <c r="J22" s="1">
        <v>0.0</v>
      </c>
      <c r="K22" s="1">
        <v>0.0</v>
      </c>
      <c r="L22" s="1" t="s">
        <v>12</v>
      </c>
      <c r="M22" s="1" t="s">
        <v>80</v>
      </c>
      <c r="N22" s="1" t="s">
        <v>81</v>
      </c>
      <c r="O22" s="1" t="s">
        <v>82</v>
      </c>
      <c r="P22" s="1" t="s">
        <v>83</v>
      </c>
      <c r="Q22" s="1" t="s">
        <v>84</v>
      </c>
      <c r="R22" s="1" t="s">
        <v>57</v>
      </c>
    </row>
    <row r="23">
      <c r="A23" s="1" t="s">
        <v>127</v>
      </c>
      <c r="B23" s="1" t="s">
        <v>128</v>
      </c>
      <c r="C23" s="1">
        <v>0.0</v>
      </c>
      <c r="D23" s="1">
        <v>5.0</v>
      </c>
      <c r="E23" s="1">
        <v>0.0</v>
      </c>
      <c r="F23" s="1">
        <v>0.0</v>
      </c>
      <c r="G23" s="1">
        <v>10.0</v>
      </c>
      <c r="H23" s="1">
        <v>0.0</v>
      </c>
      <c r="I23" s="1">
        <v>0.0</v>
      </c>
      <c r="J23" s="1">
        <v>0.0</v>
      </c>
      <c r="K23" s="1">
        <v>0.0</v>
      </c>
      <c r="L23" s="1" t="s">
        <v>12</v>
      </c>
      <c r="M23" s="1" t="s">
        <v>80</v>
      </c>
      <c r="N23" s="1" t="s">
        <v>92</v>
      </c>
      <c r="O23" s="1" t="s">
        <v>119</v>
      </c>
      <c r="P23" s="1" t="s">
        <v>120</v>
      </c>
      <c r="Q23" s="1" t="s">
        <v>121</v>
      </c>
      <c r="R23" s="1" t="s">
        <v>57</v>
      </c>
    </row>
    <row r="24">
      <c r="A24" s="1" t="s">
        <v>129</v>
      </c>
      <c r="B24" s="1" t="s">
        <v>130</v>
      </c>
      <c r="C24" s="1">
        <v>6.0</v>
      </c>
      <c r="D24" s="1">
        <v>4.0</v>
      </c>
      <c r="E24" s="1">
        <v>0.0</v>
      </c>
      <c r="F24" s="1">
        <v>4.0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 t="s">
        <v>12</v>
      </c>
      <c r="M24" s="1" t="s">
        <v>52</v>
      </c>
      <c r="N24" s="1" t="s">
        <v>53</v>
      </c>
      <c r="O24" s="1" t="s">
        <v>54</v>
      </c>
      <c r="P24" s="1" t="s">
        <v>60</v>
      </c>
      <c r="Q24" s="1" t="s">
        <v>73</v>
      </c>
      <c r="R24" s="1" t="s">
        <v>131</v>
      </c>
    </row>
    <row r="25">
      <c r="A25" s="1" t="s">
        <v>132</v>
      </c>
      <c r="B25" s="1" t="s">
        <v>133</v>
      </c>
      <c r="C25" s="1">
        <v>0.0</v>
      </c>
      <c r="D25" s="1">
        <v>0.0</v>
      </c>
      <c r="E25" s="1">
        <v>8.0</v>
      </c>
      <c r="F25" s="1">
        <v>6.0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 t="s">
        <v>12</v>
      </c>
      <c r="M25" s="1" t="s">
        <v>52</v>
      </c>
      <c r="N25" s="1" t="s">
        <v>134</v>
      </c>
      <c r="O25" s="1" t="s">
        <v>135</v>
      </c>
      <c r="P25" s="1" t="s">
        <v>136</v>
      </c>
      <c r="Q25" s="1" t="s">
        <v>137</v>
      </c>
      <c r="R25" s="1" t="s">
        <v>57</v>
      </c>
    </row>
    <row r="26">
      <c r="A26" s="1" t="s">
        <v>138</v>
      </c>
      <c r="B26" s="1" t="s">
        <v>139</v>
      </c>
      <c r="C26" s="1">
        <v>2.0</v>
      </c>
      <c r="D26" s="1">
        <v>0.0</v>
      </c>
      <c r="E26" s="1">
        <v>10.0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 t="s">
        <v>12</v>
      </c>
      <c r="M26" s="1" t="s">
        <v>140</v>
      </c>
      <c r="N26" s="1" t="s">
        <v>141</v>
      </c>
      <c r="O26" s="1" t="s">
        <v>142</v>
      </c>
      <c r="P26" s="1" t="s">
        <v>143</v>
      </c>
      <c r="Q26" s="1" t="s">
        <v>144</v>
      </c>
      <c r="R26" s="1" t="s">
        <v>57</v>
      </c>
    </row>
    <row r="27">
      <c r="A27" s="1" t="s">
        <v>145</v>
      </c>
      <c r="B27" s="1" t="s">
        <v>146</v>
      </c>
      <c r="C27" s="1">
        <v>0.0</v>
      </c>
      <c r="D27" s="1">
        <v>5.0</v>
      </c>
      <c r="E27" s="1">
        <v>0.0</v>
      </c>
      <c r="F27" s="1">
        <v>0.0</v>
      </c>
      <c r="G27" s="1">
        <v>0.0</v>
      </c>
      <c r="H27" s="1">
        <v>7.0</v>
      </c>
      <c r="I27" s="1">
        <v>0.0</v>
      </c>
      <c r="J27" s="1">
        <v>0.0</v>
      </c>
      <c r="K27" s="1">
        <v>0.0</v>
      </c>
      <c r="L27" s="1" t="s">
        <v>12</v>
      </c>
      <c r="M27" s="1" t="s">
        <v>140</v>
      </c>
      <c r="N27" s="1" t="s">
        <v>141</v>
      </c>
      <c r="O27" s="1" t="s">
        <v>142</v>
      </c>
      <c r="P27" s="1" t="s">
        <v>147</v>
      </c>
      <c r="Q27" s="1" t="s">
        <v>148</v>
      </c>
      <c r="R27" s="1" t="s">
        <v>149</v>
      </c>
    </row>
    <row r="28">
      <c r="A28" s="1" t="s">
        <v>150</v>
      </c>
      <c r="B28" s="1" t="s">
        <v>151</v>
      </c>
      <c r="C28" s="1">
        <v>0.0</v>
      </c>
      <c r="D28" s="1">
        <v>5.0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6.0</v>
      </c>
      <c r="L28" s="1" t="s">
        <v>12</v>
      </c>
      <c r="M28" s="1" t="s">
        <v>80</v>
      </c>
      <c r="N28" s="1" t="s">
        <v>92</v>
      </c>
      <c r="O28" s="1" t="s">
        <v>152</v>
      </c>
      <c r="P28" s="1" t="s">
        <v>153</v>
      </c>
      <c r="Q28" s="1" t="s">
        <v>57</v>
      </c>
      <c r="R28" s="1" t="s">
        <v>57</v>
      </c>
    </row>
    <row r="29">
      <c r="A29" s="1" t="s">
        <v>154</v>
      </c>
      <c r="B29" s="1" t="s">
        <v>155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11.0</v>
      </c>
      <c r="I29" s="1">
        <v>0.0</v>
      </c>
      <c r="J29" s="1">
        <v>0.0</v>
      </c>
      <c r="K29" s="1">
        <v>0.0</v>
      </c>
      <c r="L29" s="1" t="s">
        <v>12</v>
      </c>
      <c r="M29" s="1" t="s">
        <v>80</v>
      </c>
      <c r="N29" s="1" t="s">
        <v>81</v>
      </c>
      <c r="O29" s="1" t="s">
        <v>82</v>
      </c>
      <c r="P29" s="1" t="s">
        <v>83</v>
      </c>
      <c r="Q29" s="1" t="s">
        <v>84</v>
      </c>
      <c r="R29" s="1" t="s">
        <v>57</v>
      </c>
    </row>
    <row r="30">
      <c r="A30" s="1" t="s">
        <v>156</v>
      </c>
      <c r="B30" s="1" t="s">
        <v>157</v>
      </c>
      <c r="C30" s="1">
        <v>0.0</v>
      </c>
      <c r="D30" s="1">
        <v>9.0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 t="s">
        <v>12</v>
      </c>
      <c r="M30" s="1" t="s">
        <v>80</v>
      </c>
      <c r="N30" s="1" t="s">
        <v>92</v>
      </c>
      <c r="O30" s="1" t="s">
        <v>93</v>
      </c>
      <c r="P30" s="1" t="s">
        <v>94</v>
      </c>
      <c r="Q30" s="1" t="s">
        <v>95</v>
      </c>
      <c r="R30" s="1" t="s">
        <v>57</v>
      </c>
    </row>
    <row r="31">
      <c r="A31" s="1" t="s">
        <v>158</v>
      </c>
      <c r="B31" s="1" t="s">
        <v>159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7.0</v>
      </c>
      <c r="J31" s="1">
        <v>0.0</v>
      </c>
      <c r="K31" s="1">
        <v>0.0</v>
      </c>
      <c r="L31" s="1" t="s">
        <v>12</v>
      </c>
      <c r="M31" s="1" t="s">
        <v>80</v>
      </c>
      <c r="N31" s="1" t="s">
        <v>92</v>
      </c>
      <c r="O31" s="1" t="s">
        <v>119</v>
      </c>
      <c r="P31" s="1" t="s">
        <v>120</v>
      </c>
      <c r="Q31" s="1" t="s">
        <v>121</v>
      </c>
      <c r="R31" s="1" t="s">
        <v>57</v>
      </c>
    </row>
    <row r="32">
      <c r="A32" s="1" t="s">
        <v>160</v>
      </c>
      <c r="B32" s="1" t="s">
        <v>161</v>
      </c>
      <c r="C32" s="1">
        <v>0.0</v>
      </c>
      <c r="D32" s="1">
        <v>2.0</v>
      </c>
      <c r="E32" s="1">
        <v>0.0</v>
      </c>
      <c r="F32" s="1">
        <v>0.0</v>
      </c>
      <c r="G32" s="1">
        <v>4.0</v>
      </c>
      <c r="H32" s="1">
        <v>0.0</v>
      </c>
      <c r="I32" s="1">
        <v>0.0</v>
      </c>
      <c r="J32" s="1">
        <v>0.0</v>
      </c>
      <c r="K32" s="1">
        <v>0.0</v>
      </c>
      <c r="L32" s="1" t="s">
        <v>12</v>
      </c>
      <c r="M32" s="1" t="s">
        <v>162</v>
      </c>
      <c r="N32" s="1" t="s">
        <v>163</v>
      </c>
      <c r="O32" s="1" t="s">
        <v>164</v>
      </c>
      <c r="P32" s="1" t="s">
        <v>57</v>
      </c>
      <c r="Q32" s="1" t="s">
        <v>57</v>
      </c>
      <c r="R32" s="1" t="s">
        <v>57</v>
      </c>
    </row>
    <row r="33">
      <c r="A33" s="1" t="s">
        <v>165</v>
      </c>
      <c r="B33" s="1" t="s">
        <v>166</v>
      </c>
      <c r="C33" s="1">
        <v>0.0</v>
      </c>
      <c r="D33" s="1">
        <v>5.0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 t="s">
        <v>12</v>
      </c>
      <c r="M33" s="1" t="s">
        <v>80</v>
      </c>
      <c r="N33" s="1" t="s">
        <v>92</v>
      </c>
      <c r="O33" s="1" t="s">
        <v>102</v>
      </c>
      <c r="P33" s="1" t="s">
        <v>167</v>
      </c>
      <c r="Q33" s="1" t="s">
        <v>168</v>
      </c>
      <c r="R33" s="1" t="s">
        <v>57</v>
      </c>
    </row>
    <row r="34">
      <c r="A34" s="1" t="s">
        <v>169</v>
      </c>
      <c r="B34" s="1" t="s">
        <v>170</v>
      </c>
      <c r="C34" s="1">
        <v>0.0</v>
      </c>
      <c r="D34" s="1">
        <v>5.0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 t="s">
        <v>12</v>
      </c>
      <c r="M34" s="1" t="s">
        <v>80</v>
      </c>
      <c r="N34" s="1" t="s">
        <v>92</v>
      </c>
      <c r="O34" s="1" t="s">
        <v>102</v>
      </c>
      <c r="P34" s="1" t="s">
        <v>171</v>
      </c>
      <c r="Q34" s="1" t="s">
        <v>57</v>
      </c>
      <c r="R34" s="1" t="s">
        <v>57</v>
      </c>
    </row>
    <row r="35">
      <c r="A35" s="1" t="s">
        <v>172</v>
      </c>
      <c r="B35" s="1" t="s">
        <v>173</v>
      </c>
      <c r="C35" s="1">
        <v>0.0</v>
      </c>
      <c r="D35" s="1">
        <v>0.0</v>
      </c>
      <c r="E35" s="1">
        <v>0.0</v>
      </c>
      <c r="F35" s="1">
        <v>0.0</v>
      </c>
      <c r="G35" s="1">
        <v>5.0</v>
      </c>
      <c r="H35" s="1">
        <v>0.0</v>
      </c>
      <c r="I35" s="1">
        <v>0.0</v>
      </c>
      <c r="J35" s="1">
        <v>0.0</v>
      </c>
      <c r="K35" s="1">
        <v>0.0</v>
      </c>
      <c r="L35" s="1" t="s">
        <v>12</v>
      </c>
      <c r="M35" s="1" t="s">
        <v>80</v>
      </c>
      <c r="N35" s="1" t="s">
        <v>92</v>
      </c>
      <c r="O35" s="1" t="s">
        <v>174</v>
      </c>
      <c r="P35" s="1" t="s">
        <v>175</v>
      </c>
      <c r="Q35" s="1" t="s">
        <v>57</v>
      </c>
      <c r="R35" s="1" t="s">
        <v>57</v>
      </c>
    </row>
    <row r="36">
      <c r="A36" s="1" t="s">
        <v>176</v>
      </c>
      <c r="B36" s="1" t="s">
        <v>177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5.0</v>
      </c>
      <c r="I36" s="1">
        <v>0.0</v>
      </c>
      <c r="J36" s="1">
        <v>0.0</v>
      </c>
      <c r="K36" s="1">
        <v>0.0</v>
      </c>
      <c r="L36" s="1" t="s">
        <v>12</v>
      </c>
      <c r="M36" s="1" t="s">
        <v>52</v>
      </c>
      <c r="N36" s="1" t="s">
        <v>53</v>
      </c>
      <c r="O36" s="1" t="s">
        <v>54</v>
      </c>
      <c r="P36" s="1" t="s">
        <v>178</v>
      </c>
      <c r="Q36" s="1" t="s">
        <v>57</v>
      </c>
      <c r="R36" s="1" t="s">
        <v>57</v>
      </c>
    </row>
    <row r="37">
      <c r="A37" s="1" t="s">
        <v>179</v>
      </c>
      <c r="B37" s="1" t="s">
        <v>180</v>
      </c>
      <c r="C37" s="1">
        <v>0.0</v>
      </c>
      <c r="D37" s="1">
        <v>4.0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 t="s">
        <v>12</v>
      </c>
      <c r="M37" s="1" t="s">
        <v>80</v>
      </c>
      <c r="N37" s="1" t="s">
        <v>92</v>
      </c>
      <c r="O37" s="1" t="s">
        <v>102</v>
      </c>
      <c r="P37" s="1" t="s">
        <v>181</v>
      </c>
      <c r="Q37" s="1" t="s">
        <v>57</v>
      </c>
      <c r="R37" s="1" t="s">
        <v>57</v>
      </c>
    </row>
    <row r="38">
      <c r="A38" s="1" t="s">
        <v>182</v>
      </c>
      <c r="B38" s="1" t="s">
        <v>183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4.0</v>
      </c>
      <c r="K38" s="1">
        <v>0.0</v>
      </c>
      <c r="L38" s="1" t="s">
        <v>12</v>
      </c>
      <c r="M38" s="1" t="s">
        <v>80</v>
      </c>
      <c r="N38" s="1" t="s">
        <v>92</v>
      </c>
      <c r="O38" s="1" t="s">
        <v>102</v>
      </c>
      <c r="P38" s="1" t="s">
        <v>184</v>
      </c>
      <c r="Q38" s="1" t="s">
        <v>185</v>
      </c>
      <c r="R38" s="1" t="s">
        <v>57</v>
      </c>
    </row>
    <row r="39">
      <c r="A39" s="1" t="s">
        <v>186</v>
      </c>
      <c r="B39" s="1" t="s">
        <v>187</v>
      </c>
      <c r="C39" s="1">
        <v>0.0</v>
      </c>
      <c r="D39" s="1">
        <v>0.0</v>
      </c>
      <c r="E39" s="1">
        <v>3.0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 t="s">
        <v>12</v>
      </c>
      <c r="M39" s="1" t="s">
        <v>188</v>
      </c>
      <c r="N39" s="1" t="s">
        <v>189</v>
      </c>
      <c r="O39" s="1" t="s">
        <v>190</v>
      </c>
      <c r="P39" s="1" t="s">
        <v>191</v>
      </c>
      <c r="Q39" s="1" t="s">
        <v>57</v>
      </c>
      <c r="R39" s="1" t="s">
        <v>57</v>
      </c>
    </row>
    <row r="40">
      <c r="A40" s="1" t="s">
        <v>192</v>
      </c>
      <c r="B40" s="1" t="s">
        <v>193</v>
      </c>
      <c r="C40" s="1">
        <v>0.0</v>
      </c>
      <c r="D40" s="1">
        <v>0.0</v>
      </c>
      <c r="E40" s="1">
        <v>0.0</v>
      </c>
      <c r="F40" s="1">
        <v>0.0</v>
      </c>
      <c r="G40" s="1">
        <v>3.0</v>
      </c>
      <c r="H40" s="1">
        <v>0.0</v>
      </c>
      <c r="I40" s="1">
        <v>0.0</v>
      </c>
      <c r="J40" s="1">
        <v>0.0</v>
      </c>
      <c r="K40" s="1">
        <v>0.0</v>
      </c>
      <c r="L40" s="1" t="s">
        <v>12</v>
      </c>
      <c r="M40" s="1" t="s">
        <v>80</v>
      </c>
      <c r="N40" s="1" t="s">
        <v>92</v>
      </c>
      <c r="O40" s="1" t="s">
        <v>102</v>
      </c>
      <c r="P40" s="1" t="s">
        <v>194</v>
      </c>
      <c r="Q40" s="1" t="s">
        <v>195</v>
      </c>
      <c r="R40" s="1" t="s">
        <v>57</v>
      </c>
    </row>
    <row r="41">
      <c r="A41" s="1" t="s">
        <v>196</v>
      </c>
      <c r="B41" s="1" t="s">
        <v>197</v>
      </c>
      <c r="C41" s="1">
        <v>0.0</v>
      </c>
      <c r="D41" s="1">
        <v>2.0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 t="s">
        <v>12</v>
      </c>
      <c r="M41" s="1" t="s">
        <v>52</v>
      </c>
      <c r="N41" s="1" t="s">
        <v>134</v>
      </c>
      <c r="O41" s="1" t="s">
        <v>135</v>
      </c>
      <c r="P41" s="1" t="s">
        <v>136</v>
      </c>
      <c r="Q41" s="1" t="s">
        <v>137</v>
      </c>
      <c r="R41" s="1" t="s">
        <v>57</v>
      </c>
    </row>
    <row r="42">
      <c r="A42" s="1" t="s">
        <v>198</v>
      </c>
      <c r="B42" s="1" t="s">
        <v>199</v>
      </c>
      <c r="C42" s="1">
        <v>0.0</v>
      </c>
      <c r="D42" s="1">
        <v>0.0</v>
      </c>
      <c r="E42" s="1">
        <v>2.0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 t="s">
        <v>12</v>
      </c>
      <c r="M42" s="1" t="s">
        <v>200</v>
      </c>
      <c r="N42" s="1" t="s">
        <v>201</v>
      </c>
      <c r="O42" s="1" t="s">
        <v>202</v>
      </c>
      <c r="P42" s="1" t="s">
        <v>203</v>
      </c>
      <c r="Q42" s="1" t="s">
        <v>57</v>
      </c>
      <c r="R42" s="1" t="s">
        <v>57</v>
      </c>
    </row>
    <row r="43">
      <c r="A43" s="1" t="s">
        <v>204</v>
      </c>
      <c r="B43" s="1" t="s">
        <v>205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2.0</v>
      </c>
      <c r="I43" s="1">
        <v>0.0</v>
      </c>
      <c r="J43" s="1">
        <v>0.0</v>
      </c>
      <c r="K43" s="1">
        <v>0.0</v>
      </c>
      <c r="L43" s="1" t="s">
        <v>12</v>
      </c>
      <c r="M43" s="1" t="s">
        <v>206</v>
      </c>
      <c r="N43" s="1" t="s">
        <v>207</v>
      </c>
      <c r="O43" s="1" t="s">
        <v>208</v>
      </c>
      <c r="P43" s="1" t="s">
        <v>209</v>
      </c>
      <c r="Q43" s="1" t="s">
        <v>210</v>
      </c>
      <c r="R43" s="1" t="s">
        <v>211</v>
      </c>
    </row>
    <row r="44">
      <c r="A44" s="1" t="s">
        <v>212</v>
      </c>
      <c r="B44" s="1" t="s">
        <v>213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2.0</v>
      </c>
      <c r="J44" s="1">
        <v>0.0</v>
      </c>
      <c r="K44" s="1">
        <v>0.0</v>
      </c>
      <c r="L44" s="1" t="s">
        <v>12</v>
      </c>
      <c r="M44" s="1" t="s">
        <v>188</v>
      </c>
      <c r="N44" s="1" t="s">
        <v>189</v>
      </c>
      <c r="O44" s="1" t="s">
        <v>214</v>
      </c>
      <c r="P44" s="1" t="s">
        <v>215</v>
      </c>
      <c r="Q44" s="1" t="s">
        <v>216</v>
      </c>
      <c r="R44" s="1" t="s">
        <v>57</v>
      </c>
    </row>
    <row r="45">
      <c r="A45" s="1" t="s">
        <v>217</v>
      </c>
      <c r="B45" s="1" t="s">
        <v>218</v>
      </c>
      <c r="C45" s="1">
        <v>0.0</v>
      </c>
      <c r="D45" s="1">
        <v>1.0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 t="s">
        <v>12</v>
      </c>
      <c r="M45" s="1" t="s">
        <v>52</v>
      </c>
      <c r="N45" s="1" t="s">
        <v>53</v>
      </c>
      <c r="O45" s="1" t="s">
        <v>219</v>
      </c>
      <c r="P45" s="1" t="s">
        <v>220</v>
      </c>
      <c r="Q45" s="1" t="s">
        <v>221</v>
      </c>
      <c r="R45" s="1" t="s">
        <v>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 t="s">
        <v>34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7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>
      <c r="A2" s="1" t="s">
        <v>50</v>
      </c>
      <c r="B2" s="1" t="s">
        <v>230</v>
      </c>
      <c r="C2" s="1">
        <v>9195.0</v>
      </c>
      <c r="D2" s="1">
        <v>7423.0</v>
      </c>
      <c r="E2" s="1">
        <v>8111.0</v>
      </c>
      <c r="F2" s="1">
        <v>8030.0</v>
      </c>
      <c r="G2" s="1">
        <v>4408.0</v>
      </c>
      <c r="H2" s="1">
        <v>3630.0</v>
      </c>
      <c r="I2" s="1">
        <v>3736.0</v>
      </c>
      <c r="J2" s="1">
        <v>4339.0</v>
      </c>
      <c r="K2" s="1" t="s">
        <v>231</v>
      </c>
      <c r="L2" s="1" t="s">
        <v>232</v>
      </c>
      <c r="M2" s="1" t="s">
        <v>233</v>
      </c>
      <c r="N2" s="1" t="s">
        <v>234</v>
      </c>
      <c r="O2" s="1" t="s">
        <v>235</v>
      </c>
      <c r="P2" s="1" t="s">
        <v>236</v>
      </c>
      <c r="Q2" s="1" t="s">
        <v>237</v>
      </c>
    </row>
    <row r="3">
      <c r="A3" s="1" t="s">
        <v>58</v>
      </c>
      <c r="B3" s="1" t="s">
        <v>238</v>
      </c>
      <c r="C3" s="1">
        <v>12287.0</v>
      </c>
      <c r="D3" s="1">
        <v>9337.0</v>
      </c>
      <c r="E3" s="1">
        <v>9865.0</v>
      </c>
      <c r="F3" s="1">
        <v>11102.0</v>
      </c>
      <c r="G3" s="1">
        <v>403.0</v>
      </c>
      <c r="H3" s="1">
        <v>32.0</v>
      </c>
      <c r="I3" s="1">
        <v>35.0</v>
      </c>
      <c r="J3" s="1">
        <v>92.0</v>
      </c>
      <c r="K3" s="1" t="s">
        <v>231</v>
      </c>
      <c r="L3" s="1" t="s">
        <v>239</v>
      </c>
      <c r="M3" s="1" t="s">
        <v>240</v>
      </c>
      <c r="N3" s="1" t="s">
        <v>241</v>
      </c>
      <c r="O3" s="1" t="s">
        <v>242</v>
      </c>
      <c r="P3" s="1" t="s">
        <v>243</v>
      </c>
      <c r="Q3" s="1" t="s">
        <v>244</v>
      </c>
    </row>
    <row r="4">
      <c r="A4" s="1" t="s">
        <v>62</v>
      </c>
      <c r="B4" s="1" t="s">
        <v>245</v>
      </c>
      <c r="C4" s="1">
        <v>2609.0</v>
      </c>
      <c r="D4" s="1">
        <v>1022.0</v>
      </c>
      <c r="E4" s="1">
        <v>1102.0</v>
      </c>
      <c r="F4" s="1">
        <v>1325.0</v>
      </c>
      <c r="G4" s="1">
        <v>46.0</v>
      </c>
      <c r="H4" s="1">
        <v>0.0</v>
      </c>
      <c r="I4" s="1">
        <v>0.0</v>
      </c>
      <c r="J4" s="1">
        <v>0.0</v>
      </c>
      <c r="K4" s="1" t="s">
        <v>231</v>
      </c>
      <c r="L4" s="1" t="s">
        <v>232</v>
      </c>
      <c r="M4" s="1" t="s">
        <v>233</v>
      </c>
      <c r="N4" s="1" t="s">
        <v>234</v>
      </c>
      <c r="O4" s="1" t="s">
        <v>246</v>
      </c>
      <c r="P4" s="1" t="s">
        <v>247</v>
      </c>
      <c r="Q4" s="1" t="s">
        <v>248</v>
      </c>
    </row>
    <row r="5">
      <c r="A5" s="1" t="s">
        <v>64</v>
      </c>
      <c r="B5" s="1" t="s">
        <v>249</v>
      </c>
      <c r="C5" s="1">
        <v>289.0</v>
      </c>
      <c r="D5" s="1">
        <v>293.0</v>
      </c>
      <c r="E5" s="1">
        <v>144.0</v>
      </c>
      <c r="F5" s="1">
        <v>362.0</v>
      </c>
      <c r="G5" s="1">
        <v>421.0</v>
      </c>
      <c r="H5" s="1">
        <v>287.0</v>
      </c>
      <c r="I5" s="1">
        <v>322.0</v>
      </c>
      <c r="J5" s="1">
        <v>392.0</v>
      </c>
      <c r="K5" s="1" t="s">
        <v>231</v>
      </c>
      <c r="L5" s="1" t="s">
        <v>232</v>
      </c>
      <c r="M5" s="1" t="s">
        <v>250</v>
      </c>
      <c r="N5" s="1" t="s">
        <v>251</v>
      </c>
      <c r="O5" s="1" t="s">
        <v>252</v>
      </c>
      <c r="P5" s="1" t="s">
        <v>253</v>
      </c>
      <c r="Q5" s="1" t="s">
        <v>57</v>
      </c>
    </row>
    <row r="6">
      <c r="A6" s="1" t="s">
        <v>66</v>
      </c>
      <c r="B6" s="1" t="s">
        <v>254</v>
      </c>
      <c r="C6" s="1">
        <v>66.0</v>
      </c>
      <c r="D6" s="1">
        <v>185.0</v>
      </c>
      <c r="E6" s="1">
        <v>184.0</v>
      </c>
      <c r="F6" s="1">
        <v>215.0</v>
      </c>
      <c r="G6" s="1">
        <v>234.0</v>
      </c>
      <c r="H6" s="1">
        <v>120.0</v>
      </c>
      <c r="I6" s="1">
        <v>86.0</v>
      </c>
      <c r="J6" s="1">
        <v>148.0</v>
      </c>
      <c r="K6" s="1" t="s">
        <v>231</v>
      </c>
      <c r="L6" s="1" t="s">
        <v>232</v>
      </c>
      <c r="M6" s="1" t="s">
        <v>250</v>
      </c>
      <c r="N6" s="1" t="s">
        <v>255</v>
      </c>
      <c r="O6" s="1" t="s">
        <v>256</v>
      </c>
      <c r="P6" s="1" t="s">
        <v>257</v>
      </c>
      <c r="Q6" s="1" t="s">
        <v>258</v>
      </c>
    </row>
    <row r="7">
      <c r="A7" s="1" t="s">
        <v>69</v>
      </c>
      <c r="B7" s="1" t="s">
        <v>259</v>
      </c>
      <c r="C7" s="1">
        <v>195.0</v>
      </c>
      <c r="D7" s="1">
        <v>0.0</v>
      </c>
      <c r="E7" s="1">
        <v>136.0</v>
      </c>
      <c r="F7" s="1">
        <v>251.0</v>
      </c>
      <c r="G7" s="1">
        <v>0.0</v>
      </c>
      <c r="H7" s="1">
        <v>0.0</v>
      </c>
      <c r="I7" s="1">
        <v>0.0</v>
      </c>
      <c r="J7" s="1">
        <v>0.0</v>
      </c>
      <c r="K7" s="1" t="s">
        <v>231</v>
      </c>
      <c r="L7" s="1" t="s">
        <v>239</v>
      </c>
      <c r="M7" s="1" t="s">
        <v>240</v>
      </c>
      <c r="N7" s="1" t="s">
        <v>241</v>
      </c>
      <c r="O7" s="1" t="s">
        <v>242</v>
      </c>
      <c r="P7" s="1" t="s">
        <v>243</v>
      </c>
      <c r="Q7" s="1" t="s">
        <v>57</v>
      </c>
    </row>
    <row r="8">
      <c r="A8" s="1" t="s">
        <v>71</v>
      </c>
      <c r="B8" s="1" t="s">
        <v>260</v>
      </c>
      <c r="C8" s="1">
        <v>140.0</v>
      </c>
      <c r="D8" s="1">
        <v>79.0</v>
      </c>
      <c r="E8" s="1">
        <v>0.0</v>
      </c>
      <c r="F8" s="1">
        <v>37.0</v>
      </c>
      <c r="G8" s="1">
        <v>52.0</v>
      </c>
      <c r="H8" s="1">
        <v>0.0</v>
      </c>
      <c r="I8" s="1">
        <v>130.0</v>
      </c>
      <c r="J8" s="1">
        <v>70.0</v>
      </c>
      <c r="K8" s="1" t="s">
        <v>231</v>
      </c>
      <c r="L8" s="1" t="s">
        <v>57</v>
      </c>
      <c r="M8" s="1" t="s">
        <v>57</v>
      </c>
      <c r="N8" s="1" t="s">
        <v>57</v>
      </c>
      <c r="O8" s="1" t="s">
        <v>57</v>
      </c>
      <c r="P8" s="1" t="s">
        <v>57</v>
      </c>
      <c r="Q8" s="1" t="s">
        <v>57</v>
      </c>
    </row>
    <row r="9">
      <c r="A9" s="1" t="s">
        <v>74</v>
      </c>
      <c r="B9" s="1" t="s">
        <v>261</v>
      </c>
      <c r="C9" s="1">
        <v>0.0</v>
      </c>
      <c r="D9" s="1">
        <v>0.0</v>
      </c>
      <c r="E9" s="1">
        <v>0.0</v>
      </c>
      <c r="F9" s="1">
        <v>0.0</v>
      </c>
      <c r="G9" s="1">
        <v>201.0</v>
      </c>
      <c r="H9" s="1">
        <v>158.0</v>
      </c>
      <c r="I9" s="1">
        <v>65.0</v>
      </c>
      <c r="J9" s="1">
        <v>66.0</v>
      </c>
      <c r="K9" s="1" t="s">
        <v>231</v>
      </c>
      <c r="L9" s="1" t="s">
        <v>232</v>
      </c>
      <c r="M9" s="1" t="s">
        <v>233</v>
      </c>
      <c r="N9" s="1" t="s">
        <v>234</v>
      </c>
      <c r="O9" s="1" t="s">
        <v>235</v>
      </c>
      <c r="P9" s="1" t="s">
        <v>262</v>
      </c>
      <c r="Q9" s="1" t="s">
        <v>263</v>
      </c>
    </row>
    <row r="10">
      <c r="A10" s="1" t="s">
        <v>76</v>
      </c>
      <c r="B10" s="1" t="s">
        <v>264</v>
      </c>
      <c r="C10" s="1">
        <v>0.0</v>
      </c>
      <c r="D10" s="1">
        <v>0.0</v>
      </c>
      <c r="E10" s="1">
        <v>0.0</v>
      </c>
      <c r="F10" s="1">
        <v>0.0</v>
      </c>
      <c r="G10" s="1">
        <v>147.0</v>
      </c>
      <c r="H10" s="1">
        <v>161.0</v>
      </c>
      <c r="I10" s="1">
        <v>75.0</v>
      </c>
      <c r="J10" s="1">
        <v>87.0</v>
      </c>
      <c r="K10" s="1" t="s">
        <v>231</v>
      </c>
      <c r="L10" s="1" t="s">
        <v>232</v>
      </c>
      <c r="M10" s="1" t="s">
        <v>233</v>
      </c>
      <c r="N10" s="1" t="s">
        <v>234</v>
      </c>
      <c r="O10" s="1" t="s">
        <v>265</v>
      </c>
      <c r="P10" s="1" t="s">
        <v>266</v>
      </c>
      <c r="Q10" s="1" t="s">
        <v>267</v>
      </c>
    </row>
    <row r="11">
      <c r="A11" s="1" t="s">
        <v>78</v>
      </c>
      <c r="B11" s="1" t="s">
        <v>268</v>
      </c>
      <c r="C11" s="1">
        <v>112.0</v>
      </c>
      <c r="D11" s="1">
        <v>95.0</v>
      </c>
      <c r="E11" s="1">
        <v>66.0</v>
      </c>
      <c r="F11" s="1">
        <v>140.0</v>
      </c>
      <c r="G11" s="1">
        <v>0.0</v>
      </c>
      <c r="H11" s="1">
        <v>0.0</v>
      </c>
      <c r="I11" s="1">
        <v>9.0</v>
      </c>
      <c r="J11" s="1">
        <v>0.0</v>
      </c>
      <c r="K11" s="1" t="s">
        <v>231</v>
      </c>
      <c r="L11" s="1" t="s">
        <v>232</v>
      </c>
      <c r="M11" s="1" t="s">
        <v>233</v>
      </c>
      <c r="N11" s="1" t="s">
        <v>234</v>
      </c>
      <c r="O11" s="1" t="s">
        <v>269</v>
      </c>
      <c r="P11" s="1" t="s">
        <v>270</v>
      </c>
      <c r="Q11" s="1" t="s">
        <v>57</v>
      </c>
    </row>
    <row r="12">
      <c r="A12" s="1" t="s">
        <v>85</v>
      </c>
      <c r="B12" s="1" t="s">
        <v>271</v>
      </c>
      <c r="C12" s="1">
        <v>100.0</v>
      </c>
      <c r="D12" s="1">
        <v>47.0</v>
      </c>
      <c r="E12" s="1">
        <v>56.0</v>
      </c>
      <c r="F12" s="1">
        <v>64.0</v>
      </c>
      <c r="G12" s="1">
        <v>0.0</v>
      </c>
      <c r="H12" s="1">
        <v>0.0</v>
      </c>
      <c r="I12" s="1">
        <v>0.0</v>
      </c>
      <c r="J12" s="1">
        <v>0.0</v>
      </c>
      <c r="K12" s="1" t="s">
        <v>231</v>
      </c>
      <c r="L12" s="1" t="s">
        <v>232</v>
      </c>
      <c r="M12" s="1" t="s">
        <v>233</v>
      </c>
      <c r="N12" s="1" t="s">
        <v>234</v>
      </c>
      <c r="O12" s="1" t="s">
        <v>235</v>
      </c>
      <c r="P12" s="1" t="s">
        <v>262</v>
      </c>
      <c r="Q12" s="1" t="s">
        <v>272</v>
      </c>
    </row>
    <row r="13">
      <c r="A13" s="1" t="s">
        <v>87</v>
      </c>
      <c r="B13" s="1" t="s">
        <v>273</v>
      </c>
      <c r="C13" s="1">
        <v>49.0</v>
      </c>
      <c r="D13" s="1">
        <v>0.0</v>
      </c>
      <c r="E13" s="1">
        <v>55.0</v>
      </c>
      <c r="F13" s="1">
        <v>61.0</v>
      </c>
      <c r="G13" s="1">
        <v>0.0</v>
      </c>
      <c r="H13" s="1">
        <v>25.0</v>
      </c>
      <c r="I13" s="1">
        <v>0.0</v>
      </c>
      <c r="J13" s="1">
        <v>71.0</v>
      </c>
      <c r="K13" s="1" t="s">
        <v>231</v>
      </c>
      <c r="L13" s="1" t="s">
        <v>232</v>
      </c>
      <c r="M13" s="1" t="s">
        <v>250</v>
      </c>
      <c r="N13" s="1" t="s">
        <v>251</v>
      </c>
      <c r="O13" s="1" t="s">
        <v>252</v>
      </c>
      <c r="P13" s="1" t="s">
        <v>253</v>
      </c>
      <c r="Q13" s="1" t="s">
        <v>57</v>
      </c>
    </row>
    <row r="14">
      <c r="A14" s="1" t="s">
        <v>90</v>
      </c>
      <c r="B14" s="1" t="s">
        <v>274</v>
      </c>
      <c r="C14" s="1">
        <v>113.0</v>
      </c>
      <c r="D14" s="1">
        <v>36.0</v>
      </c>
      <c r="E14" s="1">
        <v>54.0</v>
      </c>
      <c r="F14" s="1">
        <v>21.0</v>
      </c>
      <c r="G14" s="1">
        <v>0.0</v>
      </c>
      <c r="H14" s="1">
        <v>0.0</v>
      </c>
      <c r="I14" s="1">
        <v>0.0</v>
      </c>
      <c r="J14" s="1">
        <v>0.0</v>
      </c>
      <c r="K14" s="1" t="s">
        <v>231</v>
      </c>
      <c r="L14" s="1" t="s">
        <v>275</v>
      </c>
      <c r="M14" s="1" t="s">
        <v>276</v>
      </c>
      <c r="N14" s="1" t="s">
        <v>277</v>
      </c>
      <c r="O14" s="1" t="s">
        <v>278</v>
      </c>
      <c r="P14" s="1" t="s">
        <v>279</v>
      </c>
      <c r="Q14" s="1" t="s">
        <v>280</v>
      </c>
    </row>
    <row r="15">
      <c r="A15" s="1" t="s">
        <v>96</v>
      </c>
      <c r="B15" s="1" t="s">
        <v>281</v>
      </c>
      <c r="C15" s="1">
        <v>59.0</v>
      </c>
      <c r="D15" s="1">
        <v>33.0</v>
      </c>
      <c r="E15" s="1">
        <v>74.0</v>
      </c>
      <c r="F15" s="1">
        <v>21.0</v>
      </c>
      <c r="G15" s="1">
        <v>0.0</v>
      </c>
      <c r="H15" s="1">
        <v>0.0</v>
      </c>
      <c r="I15" s="1">
        <v>0.0</v>
      </c>
      <c r="J15" s="1">
        <v>0.0</v>
      </c>
      <c r="K15" s="1" t="s">
        <v>231</v>
      </c>
      <c r="L15" s="1" t="s">
        <v>232</v>
      </c>
      <c r="M15" s="1" t="s">
        <v>233</v>
      </c>
      <c r="N15" s="1" t="s">
        <v>234</v>
      </c>
      <c r="O15" s="1" t="s">
        <v>282</v>
      </c>
      <c r="P15" s="1" t="s">
        <v>283</v>
      </c>
      <c r="Q15" s="1" t="s">
        <v>284</v>
      </c>
    </row>
    <row r="16">
      <c r="A16" s="1" t="s">
        <v>100</v>
      </c>
      <c r="B16" s="1" t="s">
        <v>285</v>
      </c>
      <c r="C16" s="1">
        <v>0.0</v>
      </c>
      <c r="D16" s="1">
        <v>0.0</v>
      </c>
      <c r="E16" s="1">
        <v>0.0</v>
      </c>
      <c r="F16" s="1">
        <v>0.0</v>
      </c>
      <c r="G16" s="1">
        <v>52.0</v>
      </c>
      <c r="H16" s="1">
        <v>0.0</v>
      </c>
      <c r="I16" s="1">
        <v>44.0</v>
      </c>
      <c r="J16" s="1">
        <v>32.0</v>
      </c>
      <c r="K16" s="1" t="s">
        <v>231</v>
      </c>
      <c r="L16" s="1" t="s">
        <v>57</v>
      </c>
      <c r="M16" s="1" t="s">
        <v>57</v>
      </c>
      <c r="N16" s="1" t="s">
        <v>57</v>
      </c>
      <c r="O16" s="1" t="s">
        <v>57</v>
      </c>
      <c r="P16" s="1" t="s">
        <v>57</v>
      </c>
      <c r="Q16" s="1" t="s">
        <v>57</v>
      </c>
    </row>
    <row r="17">
      <c r="A17" s="1" t="s">
        <v>105</v>
      </c>
      <c r="B17" s="1" t="s">
        <v>286</v>
      </c>
      <c r="C17" s="1">
        <v>57.0</v>
      </c>
      <c r="D17" s="1">
        <v>36.0</v>
      </c>
      <c r="E17" s="1">
        <v>24.0</v>
      </c>
      <c r="F17" s="1">
        <v>60.0</v>
      </c>
      <c r="G17" s="1">
        <v>0.0</v>
      </c>
      <c r="H17" s="1">
        <v>0.0</v>
      </c>
      <c r="I17" s="1">
        <v>0.0</v>
      </c>
      <c r="J17" s="1">
        <v>0.0</v>
      </c>
      <c r="K17" s="1" t="s">
        <v>231</v>
      </c>
      <c r="L17" s="1" t="s">
        <v>232</v>
      </c>
      <c r="M17" s="1" t="s">
        <v>233</v>
      </c>
      <c r="N17" s="1" t="s">
        <v>234</v>
      </c>
      <c r="O17" s="1" t="s">
        <v>265</v>
      </c>
      <c r="P17" s="1" t="s">
        <v>287</v>
      </c>
      <c r="Q17" s="1" t="s">
        <v>57</v>
      </c>
    </row>
    <row r="18">
      <c r="A18" s="1" t="s">
        <v>110</v>
      </c>
      <c r="B18" s="1" t="s">
        <v>288</v>
      </c>
      <c r="C18" s="1">
        <v>0.0</v>
      </c>
      <c r="D18" s="1">
        <v>0.0</v>
      </c>
      <c r="E18" s="1">
        <v>12.0</v>
      </c>
      <c r="F18" s="1">
        <v>23.0</v>
      </c>
      <c r="G18" s="1">
        <v>68.0</v>
      </c>
      <c r="H18" s="1">
        <v>45.0</v>
      </c>
      <c r="I18" s="1">
        <v>25.0</v>
      </c>
      <c r="J18" s="1">
        <v>0.0</v>
      </c>
      <c r="K18" s="1" t="s">
        <v>231</v>
      </c>
      <c r="L18" s="1" t="s">
        <v>232</v>
      </c>
      <c r="M18" s="1" t="s">
        <v>233</v>
      </c>
      <c r="N18" s="1" t="s">
        <v>234</v>
      </c>
      <c r="O18" s="1" t="s">
        <v>235</v>
      </c>
      <c r="P18" s="1" t="s">
        <v>289</v>
      </c>
      <c r="Q18" s="1" t="s">
        <v>290</v>
      </c>
    </row>
    <row r="19">
      <c r="A19" s="1" t="s">
        <v>115</v>
      </c>
      <c r="B19" s="1" t="s">
        <v>291</v>
      </c>
      <c r="C19" s="1">
        <v>0.0</v>
      </c>
      <c r="D19" s="1">
        <v>0.0</v>
      </c>
      <c r="E19" s="1">
        <v>32.0</v>
      </c>
      <c r="F19" s="1">
        <v>35.0</v>
      </c>
      <c r="G19" s="1">
        <v>31.0</v>
      </c>
      <c r="H19" s="1">
        <v>11.0</v>
      </c>
      <c r="I19" s="1">
        <v>0.0</v>
      </c>
      <c r="J19" s="1">
        <v>59.0</v>
      </c>
      <c r="K19" s="1" t="s">
        <v>231</v>
      </c>
      <c r="L19" s="1" t="s">
        <v>232</v>
      </c>
      <c r="M19" s="1" t="s">
        <v>233</v>
      </c>
      <c r="N19" s="1" t="s">
        <v>234</v>
      </c>
      <c r="O19" s="1" t="s">
        <v>282</v>
      </c>
      <c r="P19" s="1" t="s">
        <v>292</v>
      </c>
      <c r="Q19" s="1" t="s">
        <v>293</v>
      </c>
    </row>
    <row r="20">
      <c r="A20" s="1" t="s">
        <v>117</v>
      </c>
      <c r="B20" s="1" t="s">
        <v>294</v>
      </c>
      <c r="C20" s="1">
        <v>0.0</v>
      </c>
      <c r="D20" s="1">
        <v>15.0</v>
      </c>
      <c r="E20" s="1">
        <v>41.0</v>
      </c>
      <c r="F20" s="1">
        <v>0.0</v>
      </c>
      <c r="G20" s="1">
        <v>0.0</v>
      </c>
      <c r="H20" s="1">
        <v>74.0</v>
      </c>
      <c r="I20" s="1">
        <v>0.0</v>
      </c>
      <c r="J20" s="1">
        <v>21.0</v>
      </c>
      <c r="K20" s="1" t="s">
        <v>231</v>
      </c>
      <c r="L20" s="1" t="s">
        <v>57</v>
      </c>
      <c r="M20" s="1" t="s">
        <v>57</v>
      </c>
      <c r="N20" s="1" t="s">
        <v>57</v>
      </c>
      <c r="O20" s="1" t="s">
        <v>57</v>
      </c>
      <c r="P20" s="1" t="s">
        <v>57</v>
      </c>
      <c r="Q20" s="1" t="s">
        <v>57</v>
      </c>
    </row>
    <row r="21">
      <c r="A21" s="1" t="s">
        <v>123</v>
      </c>
      <c r="B21" s="1" t="s">
        <v>295</v>
      </c>
      <c r="C21" s="1">
        <v>0.0</v>
      </c>
      <c r="D21" s="1">
        <v>0.0</v>
      </c>
      <c r="E21" s="1">
        <v>0.0</v>
      </c>
      <c r="F21" s="1">
        <v>0.0</v>
      </c>
      <c r="G21" s="1">
        <v>39.0</v>
      </c>
      <c r="H21" s="1">
        <v>88.0</v>
      </c>
      <c r="I21" s="1">
        <v>0.0</v>
      </c>
      <c r="J21" s="1">
        <v>0.0</v>
      </c>
      <c r="K21" s="1" t="s">
        <v>231</v>
      </c>
      <c r="L21" s="1" t="s">
        <v>57</v>
      </c>
      <c r="M21" s="1" t="s">
        <v>57</v>
      </c>
      <c r="N21" s="1" t="s">
        <v>57</v>
      </c>
      <c r="O21" s="1" t="s">
        <v>57</v>
      </c>
      <c r="P21" s="1" t="s">
        <v>57</v>
      </c>
      <c r="Q21" s="1" t="s">
        <v>57</v>
      </c>
    </row>
    <row r="22">
      <c r="A22" s="1" t="s">
        <v>125</v>
      </c>
      <c r="B22" s="1" t="s">
        <v>296</v>
      </c>
      <c r="C22" s="1">
        <v>0.0</v>
      </c>
      <c r="D22" s="1">
        <v>0.0</v>
      </c>
      <c r="E22" s="1">
        <v>0.0</v>
      </c>
      <c r="F22" s="1">
        <v>0.0</v>
      </c>
      <c r="G22" s="1">
        <v>48.0</v>
      </c>
      <c r="H22" s="1">
        <v>36.0</v>
      </c>
      <c r="I22" s="1">
        <v>0.0</v>
      </c>
      <c r="J22" s="1">
        <v>0.0</v>
      </c>
      <c r="K22" s="1" t="s">
        <v>231</v>
      </c>
      <c r="L22" s="1" t="s">
        <v>57</v>
      </c>
      <c r="M22" s="1" t="s">
        <v>57</v>
      </c>
      <c r="N22" s="1" t="s">
        <v>57</v>
      </c>
      <c r="O22" s="1" t="s">
        <v>57</v>
      </c>
      <c r="P22" s="1" t="s">
        <v>57</v>
      </c>
      <c r="Q22" s="1" t="s">
        <v>57</v>
      </c>
    </row>
    <row r="23">
      <c r="A23" s="1" t="s">
        <v>127</v>
      </c>
      <c r="B23" s="1" t="s">
        <v>297</v>
      </c>
      <c r="C23" s="1">
        <v>0.0</v>
      </c>
      <c r="D23" s="1">
        <v>0.0</v>
      </c>
      <c r="E23" s="1">
        <v>82.0</v>
      </c>
      <c r="F23" s="1">
        <v>0.0</v>
      </c>
      <c r="G23" s="1">
        <v>0.0</v>
      </c>
      <c r="H23" s="1">
        <v>33.0</v>
      </c>
      <c r="I23" s="1">
        <v>0.0</v>
      </c>
      <c r="J23" s="1">
        <v>0.0</v>
      </c>
      <c r="K23" s="1" t="s">
        <v>231</v>
      </c>
      <c r="L23" s="1" t="s">
        <v>57</v>
      </c>
      <c r="M23" s="1" t="s">
        <v>57</v>
      </c>
      <c r="N23" s="1" t="s">
        <v>57</v>
      </c>
      <c r="O23" s="1" t="s">
        <v>57</v>
      </c>
      <c r="P23" s="1" t="s">
        <v>57</v>
      </c>
      <c r="Q23" s="1" t="s">
        <v>57</v>
      </c>
    </row>
    <row r="24">
      <c r="A24" s="1" t="s">
        <v>129</v>
      </c>
      <c r="B24" s="1" t="s">
        <v>298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110.0</v>
      </c>
      <c r="I24" s="1">
        <v>0.0</v>
      </c>
      <c r="J24" s="1">
        <v>0.0</v>
      </c>
      <c r="K24" s="1" t="s">
        <v>231</v>
      </c>
      <c r="L24" s="1" t="s">
        <v>57</v>
      </c>
      <c r="M24" s="1" t="s">
        <v>57</v>
      </c>
      <c r="N24" s="1" t="s">
        <v>57</v>
      </c>
      <c r="O24" s="1" t="s">
        <v>57</v>
      </c>
      <c r="P24" s="1" t="s">
        <v>57</v>
      </c>
      <c r="Q24" s="1" t="s">
        <v>57</v>
      </c>
    </row>
    <row r="25">
      <c r="A25" s="1" t="s">
        <v>132</v>
      </c>
      <c r="B25" s="1" t="s">
        <v>299</v>
      </c>
      <c r="C25" s="1">
        <v>13.0</v>
      </c>
      <c r="D25" s="1">
        <v>0.0</v>
      </c>
      <c r="E25" s="1">
        <v>25.0</v>
      </c>
      <c r="F25" s="1">
        <v>63.0</v>
      </c>
      <c r="G25" s="1">
        <v>2.0</v>
      </c>
      <c r="H25" s="1">
        <v>0.0</v>
      </c>
      <c r="I25" s="1">
        <v>0.0</v>
      </c>
      <c r="J25" s="1">
        <v>0.0</v>
      </c>
      <c r="K25" s="1" t="s">
        <v>231</v>
      </c>
      <c r="L25" s="1" t="s">
        <v>275</v>
      </c>
      <c r="M25" s="1" t="s">
        <v>276</v>
      </c>
      <c r="N25" s="1" t="s">
        <v>277</v>
      </c>
      <c r="O25" s="1" t="s">
        <v>278</v>
      </c>
      <c r="P25" s="1" t="s">
        <v>279</v>
      </c>
      <c r="Q25" s="1" t="s">
        <v>57</v>
      </c>
    </row>
    <row r="26">
      <c r="A26" s="1" t="s">
        <v>138</v>
      </c>
      <c r="B26" s="1" t="s">
        <v>300</v>
      </c>
      <c r="C26" s="1">
        <v>35.0</v>
      </c>
      <c r="D26" s="1">
        <v>14.0</v>
      </c>
      <c r="E26" s="1">
        <v>23.0</v>
      </c>
      <c r="F26" s="1">
        <v>29.0</v>
      </c>
      <c r="G26" s="1">
        <v>0.0</v>
      </c>
      <c r="H26" s="1">
        <v>0.0</v>
      </c>
      <c r="I26" s="1">
        <v>0.0</v>
      </c>
      <c r="J26" s="1">
        <v>0.0</v>
      </c>
      <c r="K26" s="1" t="s">
        <v>231</v>
      </c>
      <c r="L26" s="1" t="s">
        <v>232</v>
      </c>
      <c r="M26" s="1" t="s">
        <v>233</v>
      </c>
      <c r="N26" s="1" t="s">
        <v>234</v>
      </c>
      <c r="O26" s="1" t="s">
        <v>246</v>
      </c>
      <c r="P26" s="1" t="s">
        <v>57</v>
      </c>
      <c r="Q26" s="1" t="s">
        <v>57</v>
      </c>
    </row>
    <row r="27">
      <c r="A27" s="1" t="s">
        <v>145</v>
      </c>
      <c r="B27" s="1" t="s">
        <v>301</v>
      </c>
      <c r="C27" s="1">
        <v>30.0</v>
      </c>
      <c r="D27" s="1">
        <v>15.0</v>
      </c>
      <c r="E27" s="1">
        <v>0.0</v>
      </c>
      <c r="F27" s="1">
        <v>0.0</v>
      </c>
      <c r="G27" s="1">
        <v>0.0</v>
      </c>
      <c r="H27" s="1">
        <v>0.0</v>
      </c>
      <c r="I27" s="1">
        <v>48.0</v>
      </c>
      <c r="J27" s="1">
        <v>0.0</v>
      </c>
      <c r="K27" s="1" t="s">
        <v>231</v>
      </c>
      <c r="L27" s="1" t="s">
        <v>232</v>
      </c>
      <c r="M27" s="1" t="s">
        <v>250</v>
      </c>
      <c r="N27" s="1" t="s">
        <v>302</v>
      </c>
      <c r="O27" s="1" t="s">
        <v>303</v>
      </c>
      <c r="P27" s="1" t="s">
        <v>304</v>
      </c>
      <c r="Q27" s="1" t="s">
        <v>57</v>
      </c>
    </row>
    <row r="28">
      <c r="A28" s="1" t="s">
        <v>150</v>
      </c>
      <c r="B28" s="1" t="s">
        <v>305</v>
      </c>
      <c r="C28" s="1">
        <v>0.0</v>
      </c>
      <c r="D28" s="1">
        <v>7.0</v>
      </c>
      <c r="E28" s="1">
        <v>7.0</v>
      </c>
      <c r="F28" s="1">
        <v>0.0</v>
      </c>
      <c r="G28" s="1">
        <v>59.0</v>
      </c>
      <c r="H28" s="1">
        <v>0.0</v>
      </c>
      <c r="I28" s="1">
        <v>9.0</v>
      </c>
      <c r="J28" s="1">
        <v>0.0</v>
      </c>
      <c r="K28" s="1" t="s">
        <v>231</v>
      </c>
      <c r="L28" s="1" t="s">
        <v>239</v>
      </c>
      <c r="M28" s="1" t="s">
        <v>306</v>
      </c>
      <c r="N28" s="1" t="s">
        <v>307</v>
      </c>
      <c r="O28" s="1" t="s">
        <v>308</v>
      </c>
      <c r="P28" s="1" t="s">
        <v>309</v>
      </c>
      <c r="Q28" s="1" t="s">
        <v>310</v>
      </c>
    </row>
    <row r="29">
      <c r="A29" s="1" t="s">
        <v>154</v>
      </c>
      <c r="B29" s="1" t="s">
        <v>311</v>
      </c>
      <c r="C29" s="1">
        <v>5.0</v>
      </c>
      <c r="D29" s="1">
        <v>0.0</v>
      </c>
      <c r="E29" s="1">
        <v>30.0</v>
      </c>
      <c r="F29" s="1">
        <v>0.0</v>
      </c>
      <c r="G29" s="1">
        <v>0.0</v>
      </c>
      <c r="H29" s="1">
        <v>0.0</v>
      </c>
      <c r="I29" s="1">
        <v>34.0</v>
      </c>
      <c r="J29" s="1">
        <v>0.0</v>
      </c>
      <c r="K29" s="1" t="s">
        <v>231</v>
      </c>
      <c r="L29" s="1" t="s">
        <v>57</v>
      </c>
      <c r="M29" s="1" t="s">
        <v>57</v>
      </c>
      <c r="N29" s="1" t="s">
        <v>57</v>
      </c>
      <c r="O29" s="1" t="s">
        <v>57</v>
      </c>
      <c r="P29" s="1" t="s">
        <v>57</v>
      </c>
      <c r="Q29" s="1" t="s">
        <v>57</v>
      </c>
    </row>
    <row r="30">
      <c r="A30" s="1" t="s">
        <v>156</v>
      </c>
      <c r="B30" s="1" t="s">
        <v>312</v>
      </c>
      <c r="C30" s="1">
        <v>0.0</v>
      </c>
      <c r="D30" s="1">
        <v>0.0</v>
      </c>
      <c r="E30" s="1">
        <v>0.0</v>
      </c>
      <c r="F30" s="1">
        <v>0.0</v>
      </c>
      <c r="G30" s="1">
        <v>60.0</v>
      </c>
      <c r="H30" s="1">
        <v>0.0</v>
      </c>
      <c r="I30" s="1">
        <v>0.0</v>
      </c>
      <c r="J30" s="1">
        <v>0.0</v>
      </c>
      <c r="K30" s="1" t="s">
        <v>231</v>
      </c>
      <c r="L30" s="1" t="s">
        <v>57</v>
      </c>
      <c r="M30" s="1" t="s">
        <v>57</v>
      </c>
      <c r="N30" s="1" t="s">
        <v>57</v>
      </c>
      <c r="O30" s="1" t="s">
        <v>57</v>
      </c>
      <c r="P30" s="1" t="s">
        <v>57</v>
      </c>
      <c r="Q30" s="1" t="s">
        <v>57</v>
      </c>
    </row>
    <row r="31">
      <c r="A31" s="1" t="s">
        <v>158</v>
      </c>
      <c r="B31" s="1" t="s">
        <v>313</v>
      </c>
      <c r="C31" s="1">
        <v>0.0</v>
      </c>
      <c r="D31" s="1">
        <v>0.0</v>
      </c>
      <c r="E31" s="1">
        <v>0.0</v>
      </c>
      <c r="F31" s="1">
        <v>57.0</v>
      </c>
      <c r="G31" s="1">
        <v>0.0</v>
      </c>
      <c r="H31" s="1">
        <v>0.0</v>
      </c>
      <c r="I31" s="1">
        <v>0.0</v>
      </c>
      <c r="J31" s="1">
        <v>0.0</v>
      </c>
      <c r="K31" s="1" t="s">
        <v>231</v>
      </c>
      <c r="L31" s="1" t="s">
        <v>232</v>
      </c>
      <c r="M31" s="1" t="s">
        <v>233</v>
      </c>
      <c r="N31" s="1" t="s">
        <v>234</v>
      </c>
      <c r="O31" s="1" t="s">
        <v>282</v>
      </c>
      <c r="P31" s="1" t="s">
        <v>292</v>
      </c>
      <c r="Q31" s="1" t="s">
        <v>293</v>
      </c>
    </row>
    <row r="32">
      <c r="A32" s="1" t="s">
        <v>160</v>
      </c>
      <c r="B32" s="1" t="s">
        <v>314</v>
      </c>
      <c r="C32" s="1">
        <v>21.0</v>
      </c>
      <c r="D32" s="1">
        <v>20.0</v>
      </c>
      <c r="E32" s="1">
        <v>0.0</v>
      </c>
      <c r="F32" s="1">
        <v>14.0</v>
      </c>
      <c r="G32" s="1">
        <v>0.0</v>
      </c>
      <c r="H32" s="1">
        <v>0.0</v>
      </c>
      <c r="I32" s="1">
        <v>0.0</v>
      </c>
      <c r="J32" s="1">
        <v>0.0</v>
      </c>
      <c r="K32" s="1" t="s">
        <v>231</v>
      </c>
      <c r="L32" s="1" t="s">
        <v>275</v>
      </c>
      <c r="M32" s="1" t="s">
        <v>276</v>
      </c>
      <c r="N32" s="1" t="s">
        <v>277</v>
      </c>
      <c r="O32" s="1" t="s">
        <v>278</v>
      </c>
      <c r="P32" s="1" t="s">
        <v>279</v>
      </c>
      <c r="Q32" s="1" t="s">
        <v>280</v>
      </c>
    </row>
    <row r="33">
      <c r="A33" s="1" t="s">
        <v>165</v>
      </c>
      <c r="B33" s="1" t="s">
        <v>315</v>
      </c>
      <c r="C33" s="1">
        <v>12.0</v>
      </c>
      <c r="D33" s="1">
        <v>13.0</v>
      </c>
      <c r="E33" s="1">
        <v>0.0</v>
      </c>
      <c r="F33" s="1">
        <v>0.0</v>
      </c>
      <c r="G33" s="1">
        <v>0.0</v>
      </c>
      <c r="H33" s="1">
        <v>17.0</v>
      </c>
      <c r="I33" s="1">
        <v>0.0</v>
      </c>
      <c r="J33" s="1">
        <v>0.0</v>
      </c>
      <c r="K33" s="1" t="s">
        <v>231</v>
      </c>
      <c r="L33" s="1" t="s">
        <v>57</v>
      </c>
      <c r="M33" s="1" t="s">
        <v>57</v>
      </c>
      <c r="N33" s="1" t="s">
        <v>57</v>
      </c>
      <c r="O33" s="1" t="s">
        <v>57</v>
      </c>
      <c r="P33" s="1" t="s">
        <v>57</v>
      </c>
      <c r="Q33" s="1" t="s">
        <v>57</v>
      </c>
    </row>
    <row r="34">
      <c r="A34" s="1" t="s">
        <v>169</v>
      </c>
      <c r="B34" s="1" t="s">
        <v>316</v>
      </c>
      <c r="C34" s="1">
        <v>0.0</v>
      </c>
      <c r="D34" s="1">
        <v>0.0</v>
      </c>
      <c r="E34" s="1">
        <v>0.0</v>
      </c>
      <c r="F34" s="1">
        <v>49.0</v>
      </c>
      <c r="G34" s="1">
        <v>0.0</v>
      </c>
      <c r="H34" s="1">
        <v>0.0</v>
      </c>
      <c r="I34" s="1">
        <v>0.0</v>
      </c>
      <c r="J34" s="1">
        <v>0.0</v>
      </c>
      <c r="K34" s="1" t="s">
        <v>231</v>
      </c>
      <c r="L34" s="1" t="s">
        <v>57</v>
      </c>
      <c r="M34" s="1" t="s">
        <v>57</v>
      </c>
      <c r="N34" s="1" t="s">
        <v>57</v>
      </c>
      <c r="O34" s="1" t="s">
        <v>57</v>
      </c>
      <c r="P34" s="1" t="s">
        <v>57</v>
      </c>
      <c r="Q34" s="1" t="s">
        <v>57</v>
      </c>
    </row>
    <row r="35">
      <c r="A35" s="1" t="s">
        <v>172</v>
      </c>
      <c r="B35" s="1" t="s">
        <v>317</v>
      </c>
      <c r="C35" s="1">
        <v>0.0</v>
      </c>
      <c r="D35" s="1">
        <v>0.0</v>
      </c>
      <c r="E35" s="1">
        <v>0.0</v>
      </c>
      <c r="F35" s="1">
        <v>44.0</v>
      </c>
      <c r="G35" s="1">
        <v>0.0</v>
      </c>
      <c r="H35" s="1">
        <v>0.0</v>
      </c>
      <c r="I35" s="1">
        <v>0.0</v>
      </c>
      <c r="J35" s="1">
        <v>0.0</v>
      </c>
      <c r="K35" s="1" t="s">
        <v>231</v>
      </c>
      <c r="L35" s="1" t="s">
        <v>57</v>
      </c>
      <c r="M35" s="1" t="s">
        <v>57</v>
      </c>
      <c r="N35" s="1" t="s">
        <v>57</v>
      </c>
      <c r="O35" s="1" t="s">
        <v>57</v>
      </c>
      <c r="P35" s="1" t="s">
        <v>57</v>
      </c>
      <c r="Q35" s="1" t="s">
        <v>57</v>
      </c>
    </row>
    <row r="36">
      <c r="A36" s="1" t="s">
        <v>176</v>
      </c>
      <c r="B36" s="1" t="s">
        <v>318</v>
      </c>
      <c r="C36" s="1">
        <v>0.0</v>
      </c>
      <c r="D36" s="1">
        <v>0.0</v>
      </c>
      <c r="E36" s="1">
        <v>0.0</v>
      </c>
      <c r="F36" s="1">
        <v>0.0</v>
      </c>
      <c r="G36" s="1">
        <v>20.0</v>
      </c>
      <c r="H36" s="1">
        <v>9.0</v>
      </c>
      <c r="I36" s="1">
        <v>13.0</v>
      </c>
      <c r="J36" s="1">
        <v>0.0</v>
      </c>
      <c r="K36" s="1" t="s">
        <v>231</v>
      </c>
      <c r="L36" s="1" t="s">
        <v>232</v>
      </c>
      <c r="M36" s="1" t="s">
        <v>57</v>
      </c>
      <c r="N36" s="1" t="s">
        <v>57</v>
      </c>
      <c r="O36" s="1" t="s">
        <v>57</v>
      </c>
      <c r="P36" s="1" t="s">
        <v>57</v>
      </c>
      <c r="Q36" s="1" t="s">
        <v>57</v>
      </c>
    </row>
    <row r="37">
      <c r="A37" s="1" t="s">
        <v>179</v>
      </c>
      <c r="B37" s="1" t="s">
        <v>319</v>
      </c>
      <c r="C37" s="1">
        <v>0.0</v>
      </c>
      <c r="D37" s="1">
        <v>2.0</v>
      </c>
      <c r="E37" s="1">
        <v>11.0</v>
      </c>
      <c r="F37" s="1">
        <v>24.0</v>
      </c>
      <c r="G37" s="1">
        <v>4.0</v>
      </c>
      <c r="H37" s="1">
        <v>0.0</v>
      </c>
      <c r="I37" s="1">
        <v>0.0</v>
      </c>
      <c r="J37" s="1">
        <v>0.0</v>
      </c>
      <c r="K37" s="1" t="s">
        <v>231</v>
      </c>
      <c r="L37" s="1" t="s">
        <v>232</v>
      </c>
      <c r="M37" s="1" t="s">
        <v>233</v>
      </c>
      <c r="N37" s="1" t="s">
        <v>234</v>
      </c>
      <c r="O37" s="1" t="s">
        <v>320</v>
      </c>
      <c r="P37" s="1" t="s">
        <v>321</v>
      </c>
      <c r="Q37" s="1" t="s">
        <v>322</v>
      </c>
    </row>
    <row r="38">
      <c r="A38" s="1" t="s">
        <v>182</v>
      </c>
      <c r="B38" s="1" t="s">
        <v>323</v>
      </c>
      <c r="C38" s="1">
        <v>37.0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 t="s">
        <v>231</v>
      </c>
      <c r="L38" s="1" t="s">
        <v>232</v>
      </c>
      <c r="M38" s="1" t="s">
        <v>233</v>
      </c>
      <c r="N38" s="1" t="s">
        <v>234</v>
      </c>
      <c r="O38" s="1" t="s">
        <v>282</v>
      </c>
      <c r="P38" s="1" t="s">
        <v>292</v>
      </c>
      <c r="Q38" s="1" t="s">
        <v>293</v>
      </c>
    </row>
    <row r="39">
      <c r="A39" s="1" t="s">
        <v>186</v>
      </c>
      <c r="B39" s="1" t="s">
        <v>324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37.0</v>
      </c>
      <c r="I39" s="1">
        <v>0.0</v>
      </c>
      <c r="J39" s="1">
        <v>0.0</v>
      </c>
      <c r="K39" s="1" t="s">
        <v>231</v>
      </c>
      <c r="L39" s="1" t="s">
        <v>57</v>
      </c>
      <c r="M39" s="1" t="s">
        <v>57</v>
      </c>
      <c r="N39" s="1" t="s">
        <v>57</v>
      </c>
      <c r="O39" s="1" t="s">
        <v>57</v>
      </c>
      <c r="P39" s="1" t="s">
        <v>57</v>
      </c>
      <c r="Q39" s="1" t="s">
        <v>57</v>
      </c>
    </row>
    <row r="40">
      <c r="A40" s="1" t="s">
        <v>192</v>
      </c>
      <c r="B40" s="1" t="s">
        <v>325</v>
      </c>
      <c r="C40" s="1">
        <v>0.0</v>
      </c>
      <c r="D40" s="1">
        <v>0.0</v>
      </c>
      <c r="E40" s="1">
        <v>36.0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 t="s">
        <v>231</v>
      </c>
      <c r="L40" s="1" t="s">
        <v>232</v>
      </c>
      <c r="M40" s="1" t="s">
        <v>233</v>
      </c>
      <c r="N40" s="1" t="s">
        <v>234</v>
      </c>
      <c r="O40" s="1" t="s">
        <v>282</v>
      </c>
      <c r="P40" s="1" t="s">
        <v>292</v>
      </c>
      <c r="Q40" s="1" t="s">
        <v>293</v>
      </c>
    </row>
    <row r="41">
      <c r="A41" s="1" t="s">
        <v>196</v>
      </c>
      <c r="B41" s="1" t="s">
        <v>326</v>
      </c>
      <c r="C41" s="1">
        <v>0.0</v>
      </c>
      <c r="D41" s="1">
        <v>0.0</v>
      </c>
      <c r="E41" s="1">
        <v>36.0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 t="s">
        <v>231</v>
      </c>
      <c r="L41" s="1" t="s">
        <v>57</v>
      </c>
      <c r="M41" s="1" t="s">
        <v>57</v>
      </c>
      <c r="N41" s="1" t="s">
        <v>57</v>
      </c>
      <c r="O41" s="1" t="s">
        <v>57</v>
      </c>
      <c r="P41" s="1" t="s">
        <v>57</v>
      </c>
      <c r="Q41" s="1" t="s">
        <v>57</v>
      </c>
    </row>
    <row r="42">
      <c r="A42" s="1" t="s">
        <v>198</v>
      </c>
      <c r="B42" s="1" t="s">
        <v>327</v>
      </c>
      <c r="C42" s="1">
        <v>0.0</v>
      </c>
      <c r="D42" s="1">
        <v>0.0</v>
      </c>
      <c r="E42" s="1">
        <v>0.0</v>
      </c>
      <c r="F42" s="1">
        <v>0.0</v>
      </c>
      <c r="G42" s="1">
        <v>34.0</v>
      </c>
      <c r="H42" s="1">
        <v>0.0</v>
      </c>
      <c r="I42" s="1">
        <v>0.0</v>
      </c>
      <c r="J42" s="1">
        <v>0.0</v>
      </c>
      <c r="K42" s="1" t="s">
        <v>231</v>
      </c>
      <c r="L42" s="1" t="s">
        <v>232</v>
      </c>
      <c r="M42" s="1" t="s">
        <v>250</v>
      </c>
      <c r="N42" s="1" t="s">
        <v>302</v>
      </c>
      <c r="O42" s="1" t="s">
        <v>303</v>
      </c>
      <c r="P42" s="1" t="s">
        <v>57</v>
      </c>
      <c r="Q42" s="1" t="s">
        <v>57</v>
      </c>
    </row>
    <row r="43">
      <c r="A43" s="1" t="s">
        <v>204</v>
      </c>
      <c r="B43" s="1" t="s">
        <v>328</v>
      </c>
      <c r="C43" s="1">
        <v>0.0</v>
      </c>
      <c r="D43" s="1">
        <v>0.0</v>
      </c>
      <c r="E43" s="1">
        <v>0.0</v>
      </c>
      <c r="F43" s="1">
        <v>33.0</v>
      </c>
      <c r="G43" s="1">
        <v>0.0</v>
      </c>
      <c r="H43" s="1">
        <v>0.0</v>
      </c>
      <c r="I43" s="1">
        <v>0.0</v>
      </c>
      <c r="J43" s="1">
        <v>0.0</v>
      </c>
      <c r="K43" s="1" t="s">
        <v>231</v>
      </c>
      <c r="L43" s="1" t="s">
        <v>57</v>
      </c>
      <c r="M43" s="1" t="s">
        <v>57</v>
      </c>
      <c r="N43" s="1" t="s">
        <v>57</v>
      </c>
      <c r="O43" s="1" t="s">
        <v>57</v>
      </c>
      <c r="P43" s="1" t="s">
        <v>57</v>
      </c>
      <c r="Q43" s="1" t="s">
        <v>57</v>
      </c>
    </row>
    <row r="44">
      <c r="A44" s="1" t="s">
        <v>212</v>
      </c>
      <c r="B44" s="1" t="s">
        <v>329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33.0</v>
      </c>
      <c r="K44" s="1" t="s">
        <v>231</v>
      </c>
      <c r="L44" s="1" t="s">
        <v>232</v>
      </c>
      <c r="M44" s="1" t="s">
        <v>250</v>
      </c>
      <c r="N44" s="1" t="s">
        <v>251</v>
      </c>
      <c r="O44" s="1" t="s">
        <v>252</v>
      </c>
      <c r="P44" s="1" t="s">
        <v>253</v>
      </c>
      <c r="Q44" s="1" t="s">
        <v>57</v>
      </c>
    </row>
    <row r="45">
      <c r="A45" s="1" t="s">
        <v>217</v>
      </c>
      <c r="B45" s="1" t="s">
        <v>330</v>
      </c>
      <c r="C45" s="1">
        <v>0.0</v>
      </c>
      <c r="D45" s="1">
        <v>0.0</v>
      </c>
      <c r="E45" s="1">
        <v>0.0</v>
      </c>
      <c r="F45" s="1">
        <v>0.0</v>
      </c>
      <c r="G45" s="1">
        <v>32.0</v>
      </c>
      <c r="H45" s="1">
        <v>0.0</v>
      </c>
      <c r="I45" s="1">
        <v>0.0</v>
      </c>
      <c r="J45" s="1">
        <v>0.0</v>
      </c>
      <c r="K45" s="1" t="s">
        <v>231</v>
      </c>
      <c r="L45" s="1" t="s">
        <v>57</v>
      </c>
      <c r="M45" s="1" t="s">
        <v>57</v>
      </c>
      <c r="N45" s="1" t="s">
        <v>57</v>
      </c>
      <c r="O45" s="1" t="s">
        <v>57</v>
      </c>
      <c r="P45" s="1" t="s">
        <v>57</v>
      </c>
      <c r="Q45" s="1" t="s">
        <v>57</v>
      </c>
    </row>
    <row r="46">
      <c r="A46" s="1" t="s">
        <v>331</v>
      </c>
      <c r="B46" s="1" t="s">
        <v>332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32.0</v>
      </c>
      <c r="I46" s="1">
        <v>0.0</v>
      </c>
      <c r="J46" s="1">
        <v>0.0</v>
      </c>
      <c r="K46" s="1" t="s">
        <v>231</v>
      </c>
      <c r="L46" s="1" t="s">
        <v>232</v>
      </c>
      <c r="M46" s="1" t="s">
        <v>333</v>
      </c>
      <c r="N46" s="1" t="s">
        <v>334</v>
      </c>
      <c r="O46" s="1" t="s">
        <v>335</v>
      </c>
      <c r="P46" s="1" t="s">
        <v>57</v>
      </c>
      <c r="Q46" s="1" t="s">
        <v>57</v>
      </c>
    </row>
    <row r="47">
      <c r="A47" s="1" t="s">
        <v>336</v>
      </c>
      <c r="B47" s="1" t="s">
        <v>337</v>
      </c>
      <c r="C47" s="1">
        <v>0.0</v>
      </c>
      <c r="D47" s="1">
        <v>0.0</v>
      </c>
      <c r="E47" s="1">
        <v>28.0</v>
      </c>
      <c r="F47" s="1">
        <v>0.0</v>
      </c>
      <c r="G47" s="1">
        <v>3.0</v>
      </c>
      <c r="H47" s="1">
        <v>0.0</v>
      </c>
      <c r="I47" s="1">
        <v>0.0</v>
      </c>
      <c r="J47" s="1">
        <v>0.0</v>
      </c>
      <c r="K47" s="1" t="s">
        <v>231</v>
      </c>
      <c r="L47" s="1" t="s">
        <v>232</v>
      </c>
      <c r="M47" s="1" t="s">
        <v>233</v>
      </c>
      <c r="N47" s="1" t="s">
        <v>234</v>
      </c>
      <c r="O47" s="1" t="s">
        <v>320</v>
      </c>
      <c r="P47" s="1" t="s">
        <v>338</v>
      </c>
      <c r="Q47" s="1" t="s">
        <v>339</v>
      </c>
    </row>
    <row r="48">
      <c r="A48" s="1" t="s">
        <v>340</v>
      </c>
      <c r="B48" s="1" t="s">
        <v>341</v>
      </c>
      <c r="C48" s="1">
        <v>0.0</v>
      </c>
      <c r="D48" s="1">
        <v>0.0</v>
      </c>
      <c r="E48" s="1">
        <v>0.0</v>
      </c>
      <c r="F48" s="1">
        <v>0.0</v>
      </c>
      <c r="G48" s="1">
        <v>31.0</v>
      </c>
      <c r="H48" s="1">
        <v>0.0</v>
      </c>
      <c r="I48" s="1">
        <v>0.0</v>
      </c>
      <c r="J48" s="1">
        <v>0.0</v>
      </c>
      <c r="K48" s="1" t="s">
        <v>231</v>
      </c>
      <c r="L48" s="1" t="s">
        <v>232</v>
      </c>
      <c r="M48" s="1" t="s">
        <v>250</v>
      </c>
      <c r="N48" s="1" t="s">
        <v>251</v>
      </c>
      <c r="O48" s="1" t="s">
        <v>252</v>
      </c>
      <c r="P48" s="1" t="s">
        <v>253</v>
      </c>
      <c r="Q48" s="1" t="s">
        <v>57</v>
      </c>
    </row>
    <row r="49">
      <c r="A49" s="1" t="s">
        <v>342</v>
      </c>
      <c r="B49" s="1" t="s">
        <v>343</v>
      </c>
      <c r="C49" s="1">
        <v>0.0</v>
      </c>
      <c r="D49" s="1">
        <v>15.0</v>
      </c>
      <c r="E49" s="1">
        <v>0.0</v>
      </c>
      <c r="F49" s="1">
        <v>14.0</v>
      </c>
      <c r="G49" s="1">
        <v>0.0</v>
      </c>
      <c r="H49" s="1">
        <v>0.0</v>
      </c>
      <c r="I49" s="1">
        <v>0.0</v>
      </c>
      <c r="J49" s="1">
        <v>0.0</v>
      </c>
      <c r="K49" s="1" t="s">
        <v>231</v>
      </c>
      <c r="L49" s="1" t="s">
        <v>239</v>
      </c>
      <c r="M49" s="1" t="s">
        <v>344</v>
      </c>
      <c r="N49" s="1" t="s">
        <v>345</v>
      </c>
      <c r="O49" s="1" t="s">
        <v>346</v>
      </c>
      <c r="P49" s="1" t="s">
        <v>347</v>
      </c>
      <c r="Q49" s="1" t="s">
        <v>348</v>
      </c>
    </row>
    <row r="50">
      <c r="A50" s="1" t="s">
        <v>349</v>
      </c>
      <c r="B50" s="1" t="s">
        <v>350</v>
      </c>
      <c r="C50" s="1">
        <v>0.0</v>
      </c>
      <c r="D50" s="1">
        <v>0.0</v>
      </c>
      <c r="E50" s="1">
        <v>10.0</v>
      </c>
      <c r="F50" s="1">
        <v>19.0</v>
      </c>
      <c r="G50" s="1">
        <v>0.0</v>
      </c>
      <c r="H50" s="1">
        <v>0.0</v>
      </c>
      <c r="I50" s="1">
        <v>0.0</v>
      </c>
      <c r="J50" s="1">
        <v>0.0</v>
      </c>
      <c r="K50" s="1" t="s">
        <v>231</v>
      </c>
      <c r="L50" s="1" t="s">
        <v>232</v>
      </c>
      <c r="M50" s="1" t="s">
        <v>250</v>
      </c>
      <c r="N50" s="1" t="s">
        <v>302</v>
      </c>
      <c r="O50" s="1" t="s">
        <v>351</v>
      </c>
      <c r="P50" s="1" t="s">
        <v>352</v>
      </c>
      <c r="Q50" s="1" t="s">
        <v>353</v>
      </c>
    </row>
    <row r="51">
      <c r="A51" s="1" t="s">
        <v>354</v>
      </c>
      <c r="B51" s="1" t="s">
        <v>355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29.0</v>
      </c>
      <c r="I51" s="1">
        <v>0.0</v>
      </c>
      <c r="J51" s="1">
        <v>0.0</v>
      </c>
      <c r="K51" s="1" t="s">
        <v>231</v>
      </c>
      <c r="L51" s="1" t="s">
        <v>57</v>
      </c>
      <c r="M51" s="1" t="s">
        <v>57</v>
      </c>
      <c r="N51" s="1" t="s">
        <v>57</v>
      </c>
      <c r="O51" s="1" t="s">
        <v>57</v>
      </c>
      <c r="P51" s="1" t="s">
        <v>57</v>
      </c>
      <c r="Q51" s="1" t="s">
        <v>57</v>
      </c>
    </row>
    <row r="52">
      <c r="A52" s="1" t="s">
        <v>356</v>
      </c>
      <c r="B52" s="1" t="s">
        <v>357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29.0</v>
      </c>
      <c r="J52" s="1">
        <v>0.0</v>
      </c>
      <c r="K52" s="1" t="s">
        <v>231</v>
      </c>
      <c r="L52" s="1" t="s">
        <v>232</v>
      </c>
      <c r="M52" s="1" t="s">
        <v>250</v>
      </c>
      <c r="N52" s="1" t="s">
        <v>255</v>
      </c>
      <c r="O52" s="1" t="s">
        <v>256</v>
      </c>
      <c r="P52" s="1" t="s">
        <v>257</v>
      </c>
      <c r="Q52" s="1" t="s">
        <v>258</v>
      </c>
    </row>
    <row r="53">
      <c r="A53" s="1" t="s">
        <v>358</v>
      </c>
      <c r="B53" s="1" t="s">
        <v>359</v>
      </c>
      <c r="C53" s="1">
        <v>0.0</v>
      </c>
      <c r="D53" s="1">
        <v>0.0</v>
      </c>
      <c r="E53" s="1">
        <v>0.0</v>
      </c>
      <c r="F53" s="1">
        <v>0.0</v>
      </c>
      <c r="G53" s="1">
        <v>28.0</v>
      </c>
      <c r="H53" s="1">
        <v>0.0</v>
      </c>
      <c r="I53" s="1">
        <v>0.0</v>
      </c>
      <c r="J53" s="1">
        <v>0.0</v>
      </c>
      <c r="K53" s="1" t="s">
        <v>231</v>
      </c>
      <c r="L53" s="1" t="s">
        <v>232</v>
      </c>
      <c r="M53" s="1" t="s">
        <v>250</v>
      </c>
      <c r="N53" s="1" t="s">
        <v>360</v>
      </c>
      <c r="O53" s="1" t="s">
        <v>361</v>
      </c>
      <c r="P53" s="1" t="s">
        <v>362</v>
      </c>
      <c r="Q53" s="1" t="s">
        <v>57</v>
      </c>
    </row>
    <row r="54">
      <c r="A54" s="1" t="s">
        <v>363</v>
      </c>
      <c r="B54" s="1" t="s">
        <v>364</v>
      </c>
      <c r="C54" s="1">
        <v>0.0</v>
      </c>
      <c r="D54" s="1">
        <v>0.0</v>
      </c>
      <c r="E54" s="1">
        <v>0.0</v>
      </c>
      <c r="F54" s="1">
        <v>0.0</v>
      </c>
      <c r="G54" s="1">
        <v>26.0</v>
      </c>
      <c r="H54" s="1">
        <v>0.0</v>
      </c>
      <c r="I54" s="1">
        <v>0.0</v>
      </c>
      <c r="J54" s="1">
        <v>0.0</v>
      </c>
      <c r="K54" s="1" t="s">
        <v>231</v>
      </c>
      <c r="L54" s="1" t="s">
        <v>275</v>
      </c>
      <c r="M54" s="1" t="s">
        <v>276</v>
      </c>
      <c r="N54" s="1" t="s">
        <v>277</v>
      </c>
      <c r="O54" s="1" t="s">
        <v>278</v>
      </c>
      <c r="P54" s="1" t="s">
        <v>279</v>
      </c>
      <c r="Q54" s="1" t="s">
        <v>365</v>
      </c>
    </row>
    <row r="55">
      <c r="A55" s="1" t="s">
        <v>366</v>
      </c>
      <c r="B55" s="1" t="s">
        <v>367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25.0</v>
      </c>
      <c r="J55" s="1">
        <v>0.0</v>
      </c>
      <c r="K55" s="1" t="s">
        <v>231</v>
      </c>
      <c r="L55" s="1" t="s">
        <v>57</v>
      </c>
      <c r="M55" s="1" t="s">
        <v>57</v>
      </c>
      <c r="N55" s="1" t="s">
        <v>57</v>
      </c>
      <c r="O55" s="1" t="s">
        <v>57</v>
      </c>
      <c r="P55" s="1" t="s">
        <v>57</v>
      </c>
      <c r="Q55" s="1" t="s">
        <v>57</v>
      </c>
    </row>
    <row r="56">
      <c r="A56" s="1" t="s">
        <v>368</v>
      </c>
      <c r="B56" s="1" t="s">
        <v>369</v>
      </c>
      <c r="C56" s="1">
        <v>0.0</v>
      </c>
      <c r="D56" s="1">
        <v>0.0</v>
      </c>
      <c r="E56" s="1">
        <v>0.0</v>
      </c>
      <c r="F56" s="1">
        <v>23.0</v>
      </c>
      <c r="G56" s="1">
        <v>0.0</v>
      </c>
      <c r="H56" s="1">
        <v>0.0</v>
      </c>
      <c r="I56" s="1">
        <v>0.0</v>
      </c>
      <c r="J56" s="1">
        <v>0.0</v>
      </c>
      <c r="K56" s="1" t="s">
        <v>231</v>
      </c>
      <c r="L56" s="1" t="s">
        <v>232</v>
      </c>
      <c r="M56" s="1" t="s">
        <v>370</v>
      </c>
      <c r="N56" s="1" t="s">
        <v>371</v>
      </c>
      <c r="O56" s="1" t="s">
        <v>372</v>
      </c>
      <c r="P56" s="1" t="s">
        <v>373</v>
      </c>
      <c r="Q56" s="1" t="s">
        <v>374</v>
      </c>
    </row>
    <row r="57">
      <c r="A57" s="1" t="s">
        <v>375</v>
      </c>
      <c r="B57" s="1" t="s">
        <v>376</v>
      </c>
      <c r="C57" s="1">
        <v>0.0</v>
      </c>
      <c r="D57" s="1">
        <v>0.0</v>
      </c>
      <c r="E57" s="1">
        <v>0.0</v>
      </c>
      <c r="F57" s="1">
        <v>23.0</v>
      </c>
      <c r="G57" s="1">
        <v>0.0</v>
      </c>
      <c r="H57" s="1">
        <v>0.0</v>
      </c>
      <c r="I57" s="1">
        <v>0.0</v>
      </c>
      <c r="J57" s="1">
        <v>0.0</v>
      </c>
      <c r="K57" s="1" t="s">
        <v>231</v>
      </c>
      <c r="L57" s="1" t="s">
        <v>57</v>
      </c>
      <c r="M57" s="1" t="s">
        <v>57</v>
      </c>
      <c r="N57" s="1" t="s">
        <v>57</v>
      </c>
      <c r="O57" s="1" t="s">
        <v>57</v>
      </c>
      <c r="P57" s="1" t="s">
        <v>57</v>
      </c>
      <c r="Q57" s="1" t="s">
        <v>57</v>
      </c>
    </row>
    <row r="58">
      <c r="A58" s="1" t="s">
        <v>377</v>
      </c>
      <c r="B58" s="1" t="s">
        <v>378</v>
      </c>
      <c r="C58" s="1">
        <v>0.0</v>
      </c>
      <c r="D58" s="1">
        <v>0.0</v>
      </c>
      <c r="E58" s="1">
        <v>0.0</v>
      </c>
      <c r="F58" s="1">
        <v>0.0</v>
      </c>
      <c r="G58" s="1">
        <v>22.0</v>
      </c>
      <c r="H58" s="1">
        <v>0.0</v>
      </c>
      <c r="I58" s="1">
        <v>0.0</v>
      </c>
      <c r="J58" s="1">
        <v>0.0</v>
      </c>
      <c r="K58" s="1" t="s">
        <v>231</v>
      </c>
      <c r="L58" s="1" t="s">
        <v>57</v>
      </c>
      <c r="M58" s="1" t="s">
        <v>57</v>
      </c>
      <c r="N58" s="1" t="s">
        <v>57</v>
      </c>
      <c r="O58" s="1" t="s">
        <v>57</v>
      </c>
      <c r="P58" s="1" t="s">
        <v>57</v>
      </c>
      <c r="Q58" s="1" t="s">
        <v>57</v>
      </c>
    </row>
    <row r="59">
      <c r="A59" s="1" t="s">
        <v>379</v>
      </c>
      <c r="B59" s="1" t="s">
        <v>380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 t="s">
        <v>231</v>
      </c>
      <c r="L59" s="1" t="s">
        <v>232</v>
      </c>
      <c r="M59" s="1" t="s">
        <v>233</v>
      </c>
      <c r="N59" s="1" t="s">
        <v>234</v>
      </c>
      <c r="O59" s="1" t="s">
        <v>282</v>
      </c>
      <c r="P59" s="1" t="s">
        <v>292</v>
      </c>
      <c r="Q59" s="1" t="s">
        <v>293</v>
      </c>
    </row>
    <row r="60">
      <c r="A60" s="1" t="s">
        <v>381</v>
      </c>
      <c r="B60" s="1" t="s">
        <v>382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21.0</v>
      </c>
      <c r="J60" s="1">
        <v>0.0</v>
      </c>
      <c r="K60" s="1" t="s">
        <v>231</v>
      </c>
      <c r="L60" s="1" t="s">
        <v>232</v>
      </c>
      <c r="M60" s="1" t="s">
        <v>250</v>
      </c>
      <c r="N60" s="1" t="s">
        <v>251</v>
      </c>
      <c r="O60" s="1" t="s">
        <v>252</v>
      </c>
      <c r="P60" s="1" t="s">
        <v>253</v>
      </c>
      <c r="Q60" s="1" t="s">
        <v>57</v>
      </c>
    </row>
    <row r="61">
      <c r="A61" s="1" t="s">
        <v>383</v>
      </c>
      <c r="B61" s="1" t="s">
        <v>384</v>
      </c>
      <c r="C61" s="1">
        <v>12.0</v>
      </c>
      <c r="D61" s="1">
        <v>8.0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 t="s">
        <v>231</v>
      </c>
      <c r="L61" s="1" t="s">
        <v>232</v>
      </c>
      <c r="M61" s="1" t="s">
        <v>250</v>
      </c>
      <c r="N61" s="1" t="s">
        <v>360</v>
      </c>
      <c r="O61" s="1" t="s">
        <v>385</v>
      </c>
      <c r="P61" s="1" t="s">
        <v>57</v>
      </c>
      <c r="Q61" s="1" t="s">
        <v>57</v>
      </c>
    </row>
    <row r="62">
      <c r="A62" s="1" t="s">
        <v>386</v>
      </c>
      <c r="B62" s="1" t="s">
        <v>387</v>
      </c>
      <c r="C62" s="1">
        <v>0.0</v>
      </c>
      <c r="D62" s="1">
        <v>20.0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 t="s">
        <v>231</v>
      </c>
      <c r="L62" s="1" t="s">
        <v>232</v>
      </c>
      <c r="M62" s="1" t="s">
        <v>370</v>
      </c>
      <c r="N62" s="1" t="s">
        <v>371</v>
      </c>
      <c r="O62" s="1" t="s">
        <v>372</v>
      </c>
      <c r="P62" s="1" t="s">
        <v>388</v>
      </c>
      <c r="Q62" s="1" t="s">
        <v>57</v>
      </c>
    </row>
    <row r="63">
      <c r="A63" s="1" t="s">
        <v>389</v>
      </c>
      <c r="B63" s="1" t="s">
        <v>390</v>
      </c>
      <c r="C63" s="1">
        <v>0.0</v>
      </c>
      <c r="D63" s="1">
        <v>0.0</v>
      </c>
      <c r="E63" s="1">
        <v>0.0</v>
      </c>
      <c r="F63" s="1">
        <v>0.0</v>
      </c>
      <c r="G63" s="1">
        <v>20.0</v>
      </c>
      <c r="H63" s="1">
        <v>0.0</v>
      </c>
      <c r="I63" s="1">
        <v>0.0</v>
      </c>
      <c r="J63" s="1">
        <v>0.0</v>
      </c>
      <c r="K63" s="1" t="s">
        <v>231</v>
      </c>
      <c r="L63" s="1" t="s">
        <v>57</v>
      </c>
      <c r="M63" s="1" t="s">
        <v>57</v>
      </c>
      <c r="N63" s="1" t="s">
        <v>57</v>
      </c>
      <c r="O63" s="1" t="s">
        <v>57</v>
      </c>
      <c r="P63" s="1" t="s">
        <v>57</v>
      </c>
      <c r="Q63" s="1" t="s">
        <v>57</v>
      </c>
    </row>
    <row r="64">
      <c r="A64" s="1" t="s">
        <v>391</v>
      </c>
      <c r="B64" s="1" t="s">
        <v>392</v>
      </c>
      <c r="C64" s="1">
        <v>0.0</v>
      </c>
      <c r="D64" s="1">
        <v>0.0</v>
      </c>
      <c r="E64" s="1">
        <v>0.0</v>
      </c>
      <c r="F64" s="1">
        <v>0.0</v>
      </c>
      <c r="G64" s="1">
        <v>19.0</v>
      </c>
      <c r="H64" s="1">
        <v>0.0</v>
      </c>
      <c r="I64" s="1">
        <v>0.0</v>
      </c>
      <c r="J64" s="1">
        <v>0.0</v>
      </c>
      <c r="K64" s="1" t="s">
        <v>231</v>
      </c>
      <c r="L64" s="1" t="s">
        <v>57</v>
      </c>
      <c r="M64" s="1" t="s">
        <v>57</v>
      </c>
      <c r="N64" s="1" t="s">
        <v>57</v>
      </c>
      <c r="O64" s="1" t="s">
        <v>57</v>
      </c>
      <c r="P64" s="1" t="s">
        <v>57</v>
      </c>
      <c r="Q64" s="1" t="s">
        <v>57</v>
      </c>
    </row>
    <row r="65">
      <c r="A65" s="1" t="s">
        <v>393</v>
      </c>
      <c r="B65" s="1" t="s">
        <v>394</v>
      </c>
      <c r="C65" s="1">
        <v>0.0</v>
      </c>
      <c r="D65" s="1">
        <v>0.0</v>
      </c>
      <c r="E65" s="1">
        <v>0.0</v>
      </c>
      <c r="F65" s="1">
        <v>0.0</v>
      </c>
      <c r="G65" s="1">
        <v>19.0</v>
      </c>
      <c r="H65" s="1">
        <v>0.0</v>
      </c>
      <c r="I65" s="1">
        <v>0.0</v>
      </c>
      <c r="J65" s="1">
        <v>0.0</v>
      </c>
      <c r="K65" s="1" t="s">
        <v>231</v>
      </c>
      <c r="L65" s="1" t="s">
        <v>239</v>
      </c>
      <c r="M65" s="1" t="s">
        <v>395</v>
      </c>
      <c r="N65" s="1" t="s">
        <v>396</v>
      </c>
      <c r="O65" s="1" t="s">
        <v>397</v>
      </c>
      <c r="P65" s="1" t="s">
        <v>398</v>
      </c>
      <c r="Q65" s="1" t="s">
        <v>399</v>
      </c>
    </row>
    <row r="66">
      <c r="A66" s="1" t="s">
        <v>400</v>
      </c>
      <c r="B66" s="1" t="s">
        <v>401</v>
      </c>
      <c r="C66" s="1">
        <v>7.0</v>
      </c>
      <c r="D66" s="1">
        <v>0.0</v>
      </c>
      <c r="E66" s="1">
        <v>0.0</v>
      </c>
      <c r="F66" s="1">
        <v>11.0</v>
      </c>
      <c r="G66" s="1">
        <v>0.0</v>
      </c>
      <c r="H66" s="1">
        <v>0.0</v>
      </c>
      <c r="I66" s="1">
        <v>0.0</v>
      </c>
      <c r="J66" s="1">
        <v>0.0</v>
      </c>
      <c r="K66" s="1" t="s">
        <v>231</v>
      </c>
      <c r="L66" s="1" t="s">
        <v>232</v>
      </c>
      <c r="M66" s="1" t="s">
        <v>233</v>
      </c>
      <c r="N66" s="1" t="s">
        <v>234</v>
      </c>
      <c r="O66" s="1" t="s">
        <v>235</v>
      </c>
      <c r="P66" s="1" t="s">
        <v>402</v>
      </c>
      <c r="Q66" s="1" t="s">
        <v>403</v>
      </c>
    </row>
    <row r="67">
      <c r="A67" s="1" t="s">
        <v>404</v>
      </c>
      <c r="B67" s="1" t="s">
        <v>405</v>
      </c>
      <c r="C67" s="1">
        <v>0.0</v>
      </c>
      <c r="D67" s="1">
        <v>16.0</v>
      </c>
      <c r="E67" s="1">
        <v>0.0</v>
      </c>
      <c r="F67" s="1">
        <v>2.0</v>
      </c>
      <c r="G67" s="1">
        <v>0.0</v>
      </c>
      <c r="H67" s="1">
        <v>0.0</v>
      </c>
      <c r="I67" s="1">
        <v>0.0</v>
      </c>
      <c r="J67" s="1">
        <v>0.0</v>
      </c>
      <c r="K67" s="1" t="s">
        <v>231</v>
      </c>
      <c r="L67" s="1" t="s">
        <v>232</v>
      </c>
      <c r="M67" s="1" t="s">
        <v>250</v>
      </c>
      <c r="N67" s="1" t="s">
        <v>360</v>
      </c>
      <c r="O67" s="1" t="s">
        <v>406</v>
      </c>
      <c r="P67" s="1" t="s">
        <v>407</v>
      </c>
      <c r="Q67" s="1" t="s">
        <v>57</v>
      </c>
    </row>
    <row r="68">
      <c r="A68" s="1" t="s">
        <v>408</v>
      </c>
      <c r="B68" s="1" t="s">
        <v>409</v>
      </c>
      <c r="C68" s="1">
        <v>0.0</v>
      </c>
      <c r="D68" s="1">
        <v>0.0</v>
      </c>
      <c r="E68" s="1">
        <v>18.0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 t="s">
        <v>231</v>
      </c>
      <c r="L68" s="1" t="s">
        <v>232</v>
      </c>
      <c r="M68" s="1" t="s">
        <v>250</v>
      </c>
      <c r="N68" s="1" t="s">
        <v>302</v>
      </c>
      <c r="O68" s="1" t="s">
        <v>303</v>
      </c>
      <c r="P68" s="1" t="s">
        <v>410</v>
      </c>
      <c r="Q68" s="1" t="s">
        <v>57</v>
      </c>
    </row>
    <row r="69">
      <c r="A69" s="1" t="s">
        <v>411</v>
      </c>
      <c r="B69" s="1" t="s">
        <v>412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 t="s">
        <v>231</v>
      </c>
      <c r="L69" s="1" t="s">
        <v>232</v>
      </c>
      <c r="M69" s="1" t="s">
        <v>233</v>
      </c>
      <c r="N69" s="1" t="s">
        <v>234</v>
      </c>
      <c r="O69" s="1" t="s">
        <v>246</v>
      </c>
      <c r="P69" s="1" t="s">
        <v>247</v>
      </c>
      <c r="Q69" s="1" t="s">
        <v>248</v>
      </c>
    </row>
    <row r="70">
      <c r="A70" s="1" t="s">
        <v>413</v>
      </c>
      <c r="B70" s="1" t="s">
        <v>414</v>
      </c>
      <c r="C70" s="1">
        <v>0.0</v>
      </c>
      <c r="D70" s="1">
        <v>0.0</v>
      </c>
      <c r="E70" s="1">
        <v>0.0</v>
      </c>
      <c r="F70" s="1">
        <v>0.0</v>
      </c>
      <c r="G70" s="1">
        <v>18.0</v>
      </c>
      <c r="H70" s="1">
        <v>0.0</v>
      </c>
      <c r="I70" s="1">
        <v>0.0</v>
      </c>
      <c r="J70" s="1">
        <v>0.0</v>
      </c>
      <c r="K70" s="1" t="s">
        <v>231</v>
      </c>
      <c r="L70" s="1" t="s">
        <v>239</v>
      </c>
      <c r="M70" s="1" t="s">
        <v>240</v>
      </c>
      <c r="N70" s="1" t="s">
        <v>241</v>
      </c>
      <c r="O70" s="1" t="s">
        <v>242</v>
      </c>
      <c r="P70" s="1" t="s">
        <v>415</v>
      </c>
      <c r="Q70" s="1" t="s">
        <v>416</v>
      </c>
    </row>
    <row r="71">
      <c r="A71" s="1" t="s">
        <v>417</v>
      </c>
      <c r="B71" s="1" t="s">
        <v>418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18.0</v>
      </c>
      <c r="K71" s="1" t="s">
        <v>231</v>
      </c>
      <c r="L71" s="1" t="s">
        <v>232</v>
      </c>
      <c r="M71" s="1" t="s">
        <v>233</v>
      </c>
      <c r="N71" s="1" t="s">
        <v>234</v>
      </c>
      <c r="O71" s="1" t="s">
        <v>235</v>
      </c>
      <c r="P71" s="1" t="s">
        <v>289</v>
      </c>
      <c r="Q71" s="1" t="s">
        <v>290</v>
      </c>
    </row>
    <row r="72">
      <c r="A72" s="1" t="s">
        <v>419</v>
      </c>
      <c r="B72" s="1" t="s">
        <v>420</v>
      </c>
      <c r="C72" s="1">
        <v>0.0</v>
      </c>
      <c r="D72" s="1">
        <v>17.0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 t="s">
        <v>231</v>
      </c>
      <c r="L72" s="1" t="s">
        <v>232</v>
      </c>
      <c r="M72" s="1" t="s">
        <v>250</v>
      </c>
      <c r="N72" s="1" t="s">
        <v>251</v>
      </c>
      <c r="O72" s="1" t="s">
        <v>252</v>
      </c>
      <c r="P72" s="1" t="s">
        <v>253</v>
      </c>
      <c r="Q72" s="1" t="s">
        <v>57</v>
      </c>
    </row>
    <row r="73">
      <c r="A73" s="1" t="s">
        <v>421</v>
      </c>
      <c r="B73" s="1" t="s">
        <v>422</v>
      </c>
      <c r="C73" s="1">
        <v>0.0</v>
      </c>
      <c r="D73" s="1">
        <v>0.0</v>
      </c>
      <c r="E73" s="1">
        <v>17.0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 t="s">
        <v>231</v>
      </c>
      <c r="L73" s="1" t="s">
        <v>57</v>
      </c>
      <c r="M73" s="1" t="s">
        <v>57</v>
      </c>
      <c r="N73" s="1" t="s">
        <v>57</v>
      </c>
      <c r="O73" s="1" t="s">
        <v>57</v>
      </c>
      <c r="P73" s="1" t="s">
        <v>57</v>
      </c>
      <c r="Q73" s="1" t="s">
        <v>57</v>
      </c>
    </row>
    <row r="74">
      <c r="A74" s="1" t="s">
        <v>423</v>
      </c>
      <c r="B74" s="1" t="s">
        <v>424</v>
      </c>
      <c r="C74" s="1">
        <v>0.0</v>
      </c>
      <c r="D74" s="1">
        <v>0.0</v>
      </c>
      <c r="E74" s="1">
        <v>0.0</v>
      </c>
      <c r="F74" s="1">
        <v>17.0</v>
      </c>
      <c r="G74" s="1">
        <v>0.0</v>
      </c>
      <c r="H74" s="1">
        <v>0.0</v>
      </c>
      <c r="I74" s="1">
        <v>0.0</v>
      </c>
      <c r="J74" s="1">
        <v>0.0</v>
      </c>
      <c r="K74" s="1" t="s">
        <v>231</v>
      </c>
      <c r="L74" s="1" t="s">
        <v>57</v>
      </c>
      <c r="M74" s="1" t="s">
        <v>57</v>
      </c>
      <c r="N74" s="1" t="s">
        <v>57</v>
      </c>
      <c r="O74" s="1" t="s">
        <v>57</v>
      </c>
      <c r="P74" s="1" t="s">
        <v>57</v>
      </c>
      <c r="Q74" s="1" t="s">
        <v>57</v>
      </c>
    </row>
    <row r="75">
      <c r="A75" s="1" t="s">
        <v>425</v>
      </c>
      <c r="B75" s="1" t="s">
        <v>426</v>
      </c>
      <c r="C75" s="1">
        <v>0.0</v>
      </c>
      <c r="D75" s="1">
        <v>0.0</v>
      </c>
      <c r="E75" s="1">
        <v>0.0</v>
      </c>
      <c r="F75" s="1">
        <v>0.0</v>
      </c>
      <c r="G75" s="1">
        <v>17.0</v>
      </c>
      <c r="H75" s="1">
        <v>0.0</v>
      </c>
      <c r="I75" s="1">
        <v>0.0</v>
      </c>
      <c r="J75" s="1">
        <v>0.0</v>
      </c>
      <c r="K75" s="1" t="s">
        <v>231</v>
      </c>
      <c r="L75" s="1" t="s">
        <v>232</v>
      </c>
      <c r="M75" s="1" t="s">
        <v>233</v>
      </c>
      <c r="N75" s="1" t="s">
        <v>234</v>
      </c>
      <c r="O75" s="1" t="s">
        <v>427</v>
      </c>
      <c r="P75" s="1" t="s">
        <v>428</v>
      </c>
      <c r="Q75" s="1" t="s">
        <v>429</v>
      </c>
    </row>
    <row r="76">
      <c r="A76" s="1" t="s">
        <v>430</v>
      </c>
      <c r="B76" s="1" t="s">
        <v>431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17.0</v>
      </c>
      <c r="I76" s="1">
        <v>0.0</v>
      </c>
      <c r="J76" s="1">
        <v>0.0</v>
      </c>
      <c r="K76" s="1" t="s">
        <v>231</v>
      </c>
      <c r="L76" s="1" t="s">
        <v>239</v>
      </c>
      <c r="M76" s="1" t="s">
        <v>306</v>
      </c>
      <c r="N76" s="1" t="s">
        <v>307</v>
      </c>
      <c r="O76" s="1" t="s">
        <v>308</v>
      </c>
      <c r="P76" s="1" t="s">
        <v>309</v>
      </c>
      <c r="Q76" s="1" t="s">
        <v>432</v>
      </c>
    </row>
    <row r="77">
      <c r="A77" s="1" t="s">
        <v>433</v>
      </c>
      <c r="B77" s="1" t="s">
        <v>434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17.0</v>
      </c>
      <c r="J77" s="1">
        <v>0.0</v>
      </c>
      <c r="K77" s="1" t="s">
        <v>231</v>
      </c>
      <c r="L77" s="1" t="s">
        <v>239</v>
      </c>
      <c r="M77" s="1" t="s">
        <v>435</v>
      </c>
      <c r="N77" s="1" t="s">
        <v>436</v>
      </c>
      <c r="O77" s="1" t="s">
        <v>437</v>
      </c>
      <c r="P77" s="1" t="s">
        <v>438</v>
      </c>
      <c r="Q77" s="1" t="s">
        <v>439</v>
      </c>
    </row>
    <row r="78">
      <c r="A78" s="1" t="s">
        <v>440</v>
      </c>
      <c r="B78" s="1" t="s">
        <v>441</v>
      </c>
      <c r="C78" s="1">
        <v>16.0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 t="s">
        <v>231</v>
      </c>
      <c r="L78" s="1" t="s">
        <v>239</v>
      </c>
      <c r="M78" s="1" t="s">
        <v>344</v>
      </c>
      <c r="N78" s="1" t="s">
        <v>345</v>
      </c>
      <c r="O78" s="1" t="s">
        <v>346</v>
      </c>
      <c r="P78" s="1" t="s">
        <v>347</v>
      </c>
      <c r="Q78" s="1" t="s">
        <v>348</v>
      </c>
    </row>
    <row r="79">
      <c r="A79" s="1" t="s">
        <v>442</v>
      </c>
      <c r="B79" s="1" t="s">
        <v>443</v>
      </c>
      <c r="C79" s="1">
        <v>0.0</v>
      </c>
      <c r="D79" s="1">
        <v>0.0</v>
      </c>
      <c r="E79" s="1">
        <v>0.0</v>
      </c>
      <c r="F79" s="1">
        <v>0.0</v>
      </c>
      <c r="G79" s="1">
        <v>16.0</v>
      </c>
      <c r="H79" s="1">
        <v>0.0</v>
      </c>
      <c r="I79" s="1">
        <v>0.0</v>
      </c>
      <c r="J79" s="1">
        <v>0.0</v>
      </c>
      <c r="K79" s="1" t="s">
        <v>231</v>
      </c>
      <c r="L79" s="1" t="s">
        <v>57</v>
      </c>
      <c r="M79" s="1" t="s">
        <v>57</v>
      </c>
      <c r="N79" s="1" t="s">
        <v>57</v>
      </c>
      <c r="O79" s="1" t="s">
        <v>57</v>
      </c>
      <c r="P79" s="1" t="s">
        <v>57</v>
      </c>
      <c r="Q79" s="1" t="s">
        <v>57</v>
      </c>
    </row>
    <row r="80">
      <c r="A80" s="1" t="s">
        <v>444</v>
      </c>
      <c r="B80" s="1" t="s">
        <v>445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16.0</v>
      </c>
      <c r="K80" s="1" t="s">
        <v>231</v>
      </c>
      <c r="L80" s="1" t="s">
        <v>232</v>
      </c>
      <c r="M80" s="1" t="s">
        <v>233</v>
      </c>
      <c r="N80" s="1" t="s">
        <v>234</v>
      </c>
      <c r="O80" s="1" t="s">
        <v>282</v>
      </c>
      <c r="P80" s="1" t="s">
        <v>292</v>
      </c>
      <c r="Q80" s="1" t="s">
        <v>446</v>
      </c>
    </row>
    <row r="81">
      <c r="A81" s="1" t="s">
        <v>447</v>
      </c>
      <c r="B81" s="1" t="s">
        <v>448</v>
      </c>
      <c r="C81" s="1">
        <v>15.0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 t="s">
        <v>231</v>
      </c>
      <c r="L81" s="1" t="s">
        <v>57</v>
      </c>
      <c r="M81" s="1" t="s">
        <v>57</v>
      </c>
      <c r="N81" s="1" t="s">
        <v>57</v>
      </c>
      <c r="O81" s="1" t="s">
        <v>57</v>
      </c>
      <c r="P81" s="1" t="s">
        <v>57</v>
      </c>
      <c r="Q81" s="1" t="s">
        <v>57</v>
      </c>
    </row>
    <row r="82">
      <c r="A82" s="1" t="s">
        <v>449</v>
      </c>
      <c r="B82" s="1" t="s">
        <v>450</v>
      </c>
      <c r="C82" s="1">
        <v>0.0</v>
      </c>
      <c r="D82" s="1">
        <v>15.0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 t="s">
        <v>231</v>
      </c>
      <c r="L82" s="1" t="s">
        <v>57</v>
      </c>
      <c r="M82" s="1" t="s">
        <v>57</v>
      </c>
      <c r="N82" s="1" t="s">
        <v>57</v>
      </c>
      <c r="O82" s="1" t="s">
        <v>57</v>
      </c>
      <c r="P82" s="1" t="s">
        <v>57</v>
      </c>
      <c r="Q82" s="1" t="s">
        <v>57</v>
      </c>
    </row>
    <row r="83">
      <c r="A83" s="1" t="s">
        <v>451</v>
      </c>
      <c r="B83" s="1" t="s">
        <v>452</v>
      </c>
      <c r="C83" s="1">
        <v>0.0</v>
      </c>
      <c r="D83" s="1">
        <v>0.0</v>
      </c>
      <c r="E83" s="1">
        <v>0.0</v>
      </c>
      <c r="F83" s="1">
        <v>7.0</v>
      </c>
      <c r="G83" s="1">
        <v>0.0</v>
      </c>
      <c r="H83" s="1">
        <v>8.0</v>
      </c>
      <c r="I83" s="1">
        <v>0.0</v>
      </c>
      <c r="J83" s="1">
        <v>0.0</v>
      </c>
      <c r="K83" s="1" t="s">
        <v>231</v>
      </c>
      <c r="L83" s="1" t="s">
        <v>239</v>
      </c>
      <c r="M83" s="1" t="s">
        <v>306</v>
      </c>
      <c r="N83" s="1" t="s">
        <v>307</v>
      </c>
      <c r="O83" s="1" t="s">
        <v>308</v>
      </c>
      <c r="P83" s="1" t="s">
        <v>309</v>
      </c>
      <c r="Q83" s="1" t="s">
        <v>453</v>
      </c>
    </row>
    <row r="84">
      <c r="A84" s="1" t="s">
        <v>454</v>
      </c>
      <c r="B84" s="1" t="s">
        <v>455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 t="s">
        <v>231</v>
      </c>
      <c r="L84" s="1" t="s">
        <v>232</v>
      </c>
      <c r="M84" s="1" t="s">
        <v>250</v>
      </c>
      <c r="N84" s="1" t="s">
        <v>360</v>
      </c>
      <c r="O84" s="1" t="s">
        <v>385</v>
      </c>
      <c r="P84" s="1" t="s">
        <v>57</v>
      </c>
      <c r="Q84" s="1" t="s">
        <v>57</v>
      </c>
    </row>
    <row r="85">
      <c r="A85" s="1" t="s">
        <v>456</v>
      </c>
      <c r="B85" s="1" t="s">
        <v>457</v>
      </c>
      <c r="C85" s="1">
        <v>0.0</v>
      </c>
      <c r="D85" s="1">
        <v>0.0</v>
      </c>
      <c r="E85" s="1">
        <v>14.0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 t="s">
        <v>231</v>
      </c>
      <c r="L85" s="1" t="s">
        <v>232</v>
      </c>
      <c r="M85" s="1" t="s">
        <v>250</v>
      </c>
      <c r="N85" s="1" t="s">
        <v>251</v>
      </c>
      <c r="O85" s="1" t="s">
        <v>57</v>
      </c>
      <c r="P85" s="1" t="s">
        <v>57</v>
      </c>
      <c r="Q85" s="1" t="s">
        <v>57</v>
      </c>
    </row>
    <row r="86">
      <c r="A86" s="1" t="s">
        <v>458</v>
      </c>
      <c r="B86" s="1" t="s">
        <v>459</v>
      </c>
      <c r="C86" s="1">
        <v>0.0</v>
      </c>
      <c r="D86" s="1">
        <v>0.0</v>
      </c>
      <c r="E86" s="1">
        <v>14.0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 t="s">
        <v>231</v>
      </c>
      <c r="L86" s="1" t="s">
        <v>239</v>
      </c>
      <c r="M86" s="1" t="s">
        <v>306</v>
      </c>
      <c r="N86" s="1" t="s">
        <v>307</v>
      </c>
      <c r="O86" s="1" t="s">
        <v>308</v>
      </c>
      <c r="P86" s="1" t="s">
        <v>309</v>
      </c>
      <c r="Q86" s="1" t="s">
        <v>432</v>
      </c>
    </row>
    <row r="87">
      <c r="A87" s="1" t="s">
        <v>460</v>
      </c>
      <c r="B87" s="1" t="s">
        <v>461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14.0</v>
      </c>
      <c r="I87" s="1">
        <v>0.0</v>
      </c>
      <c r="J87" s="1">
        <v>0.0</v>
      </c>
      <c r="K87" s="1" t="s">
        <v>231</v>
      </c>
      <c r="L87" s="1" t="s">
        <v>57</v>
      </c>
      <c r="M87" s="1" t="s">
        <v>57</v>
      </c>
      <c r="N87" s="1" t="s">
        <v>57</v>
      </c>
      <c r="O87" s="1" t="s">
        <v>57</v>
      </c>
      <c r="P87" s="1" t="s">
        <v>57</v>
      </c>
      <c r="Q87" s="1" t="s">
        <v>57</v>
      </c>
    </row>
    <row r="88">
      <c r="A88" s="1" t="s">
        <v>462</v>
      </c>
      <c r="B88" s="1" t="s">
        <v>463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14.0</v>
      </c>
      <c r="K88" s="1" t="s">
        <v>231</v>
      </c>
      <c r="L88" s="1" t="s">
        <v>239</v>
      </c>
      <c r="M88" s="1" t="s">
        <v>395</v>
      </c>
      <c r="N88" s="1" t="s">
        <v>464</v>
      </c>
      <c r="O88" s="1" t="s">
        <v>465</v>
      </c>
      <c r="P88" s="1" t="s">
        <v>466</v>
      </c>
      <c r="Q88" s="1" t="s">
        <v>467</v>
      </c>
    </row>
    <row r="89">
      <c r="A89" s="1" t="s">
        <v>468</v>
      </c>
      <c r="B89" s="1" t="s">
        <v>469</v>
      </c>
      <c r="C89" s="1">
        <v>0.0</v>
      </c>
      <c r="D89" s="1">
        <v>0.0</v>
      </c>
      <c r="E89" s="1">
        <v>13.0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 t="s">
        <v>231</v>
      </c>
      <c r="L89" s="1" t="s">
        <v>232</v>
      </c>
      <c r="M89" s="1" t="s">
        <v>250</v>
      </c>
      <c r="N89" s="1" t="s">
        <v>255</v>
      </c>
      <c r="O89" s="1" t="s">
        <v>256</v>
      </c>
      <c r="P89" s="1" t="s">
        <v>257</v>
      </c>
      <c r="Q89" s="1" t="s">
        <v>258</v>
      </c>
    </row>
    <row r="90">
      <c r="A90" s="1" t="s">
        <v>470</v>
      </c>
      <c r="B90" s="1" t="s">
        <v>471</v>
      </c>
      <c r="C90" s="1">
        <v>0.0</v>
      </c>
      <c r="D90" s="1">
        <v>0.0</v>
      </c>
      <c r="E90" s="1">
        <v>0.0</v>
      </c>
      <c r="F90" s="1">
        <v>0.0</v>
      </c>
      <c r="G90" s="1">
        <v>13.0</v>
      </c>
      <c r="H90" s="1">
        <v>0.0</v>
      </c>
      <c r="I90" s="1">
        <v>0.0</v>
      </c>
      <c r="J90" s="1">
        <v>0.0</v>
      </c>
      <c r="K90" s="1" t="s">
        <v>231</v>
      </c>
      <c r="L90" s="1" t="s">
        <v>232</v>
      </c>
      <c r="M90" s="1" t="s">
        <v>250</v>
      </c>
      <c r="N90" s="1" t="s">
        <v>255</v>
      </c>
      <c r="O90" s="1" t="s">
        <v>256</v>
      </c>
      <c r="P90" s="1" t="s">
        <v>257</v>
      </c>
      <c r="Q90" s="1" t="s">
        <v>258</v>
      </c>
    </row>
    <row r="91">
      <c r="A91" s="1" t="s">
        <v>472</v>
      </c>
      <c r="B91" s="1" t="s">
        <v>473</v>
      </c>
      <c r="C91" s="1">
        <v>0.0</v>
      </c>
      <c r="D91" s="1">
        <v>0.0</v>
      </c>
      <c r="E91" s="1">
        <v>0.0</v>
      </c>
      <c r="F91" s="1">
        <v>0.0</v>
      </c>
      <c r="G91" s="1">
        <v>13.0</v>
      </c>
      <c r="H91" s="1">
        <v>0.0</v>
      </c>
      <c r="I91" s="1">
        <v>0.0</v>
      </c>
      <c r="J91" s="1">
        <v>0.0</v>
      </c>
      <c r="K91" s="1" t="s">
        <v>231</v>
      </c>
      <c r="L91" s="1" t="s">
        <v>57</v>
      </c>
      <c r="M91" s="1" t="s">
        <v>57</v>
      </c>
      <c r="N91" s="1" t="s">
        <v>57</v>
      </c>
      <c r="O91" s="1" t="s">
        <v>57</v>
      </c>
      <c r="P91" s="1" t="s">
        <v>57</v>
      </c>
      <c r="Q91" s="1" t="s">
        <v>57</v>
      </c>
    </row>
    <row r="92">
      <c r="A92" s="1" t="s">
        <v>474</v>
      </c>
      <c r="B92" s="1" t="s">
        <v>475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12.0</v>
      </c>
      <c r="K92" s="1" t="s">
        <v>231</v>
      </c>
      <c r="L92" s="1" t="s">
        <v>232</v>
      </c>
      <c r="M92" s="1" t="s">
        <v>250</v>
      </c>
      <c r="N92" s="1" t="s">
        <v>255</v>
      </c>
      <c r="O92" s="1" t="s">
        <v>256</v>
      </c>
      <c r="P92" s="1" t="s">
        <v>257</v>
      </c>
      <c r="Q92" s="1" t="s">
        <v>258</v>
      </c>
    </row>
    <row r="93">
      <c r="A93" s="1" t="s">
        <v>476</v>
      </c>
      <c r="B93" s="1" t="s">
        <v>477</v>
      </c>
      <c r="C93" s="1">
        <v>11.0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 t="s">
        <v>231</v>
      </c>
      <c r="L93" s="1" t="s">
        <v>232</v>
      </c>
      <c r="M93" s="1" t="s">
        <v>333</v>
      </c>
      <c r="N93" s="1" t="s">
        <v>334</v>
      </c>
      <c r="O93" s="1" t="s">
        <v>478</v>
      </c>
      <c r="P93" s="1" t="s">
        <v>479</v>
      </c>
      <c r="Q93" s="1" t="s">
        <v>57</v>
      </c>
    </row>
    <row r="94">
      <c r="A94" s="1" t="s">
        <v>480</v>
      </c>
      <c r="B94" s="1" t="s">
        <v>481</v>
      </c>
      <c r="C94" s="1">
        <v>11.0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 t="s">
        <v>231</v>
      </c>
      <c r="L94" s="1" t="s">
        <v>232</v>
      </c>
      <c r="M94" s="1" t="s">
        <v>233</v>
      </c>
      <c r="N94" s="1" t="s">
        <v>234</v>
      </c>
      <c r="O94" s="1" t="s">
        <v>269</v>
      </c>
      <c r="P94" s="1" t="s">
        <v>482</v>
      </c>
      <c r="Q94" s="1" t="s">
        <v>483</v>
      </c>
    </row>
    <row r="95">
      <c r="A95" s="1" t="s">
        <v>484</v>
      </c>
      <c r="B95" s="1" t="s">
        <v>485</v>
      </c>
      <c r="C95" s="1">
        <v>0.0</v>
      </c>
      <c r="D95" s="1">
        <v>0.0</v>
      </c>
      <c r="E95" s="1">
        <v>7.0</v>
      </c>
      <c r="F95" s="1">
        <v>4.0</v>
      </c>
      <c r="G95" s="1">
        <v>0.0</v>
      </c>
      <c r="H95" s="1">
        <v>0.0</v>
      </c>
      <c r="I95" s="1">
        <v>0.0</v>
      </c>
      <c r="J95" s="1">
        <v>0.0</v>
      </c>
      <c r="K95" s="1" t="s">
        <v>231</v>
      </c>
      <c r="L95" s="1" t="s">
        <v>275</v>
      </c>
      <c r="M95" s="1" t="s">
        <v>276</v>
      </c>
      <c r="N95" s="1" t="s">
        <v>277</v>
      </c>
      <c r="O95" s="1" t="s">
        <v>278</v>
      </c>
      <c r="P95" s="1" t="s">
        <v>279</v>
      </c>
      <c r="Q95" s="1" t="s">
        <v>486</v>
      </c>
    </row>
    <row r="96">
      <c r="A96" s="1" t="s">
        <v>487</v>
      </c>
      <c r="B96" s="1" t="s">
        <v>488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11.0</v>
      </c>
      <c r="I96" s="1">
        <v>0.0</v>
      </c>
      <c r="J96" s="1">
        <v>0.0</v>
      </c>
      <c r="K96" s="1" t="s">
        <v>231</v>
      </c>
      <c r="L96" s="1" t="s">
        <v>239</v>
      </c>
      <c r="M96" s="1" t="s">
        <v>306</v>
      </c>
      <c r="N96" s="1" t="s">
        <v>307</v>
      </c>
      <c r="O96" s="1" t="s">
        <v>308</v>
      </c>
      <c r="P96" s="1" t="s">
        <v>309</v>
      </c>
      <c r="Q96" s="1" t="s">
        <v>310</v>
      </c>
    </row>
    <row r="97">
      <c r="A97" s="1" t="s">
        <v>489</v>
      </c>
      <c r="B97" s="1" t="s">
        <v>490</v>
      </c>
      <c r="C97" s="1">
        <v>6.0</v>
      </c>
      <c r="D97" s="1">
        <v>4.0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 t="s">
        <v>231</v>
      </c>
      <c r="L97" s="1" t="s">
        <v>232</v>
      </c>
      <c r="M97" s="1" t="s">
        <v>233</v>
      </c>
      <c r="N97" s="1" t="s">
        <v>234</v>
      </c>
      <c r="O97" s="1" t="s">
        <v>235</v>
      </c>
      <c r="P97" s="1" t="s">
        <v>289</v>
      </c>
      <c r="Q97" s="1" t="s">
        <v>290</v>
      </c>
    </row>
    <row r="98">
      <c r="A98" s="1" t="s">
        <v>491</v>
      </c>
      <c r="B98" s="1" t="s">
        <v>492</v>
      </c>
      <c r="C98" s="1">
        <v>0.0</v>
      </c>
      <c r="D98" s="1">
        <v>10.0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 t="s">
        <v>231</v>
      </c>
      <c r="L98" s="1" t="s">
        <v>275</v>
      </c>
      <c r="M98" s="1" t="s">
        <v>276</v>
      </c>
      <c r="N98" s="1" t="s">
        <v>277</v>
      </c>
      <c r="O98" s="1" t="s">
        <v>278</v>
      </c>
      <c r="P98" s="1" t="s">
        <v>279</v>
      </c>
      <c r="Q98" s="1" t="s">
        <v>57</v>
      </c>
    </row>
    <row r="99">
      <c r="A99" s="1" t="s">
        <v>493</v>
      </c>
      <c r="B99" s="1" t="s">
        <v>494</v>
      </c>
      <c r="C99" s="1">
        <v>0.0</v>
      </c>
      <c r="D99" s="1">
        <v>0.0</v>
      </c>
      <c r="E99" s="1">
        <v>10.0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 t="s">
        <v>231</v>
      </c>
      <c r="L99" s="1" t="s">
        <v>232</v>
      </c>
      <c r="M99" s="1" t="s">
        <v>250</v>
      </c>
      <c r="N99" s="1" t="s">
        <v>360</v>
      </c>
      <c r="O99" s="1" t="s">
        <v>361</v>
      </c>
      <c r="P99" s="1" t="s">
        <v>362</v>
      </c>
      <c r="Q99" s="1" t="s">
        <v>495</v>
      </c>
    </row>
    <row r="100">
      <c r="A100" s="1" t="s">
        <v>496</v>
      </c>
      <c r="B100" s="1" t="s">
        <v>497</v>
      </c>
      <c r="C100" s="1">
        <v>9.0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 t="s">
        <v>231</v>
      </c>
      <c r="L100" s="1" t="s">
        <v>239</v>
      </c>
      <c r="M100" s="1" t="s">
        <v>435</v>
      </c>
      <c r="N100" s="1" t="s">
        <v>436</v>
      </c>
      <c r="O100" s="1" t="s">
        <v>437</v>
      </c>
      <c r="P100" s="1" t="s">
        <v>438</v>
      </c>
      <c r="Q100" s="1" t="s">
        <v>439</v>
      </c>
    </row>
    <row r="101">
      <c r="A101" s="1" t="s">
        <v>498</v>
      </c>
      <c r="B101" s="1" t="s">
        <v>499</v>
      </c>
      <c r="C101" s="1">
        <v>9.0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 t="s">
        <v>231</v>
      </c>
      <c r="L101" s="1" t="s">
        <v>57</v>
      </c>
      <c r="M101" s="1" t="s">
        <v>57</v>
      </c>
      <c r="N101" s="1" t="s">
        <v>57</v>
      </c>
      <c r="O101" s="1" t="s">
        <v>57</v>
      </c>
      <c r="P101" s="1" t="s">
        <v>57</v>
      </c>
      <c r="Q101" s="1" t="s">
        <v>57</v>
      </c>
    </row>
    <row r="102">
      <c r="A102" s="1" t="s">
        <v>500</v>
      </c>
      <c r="B102" s="1" t="s">
        <v>501</v>
      </c>
      <c r="C102" s="1">
        <v>0.0</v>
      </c>
      <c r="D102" s="1">
        <v>0.0</v>
      </c>
      <c r="E102" s="1">
        <v>9.0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 t="s">
        <v>231</v>
      </c>
      <c r="L102" s="1" t="s">
        <v>232</v>
      </c>
      <c r="M102" s="1" t="s">
        <v>250</v>
      </c>
      <c r="N102" s="1" t="s">
        <v>360</v>
      </c>
      <c r="O102" s="1" t="s">
        <v>502</v>
      </c>
      <c r="P102" s="1" t="s">
        <v>503</v>
      </c>
      <c r="Q102" s="1" t="s">
        <v>57</v>
      </c>
    </row>
    <row r="103">
      <c r="A103" s="1" t="s">
        <v>504</v>
      </c>
      <c r="B103" s="1" t="s">
        <v>505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9.0</v>
      </c>
      <c r="K103" s="1" t="s">
        <v>231</v>
      </c>
      <c r="L103" s="1" t="s">
        <v>239</v>
      </c>
      <c r="M103" s="1" t="s">
        <v>395</v>
      </c>
      <c r="N103" s="1" t="s">
        <v>464</v>
      </c>
      <c r="O103" s="1" t="s">
        <v>506</v>
      </c>
      <c r="P103" s="1" t="s">
        <v>507</v>
      </c>
      <c r="Q103" s="1" t="s">
        <v>508</v>
      </c>
    </row>
    <row r="104">
      <c r="A104" s="1" t="s">
        <v>509</v>
      </c>
      <c r="B104" s="1" t="s">
        <v>510</v>
      </c>
      <c r="C104" s="1">
        <v>0.0</v>
      </c>
      <c r="D104" s="1">
        <v>0.0</v>
      </c>
      <c r="E104" s="1">
        <v>8.0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 t="s">
        <v>231</v>
      </c>
      <c r="L104" s="1" t="s">
        <v>232</v>
      </c>
      <c r="M104" s="1" t="s">
        <v>511</v>
      </c>
      <c r="N104" s="1" t="s">
        <v>512</v>
      </c>
      <c r="O104" s="1" t="s">
        <v>513</v>
      </c>
      <c r="P104" s="1" t="s">
        <v>514</v>
      </c>
      <c r="Q104" s="1" t="s">
        <v>515</v>
      </c>
    </row>
    <row r="105">
      <c r="A105" s="1" t="s">
        <v>516</v>
      </c>
      <c r="B105" s="1" t="s">
        <v>517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8.0</v>
      </c>
      <c r="K105" s="1" t="s">
        <v>231</v>
      </c>
      <c r="L105" s="1" t="s">
        <v>239</v>
      </c>
      <c r="M105" s="1" t="s">
        <v>306</v>
      </c>
      <c r="N105" s="1" t="s">
        <v>307</v>
      </c>
      <c r="O105" s="1" t="s">
        <v>308</v>
      </c>
      <c r="P105" s="1" t="s">
        <v>309</v>
      </c>
      <c r="Q105" s="1" t="s">
        <v>310</v>
      </c>
    </row>
    <row r="106">
      <c r="A106" s="1" t="s">
        <v>518</v>
      </c>
      <c r="B106" s="1" t="s">
        <v>519</v>
      </c>
      <c r="C106" s="1">
        <v>7.0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 t="s">
        <v>231</v>
      </c>
      <c r="L106" s="1" t="s">
        <v>239</v>
      </c>
      <c r="M106" s="1" t="s">
        <v>306</v>
      </c>
      <c r="N106" s="1" t="s">
        <v>307</v>
      </c>
      <c r="O106" s="1" t="s">
        <v>308</v>
      </c>
      <c r="P106" s="1" t="s">
        <v>309</v>
      </c>
      <c r="Q106" s="1" t="s">
        <v>310</v>
      </c>
    </row>
    <row r="107">
      <c r="A107" s="1" t="s">
        <v>520</v>
      </c>
      <c r="B107" s="1" t="s">
        <v>521</v>
      </c>
      <c r="C107" s="1">
        <v>7.0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 t="s">
        <v>231</v>
      </c>
      <c r="L107" s="1" t="s">
        <v>275</v>
      </c>
      <c r="M107" s="1" t="s">
        <v>276</v>
      </c>
      <c r="N107" s="1" t="s">
        <v>277</v>
      </c>
      <c r="O107" s="1" t="s">
        <v>278</v>
      </c>
      <c r="P107" s="1" t="s">
        <v>279</v>
      </c>
      <c r="Q107" s="1" t="s">
        <v>486</v>
      </c>
    </row>
    <row r="108">
      <c r="A108" s="1" t="s">
        <v>522</v>
      </c>
      <c r="B108" s="1" t="s">
        <v>523</v>
      </c>
      <c r="C108" s="1">
        <v>0.0</v>
      </c>
      <c r="D108" s="1">
        <v>7.0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 t="s">
        <v>231</v>
      </c>
      <c r="L108" s="1" t="s">
        <v>232</v>
      </c>
      <c r="M108" s="1" t="s">
        <v>233</v>
      </c>
      <c r="N108" s="1" t="s">
        <v>234</v>
      </c>
      <c r="O108" s="1" t="s">
        <v>235</v>
      </c>
      <c r="P108" s="1" t="s">
        <v>236</v>
      </c>
      <c r="Q108" s="1" t="s">
        <v>57</v>
      </c>
    </row>
    <row r="109">
      <c r="A109" s="1" t="s">
        <v>524</v>
      </c>
      <c r="B109" s="1" t="s">
        <v>525</v>
      </c>
      <c r="C109" s="1">
        <v>0.0</v>
      </c>
      <c r="D109" s="1">
        <v>7.0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 t="s">
        <v>231</v>
      </c>
      <c r="L109" s="1" t="s">
        <v>239</v>
      </c>
      <c r="M109" s="1" t="s">
        <v>240</v>
      </c>
      <c r="N109" s="1" t="s">
        <v>526</v>
      </c>
      <c r="O109" s="1" t="s">
        <v>527</v>
      </c>
      <c r="P109" s="1" t="s">
        <v>528</v>
      </c>
      <c r="Q109" s="1" t="s">
        <v>529</v>
      </c>
    </row>
    <row r="110">
      <c r="A110" s="1" t="s">
        <v>530</v>
      </c>
      <c r="B110" s="1" t="s">
        <v>531</v>
      </c>
      <c r="C110" s="1">
        <v>0.0</v>
      </c>
      <c r="D110" s="1">
        <v>0.0</v>
      </c>
      <c r="E110" s="1">
        <v>0.0</v>
      </c>
      <c r="F110" s="1">
        <v>7.0</v>
      </c>
      <c r="G110" s="1">
        <v>0.0</v>
      </c>
      <c r="H110" s="1">
        <v>0.0</v>
      </c>
      <c r="I110" s="1">
        <v>0.0</v>
      </c>
      <c r="J110" s="1">
        <v>0.0</v>
      </c>
      <c r="K110" s="1" t="s">
        <v>231</v>
      </c>
      <c r="L110" s="1" t="s">
        <v>239</v>
      </c>
      <c r="M110" s="1" t="s">
        <v>395</v>
      </c>
      <c r="N110" s="1" t="s">
        <v>464</v>
      </c>
      <c r="O110" s="1" t="s">
        <v>532</v>
      </c>
      <c r="P110" s="1" t="s">
        <v>533</v>
      </c>
      <c r="Q110" s="1" t="s">
        <v>534</v>
      </c>
    </row>
    <row r="111">
      <c r="A111" s="1" t="s">
        <v>535</v>
      </c>
      <c r="B111" s="1" t="s">
        <v>536</v>
      </c>
      <c r="C111" s="1">
        <v>0.0</v>
      </c>
      <c r="D111" s="1">
        <v>0.0</v>
      </c>
      <c r="E111" s="1">
        <v>0.0</v>
      </c>
      <c r="F111" s="1">
        <v>7.0</v>
      </c>
      <c r="G111" s="1">
        <v>0.0</v>
      </c>
      <c r="H111" s="1">
        <v>0.0</v>
      </c>
      <c r="I111" s="1">
        <v>0.0</v>
      </c>
      <c r="J111" s="1">
        <v>0.0</v>
      </c>
      <c r="K111" s="1" t="s">
        <v>231</v>
      </c>
      <c r="L111" s="1" t="s">
        <v>239</v>
      </c>
      <c r="M111" s="1" t="s">
        <v>240</v>
      </c>
      <c r="N111" s="1" t="s">
        <v>537</v>
      </c>
      <c r="O111" s="1" t="s">
        <v>538</v>
      </c>
      <c r="P111" s="1" t="s">
        <v>539</v>
      </c>
      <c r="Q111" s="1" t="s">
        <v>540</v>
      </c>
    </row>
    <row r="112">
      <c r="A112" s="1" t="s">
        <v>541</v>
      </c>
      <c r="B112" s="1" t="s">
        <v>542</v>
      </c>
      <c r="C112" s="1">
        <v>0.0</v>
      </c>
      <c r="D112" s="1">
        <v>0.0</v>
      </c>
      <c r="E112" s="1">
        <v>0.0</v>
      </c>
      <c r="F112" s="1">
        <v>3.0</v>
      </c>
      <c r="G112" s="1">
        <v>0.0</v>
      </c>
      <c r="H112" s="1">
        <v>0.0</v>
      </c>
      <c r="I112" s="1">
        <v>0.0</v>
      </c>
      <c r="J112" s="1">
        <v>0.0</v>
      </c>
      <c r="K112" s="1" t="s">
        <v>231</v>
      </c>
      <c r="L112" s="1" t="s">
        <v>239</v>
      </c>
      <c r="M112" s="1" t="s">
        <v>306</v>
      </c>
      <c r="N112" s="1" t="s">
        <v>307</v>
      </c>
      <c r="O112" s="1" t="s">
        <v>308</v>
      </c>
      <c r="P112" s="1" t="s">
        <v>309</v>
      </c>
      <c r="Q112" s="1" t="s">
        <v>543</v>
      </c>
    </row>
    <row r="113">
      <c r="A113" s="1" t="s">
        <v>544</v>
      </c>
      <c r="B113" s="1" t="s">
        <v>545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7.0</v>
      </c>
      <c r="J113" s="1">
        <v>0.0</v>
      </c>
      <c r="K113" s="1" t="s">
        <v>231</v>
      </c>
      <c r="L113" s="1" t="s">
        <v>239</v>
      </c>
      <c r="M113" s="1" t="s">
        <v>546</v>
      </c>
      <c r="N113" s="1" t="s">
        <v>547</v>
      </c>
      <c r="O113" s="1" t="s">
        <v>548</v>
      </c>
      <c r="P113" s="1" t="s">
        <v>549</v>
      </c>
      <c r="Q113" s="1" t="s">
        <v>57</v>
      </c>
    </row>
    <row r="114">
      <c r="A114" s="1" t="s">
        <v>550</v>
      </c>
      <c r="B114" s="1" t="s">
        <v>551</v>
      </c>
      <c r="C114" s="1">
        <v>6.0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 t="s">
        <v>231</v>
      </c>
      <c r="L114" s="1" t="s">
        <v>232</v>
      </c>
      <c r="M114" s="1" t="s">
        <v>250</v>
      </c>
      <c r="N114" s="1" t="s">
        <v>360</v>
      </c>
      <c r="O114" s="1" t="s">
        <v>361</v>
      </c>
      <c r="P114" s="1" t="s">
        <v>362</v>
      </c>
      <c r="Q114" s="1" t="s">
        <v>552</v>
      </c>
    </row>
    <row r="115">
      <c r="A115" s="1" t="s">
        <v>553</v>
      </c>
      <c r="B115" s="1" t="s">
        <v>554</v>
      </c>
      <c r="C115" s="1">
        <v>0.0</v>
      </c>
      <c r="D115" s="1">
        <v>6.0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 t="s">
        <v>231</v>
      </c>
      <c r="L115" s="1" t="s">
        <v>232</v>
      </c>
      <c r="M115" s="1" t="s">
        <v>233</v>
      </c>
      <c r="N115" s="1" t="s">
        <v>234</v>
      </c>
      <c r="O115" s="1" t="s">
        <v>235</v>
      </c>
      <c r="P115" s="1" t="s">
        <v>555</v>
      </c>
      <c r="Q115" s="1" t="s">
        <v>556</v>
      </c>
    </row>
    <row r="116">
      <c r="A116" s="1" t="s">
        <v>557</v>
      </c>
      <c r="B116" s="1" t="s">
        <v>558</v>
      </c>
      <c r="C116" s="1">
        <v>0.0</v>
      </c>
      <c r="D116" s="1">
        <v>6.0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 t="s">
        <v>231</v>
      </c>
      <c r="L116" s="1" t="s">
        <v>232</v>
      </c>
      <c r="M116" s="1" t="s">
        <v>233</v>
      </c>
      <c r="N116" s="1" t="s">
        <v>234</v>
      </c>
      <c r="O116" s="1" t="s">
        <v>269</v>
      </c>
      <c r="P116" s="1" t="s">
        <v>559</v>
      </c>
      <c r="Q116" s="1" t="s">
        <v>560</v>
      </c>
    </row>
    <row r="117">
      <c r="A117" s="1" t="s">
        <v>561</v>
      </c>
      <c r="B117" s="1" t="s">
        <v>562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 t="s">
        <v>231</v>
      </c>
      <c r="L117" s="1" t="s">
        <v>232</v>
      </c>
      <c r="M117" s="1" t="s">
        <v>233</v>
      </c>
      <c r="N117" s="1" t="s">
        <v>234</v>
      </c>
      <c r="O117" s="1" t="s">
        <v>246</v>
      </c>
      <c r="P117" s="1" t="s">
        <v>247</v>
      </c>
      <c r="Q117" s="1" t="s">
        <v>248</v>
      </c>
    </row>
    <row r="118">
      <c r="A118" s="1" t="s">
        <v>563</v>
      </c>
      <c r="B118" s="1" t="s">
        <v>564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6.0</v>
      </c>
      <c r="J118" s="1">
        <v>0.0</v>
      </c>
      <c r="K118" s="1" t="s">
        <v>231</v>
      </c>
      <c r="L118" s="1" t="s">
        <v>239</v>
      </c>
      <c r="M118" s="1" t="s">
        <v>306</v>
      </c>
      <c r="N118" s="1" t="s">
        <v>307</v>
      </c>
      <c r="O118" s="1" t="s">
        <v>308</v>
      </c>
      <c r="P118" s="1" t="s">
        <v>309</v>
      </c>
      <c r="Q118" s="1" t="s">
        <v>543</v>
      </c>
    </row>
    <row r="119">
      <c r="A119" s="1" t="s">
        <v>565</v>
      </c>
      <c r="B119" s="1" t="s">
        <v>566</v>
      </c>
      <c r="C119" s="1">
        <v>0.0</v>
      </c>
      <c r="D119" s="1">
        <v>5.0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 t="s">
        <v>231</v>
      </c>
      <c r="L119" s="1" t="s">
        <v>232</v>
      </c>
      <c r="M119" s="1" t="s">
        <v>250</v>
      </c>
      <c r="N119" s="1" t="s">
        <v>251</v>
      </c>
      <c r="O119" s="1" t="s">
        <v>252</v>
      </c>
      <c r="P119" s="1" t="s">
        <v>253</v>
      </c>
      <c r="Q119" s="1" t="s">
        <v>57</v>
      </c>
    </row>
    <row r="120">
      <c r="A120" s="1" t="s">
        <v>567</v>
      </c>
      <c r="B120" s="1" t="s">
        <v>568</v>
      </c>
      <c r="C120" s="1">
        <v>0.0</v>
      </c>
      <c r="D120" s="1">
        <v>0.0</v>
      </c>
      <c r="E120" s="1">
        <v>5.0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 t="s">
        <v>231</v>
      </c>
      <c r="L120" s="1" t="s">
        <v>232</v>
      </c>
      <c r="M120" s="1" t="s">
        <v>333</v>
      </c>
      <c r="N120" s="1" t="s">
        <v>334</v>
      </c>
      <c r="O120" s="1" t="s">
        <v>335</v>
      </c>
      <c r="P120" s="1" t="s">
        <v>57</v>
      </c>
      <c r="Q120" s="1" t="s">
        <v>57</v>
      </c>
    </row>
    <row r="121">
      <c r="A121" s="1" t="s">
        <v>569</v>
      </c>
      <c r="B121" s="1" t="s">
        <v>570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 t="s">
        <v>231</v>
      </c>
      <c r="L121" s="1" t="s">
        <v>57</v>
      </c>
      <c r="M121" s="1" t="s">
        <v>57</v>
      </c>
      <c r="N121" s="1" t="s">
        <v>57</v>
      </c>
      <c r="O121" s="1" t="s">
        <v>57</v>
      </c>
      <c r="P121" s="1" t="s">
        <v>57</v>
      </c>
      <c r="Q121" s="1" t="s">
        <v>57</v>
      </c>
    </row>
    <row r="122">
      <c r="A122" s="1" t="s">
        <v>571</v>
      </c>
      <c r="B122" s="1" t="s">
        <v>572</v>
      </c>
      <c r="C122" s="1">
        <v>0.0</v>
      </c>
      <c r="D122" s="1">
        <v>0.0</v>
      </c>
      <c r="E122" s="1">
        <v>0.0</v>
      </c>
      <c r="F122" s="1">
        <v>4.0</v>
      </c>
      <c r="G122" s="1">
        <v>0.0</v>
      </c>
      <c r="H122" s="1">
        <v>0.0</v>
      </c>
      <c r="I122" s="1">
        <v>0.0</v>
      </c>
      <c r="J122" s="1">
        <v>0.0</v>
      </c>
      <c r="K122" s="1" t="s">
        <v>231</v>
      </c>
      <c r="L122" s="1" t="s">
        <v>239</v>
      </c>
      <c r="M122" s="1" t="s">
        <v>306</v>
      </c>
      <c r="N122" s="1" t="s">
        <v>307</v>
      </c>
      <c r="O122" s="1" t="s">
        <v>308</v>
      </c>
      <c r="P122" s="1" t="s">
        <v>309</v>
      </c>
      <c r="Q122" s="1" t="s">
        <v>310</v>
      </c>
    </row>
    <row r="123">
      <c r="A123" s="1" t="s">
        <v>573</v>
      </c>
      <c r="B123" s="1" t="s">
        <v>574</v>
      </c>
      <c r="C123" s="1">
        <v>0.0</v>
      </c>
      <c r="D123" s="1">
        <v>0.0</v>
      </c>
      <c r="E123" s="1">
        <v>0.0</v>
      </c>
      <c r="F123" s="1">
        <v>4.0</v>
      </c>
      <c r="G123" s="1">
        <v>0.0</v>
      </c>
      <c r="H123" s="1">
        <v>0.0</v>
      </c>
      <c r="I123" s="1">
        <v>0.0</v>
      </c>
      <c r="J123" s="1">
        <v>0.0</v>
      </c>
      <c r="K123" s="1" t="s">
        <v>231</v>
      </c>
      <c r="L123" s="1" t="s">
        <v>239</v>
      </c>
      <c r="M123" s="1" t="s">
        <v>240</v>
      </c>
      <c r="N123" s="1" t="s">
        <v>575</v>
      </c>
      <c r="O123" s="1" t="s">
        <v>576</v>
      </c>
      <c r="P123" s="1" t="s">
        <v>577</v>
      </c>
      <c r="Q123" s="1" t="s">
        <v>578</v>
      </c>
    </row>
    <row r="124">
      <c r="A124" s="1" t="s">
        <v>579</v>
      </c>
      <c r="B124" s="1" t="s">
        <v>580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 t="s">
        <v>231</v>
      </c>
      <c r="L124" s="1" t="s">
        <v>232</v>
      </c>
      <c r="M124" s="1" t="s">
        <v>250</v>
      </c>
      <c r="N124" s="1" t="s">
        <v>302</v>
      </c>
      <c r="O124" s="1" t="s">
        <v>351</v>
      </c>
      <c r="P124" s="1" t="s">
        <v>581</v>
      </c>
      <c r="Q124" s="1" t="s">
        <v>582</v>
      </c>
    </row>
    <row r="125">
      <c r="A125" s="1" t="s">
        <v>583</v>
      </c>
      <c r="B125" s="1" t="s">
        <v>584</v>
      </c>
      <c r="C125" s="1">
        <v>3.0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 t="s">
        <v>231</v>
      </c>
      <c r="L125" s="1" t="s">
        <v>232</v>
      </c>
      <c r="M125" s="1" t="s">
        <v>511</v>
      </c>
      <c r="N125" s="1" t="s">
        <v>512</v>
      </c>
      <c r="O125" s="1" t="s">
        <v>513</v>
      </c>
      <c r="P125" s="1" t="s">
        <v>585</v>
      </c>
      <c r="Q125" s="1" t="s">
        <v>57</v>
      </c>
    </row>
    <row r="126">
      <c r="A126" s="1" t="s">
        <v>586</v>
      </c>
      <c r="B126" s="1" t="s">
        <v>587</v>
      </c>
      <c r="C126" s="1">
        <v>3.0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 t="s">
        <v>231</v>
      </c>
      <c r="L126" s="1" t="s">
        <v>57</v>
      </c>
      <c r="M126" s="1" t="s">
        <v>57</v>
      </c>
      <c r="N126" s="1" t="s">
        <v>57</v>
      </c>
      <c r="O126" s="1" t="s">
        <v>57</v>
      </c>
      <c r="P126" s="1" t="s">
        <v>57</v>
      </c>
      <c r="Q126" s="1" t="s">
        <v>57</v>
      </c>
    </row>
    <row r="127">
      <c r="A127" s="1" t="s">
        <v>588</v>
      </c>
      <c r="B127" s="1" t="s">
        <v>589</v>
      </c>
      <c r="C127" s="1">
        <v>0.0</v>
      </c>
      <c r="D127" s="1">
        <v>3.0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 t="s">
        <v>231</v>
      </c>
      <c r="L127" s="1" t="s">
        <v>232</v>
      </c>
      <c r="M127" s="1" t="s">
        <v>250</v>
      </c>
      <c r="N127" s="1" t="s">
        <v>255</v>
      </c>
      <c r="O127" s="1" t="s">
        <v>256</v>
      </c>
      <c r="P127" s="1" t="s">
        <v>257</v>
      </c>
      <c r="Q127" s="1" t="s">
        <v>258</v>
      </c>
    </row>
    <row r="128">
      <c r="A128" s="1" t="s">
        <v>590</v>
      </c>
      <c r="B128" s="1" t="s">
        <v>591</v>
      </c>
      <c r="C128" s="1">
        <v>0.0</v>
      </c>
      <c r="D128" s="1">
        <v>0.0</v>
      </c>
      <c r="E128" s="1">
        <v>3.0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 t="s">
        <v>231</v>
      </c>
      <c r="L128" s="1" t="s">
        <v>232</v>
      </c>
      <c r="M128" s="1" t="s">
        <v>333</v>
      </c>
      <c r="N128" s="1" t="s">
        <v>592</v>
      </c>
      <c r="O128" s="1" t="s">
        <v>593</v>
      </c>
      <c r="P128" s="1" t="s">
        <v>594</v>
      </c>
      <c r="Q128" s="1" t="s">
        <v>57</v>
      </c>
    </row>
    <row r="129">
      <c r="A129" s="1" t="s">
        <v>595</v>
      </c>
      <c r="B129" s="1" t="s">
        <v>596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3.0</v>
      </c>
      <c r="I129" s="1">
        <v>0.0</v>
      </c>
      <c r="J129" s="1">
        <v>0.0</v>
      </c>
      <c r="K129" s="1" t="s">
        <v>231</v>
      </c>
      <c r="L129" s="1" t="s">
        <v>232</v>
      </c>
      <c r="M129" s="1" t="s">
        <v>333</v>
      </c>
      <c r="N129" s="1" t="s">
        <v>597</v>
      </c>
      <c r="O129" s="1" t="s">
        <v>598</v>
      </c>
      <c r="P129" s="1" t="s">
        <v>599</v>
      </c>
      <c r="Q129" s="1" t="s">
        <v>600</v>
      </c>
    </row>
    <row r="130">
      <c r="A130" s="1" t="s">
        <v>601</v>
      </c>
      <c r="B130" s="1" t="s">
        <v>602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3.0</v>
      </c>
      <c r="J130" s="1">
        <v>0.0</v>
      </c>
      <c r="K130" s="1" t="s">
        <v>231</v>
      </c>
      <c r="L130" s="1" t="s">
        <v>239</v>
      </c>
      <c r="M130" s="1" t="s">
        <v>395</v>
      </c>
      <c r="N130" s="1" t="s">
        <v>396</v>
      </c>
      <c r="O130" s="1" t="s">
        <v>603</v>
      </c>
      <c r="P130" s="1" t="s">
        <v>604</v>
      </c>
      <c r="Q130" s="1" t="s">
        <v>605</v>
      </c>
    </row>
    <row r="131">
      <c r="A131" s="1" t="s">
        <v>606</v>
      </c>
      <c r="B131" s="1" t="s">
        <v>607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3.0</v>
      </c>
      <c r="J131" s="1">
        <v>0.0</v>
      </c>
      <c r="K131" s="1" t="s">
        <v>231</v>
      </c>
      <c r="L131" s="1" t="s">
        <v>239</v>
      </c>
      <c r="M131" s="1" t="s">
        <v>240</v>
      </c>
      <c r="N131" s="1" t="s">
        <v>241</v>
      </c>
      <c r="O131" s="1" t="s">
        <v>242</v>
      </c>
      <c r="P131" s="1" t="s">
        <v>57</v>
      </c>
      <c r="Q131" s="1" t="s">
        <v>57</v>
      </c>
    </row>
    <row r="132">
      <c r="A132" s="1" t="s">
        <v>608</v>
      </c>
      <c r="B132" s="1" t="s">
        <v>609</v>
      </c>
      <c r="C132" s="1">
        <v>2.0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 t="s">
        <v>231</v>
      </c>
      <c r="L132" s="1" t="s">
        <v>232</v>
      </c>
      <c r="M132" s="1" t="s">
        <v>233</v>
      </c>
      <c r="N132" s="1" t="s">
        <v>234</v>
      </c>
      <c r="O132" s="1" t="s">
        <v>265</v>
      </c>
      <c r="P132" s="1" t="s">
        <v>266</v>
      </c>
      <c r="Q132" s="1" t="s">
        <v>267</v>
      </c>
    </row>
    <row r="133">
      <c r="A133" s="1" t="s">
        <v>610</v>
      </c>
      <c r="B133" s="1" t="s">
        <v>611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 t="s">
        <v>231</v>
      </c>
      <c r="L133" s="1" t="s">
        <v>57</v>
      </c>
      <c r="M133" s="1" t="s">
        <v>57</v>
      </c>
      <c r="N133" s="1" t="s">
        <v>57</v>
      </c>
      <c r="O133" s="1" t="s">
        <v>57</v>
      </c>
      <c r="P133" s="1" t="s">
        <v>57</v>
      </c>
      <c r="Q133" s="1" t="s">
        <v>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</cols>
  <sheetData>
    <row r="1">
      <c r="A1" s="1" t="s">
        <v>612</v>
      </c>
      <c r="B1" s="1" t="s">
        <v>613</v>
      </c>
      <c r="C1" s="1" t="s">
        <v>614</v>
      </c>
      <c r="D1" s="1" t="s">
        <v>615</v>
      </c>
    </row>
    <row r="2">
      <c r="A2" s="1" t="s">
        <v>35</v>
      </c>
      <c r="B2" s="1">
        <v>0.3291749</v>
      </c>
      <c r="C2" s="1">
        <v>0.8393648</v>
      </c>
      <c r="D2" s="1">
        <v>17.0</v>
      </c>
    </row>
    <row r="3">
      <c r="A3" s="1" t="s">
        <v>36</v>
      </c>
      <c r="B3" s="1">
        <v>0.3382519</v>
      </c>
      <c r="C3" s="1">
        <v>0.8855556</v>
      </c>
      <c r="D3" s="1">
        <v>27.0</v>
      </c>
    </row>
    <row r="4">
      <c r="A4" s="1" t="s">
        <v>37</v>
      </c>
      <c r="B4" s="1">
        <v>0.3000876</v>
      </c>
      <c r="C4" s="1">
        <v>0.7856125</v>
      </c>
      <c r="D4" s="1">
        <v>19.0</v>
      </c>
    </row>
    <row r="5">
      <c r="A5" s="1" t="s">
        <v>38</v>
      </c>
      <c r="B5" s="1">
        <v>0.3022164</v>
      </c>
      <c r="C5" s="1">
        <v>0.7777298</v>
      </c>
      <c r="D5" s="1">
        <v>16.0</v>
      </c>
    </row>
    <row r="6">
      <c r="A6" s="1" t="s">
        <v>39</v>
      </c>
      <c r="B6" s="1">
        <v>0.1761071</v>
      </c>
      <c r="C6" s="1">
        <v>0.428579</v>
      </c>
      <c r="D6" s="1">
        <v>12.0</v>
      </c>
    </row>
    <row r="7">
      <c r="A7" s="1" t="s">
        <v>40</v>
      </c>
      <c r="B7" s="1">
        <v>0.1625581</v>
      </c>
      <c r="C7" s="1">
        <v>0.3948855</v>
      </c>
      <c r="D7" s="1">
        <v>10.0</v>
      </c>
    </row>
    <row r="8">
      <c r="A8" s="1" t="s">
        <v>41</v>
      </c>
      <c r="B8" s="1">
        <v>0.1697416</v>
      </c>
      <c r="C8" s="1">
        <v>0.408203</v>
      </c>
      <c r="D8" s="1">
        <v>10.0</v>
      </c>
    </row>
    <row r="9">
      <c r="A9" s="1" t="s">
        <v>42</v>
      </c>
      <c r="B9" s="1">
        <v>0.1476811</v>
      </c>
      <c r="C9" s="1">
        <v>0.3592838</v>
      </c>
      <c r="D9" s="1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612</v>
      </c>
      <c r="B1" s="1" t="s">
        <v>613</v>
      </c>
      <c r="C1" s="1" t="s">
        <v>614</v>
      </c>
      <c r="D1" s="1" t="s">
        <v>615</v>
      </c>
    </row>
    <row r="2">
      <c r="A2" s="1" t="s">
        <v>222</v>
      </c>
      <c r="B2" s="1">
        <v>0.6271814</v>
      </c>
      <c r="C2" s="1">
        <v>1.2606584</v>
      </c>
      <c r="D2" s="1">
        <v>30.0</v>
      </c>
    </row>
    <row r="3">
      <c r="A3" s="1" t="s">
        <v>223</v>
      </c>
      <c r="B3" s="1">
        <v>0.5923466</v>
      </c>
      <c r="C3" s="1">
        <v>1.1512955</v>
      </c>
      <c r="D3" s="1">
        <v>28.0</v>
      </c>
    </row>
    <row r="4">
      <c r="A4" s="1" t="s">
        <v>224</v>
      </c>
      <c r="B4" s="1">
        <v>0.5999671</v>
      </c>
      <c r="C4" s="1">
        <v>1.2137184</v>
      </c>
      <c r="D4" s="1">
        <v>32.0</v>
      </c>
    </row>
    <row r="5">
      <c r="A5" s="1" t="s">
        <v>225</v>
      </c>
      <c r="B5" s="1">
        <v>0.6149203</v>
      </c>
      <c r="C5" s="1">
        <v>1.3021</v>
      </c>
      <c r="D5" s="1">
        <v>35.0</v>
      </c>
    </row>
    <row r="6">
      <c r="A6" s="1" t="s">
        <v>226</v>
      </c>
      <c r="B6" s="1">
        <v>0.5209715</v>
      </c>
      <c r="C6" s="1">
        <v>1.4461204</v>
      </c>
      <c r="D6" s="1">
        <v>30.0</v>
      </c>
    </row>
    <row r="7">
      <c r="A7" s="1" t="s">
        <v>227</v>
      </c>
      <c r="B7" s="1">
        <v>0.4346527</v>
      </c>
      <c r="C7" s="1">
        <v>1.1882419</v>
      </c>
      <c r="D7" s="1">
        <v>21.0</v>
      </c>
    </row>
    <row r="8">
      <c r="A8" s="1" t="s">
        <v>228</v>
      </c>
      <c r="B8" s="1">
        <v>0.3435841</v>
      </c>
      <c r="C8" s="1">
        <v>0.9083909</v>
      </c>
      <c r="D8" s="1">
        <v>17.0</v>
      </c>
    </row>
    <row r="9">
      <c r="A9" s="1" t="s">
        <v>229</v>
      </c>
      <c r="B9" s="1">
        <v>0.35192</v>
      </c>
      <c r="C9" s="1">
        <v>0.9187262</v>
      </c>
      <c r="D9" s="1">
        <v>15.0</v>
      </c>
    </row>
  </sheetData>
  <drawing r:id="rId1"/>
</worksheet>
</file>