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B57" i="2"/>
  <c r="G49" l="1"/>
  <c r="G52" s="1"/>
  <c r="C128" i="1"/>
  <c r="B53" i="2" s="1"/>
  <c r="C129" i="1"/>
  <c r="C53" i="2" s="1"/>
  <c r="C130" i="1"/>
  <c r="D53" i="2" s="1"/>
  <c r="D132" i="1" l="1"/>
  <c r="C131"/>
  <c r="A53" i="2"/>
</calcChain>
</file>

<file path=xl/sharedStrings.xml><?xml version="1.0" encoding="utf-8"?>
<sst xmlns="http://schemas.openxmlformats.org/spreadsheetml/2006/main" count="185" uniqueCount="97">
  <si>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</si>
  <si>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</si>
  <si>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</si>
  <si>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</si>
  <si>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</si>
  <si>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</si>
  <si>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</si>
  <si>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</si>
  <si>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</si>
  <si>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</si>
  <si>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</si>
  <si>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</si>
  <si>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</si>
  <si>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</si>
  <si>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</si>
  <si>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</si>
  <si>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</si>
  <si>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</si>
  <si>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</si>
  <si>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</si>
  <si>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</si>
  <si>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</si>
  <si>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</si>
  <si>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</si>
  <si>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</si>
  <si>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</si>
  <si>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</si>
  <si>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</si>
  <si>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</si>
  <si>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</si>
  <si>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</si>
  <si>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</si>
  <si>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</si>
  <si>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</si>
  <si>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General</t>
  </si>
  <si>
    <t>quit</t>
  </si>
  <si>
    <t>file</t>
  </si>
  <si>
    <t>copy</t>
  </si>
  <si>
    <t>detail pane</t>
  </si>
  <si>
    <t>Options</t>
  </si>
  <si>
    <t>color themes</t>
  </si>
  <si>
    <t>dark</t>
  </si>
  <si>
    <t>light</t>
  </si>
  <si>
    <t>status line</t>
  </si>
  <si>
    <t>copyright</t>
  </si>
  <si>
    <t>on click navigates to Help-&gt;About</t>
  </si>
  <si>
    <t>help</t>
  </si>
  <si>
    <t>about</t>
  </si>
  <si>
    <t>format options</t>
  </si>
  <si>
    <t>view</t>
  </si>
  <si>
    <t>FindFiles</t>
  </si>
  <si>
    <t>remember settings</t>
  </si>
  <si>
    <t>window position</t>
  </si>
  <si>
    <t>search locations</t>
  </si>
  <si>
    <t>preferences</t>
  </si>
  <si>
    <t>detail panel below</t>
  </si>
  <si>
    <t>contact customer support</t>
  </si>
  <si>
    <t>open source licenses</t>
  </si>
  <si>
    <t>source selector</t>
  </si>
  <si>
    <t>search field</t>
  </si>
  <si>
    <t>search button</t>
  </si>
  <si>
    <t>pulldown with recent searches</t>
  </si>
  <si>
    <t>results table</t>
  </si>
  <si>
    <t>path</t>
  </si>
  <si>
    <t>size</t>
  </si>
  <si>
    <t>last modified</t>
  </si>
  <si>
    <t>popup menu</t>
  </si>
  <si>
    <t>quick navigation on the left</t>
  </si>
  <si>
    <t>shows line</t>
  </si>
  <si>
    <t>text area</t>
  </si>
  <si>
    <t>with highlights</t>
  </si>
  <si>
    <t>shows selected file</t>
  </si>
  <si>
    <t>shows searching expression or number of files found</t>
  </si>
  <si>
    <t>columns</t>
  </si>
  <si>
    <t>placeholder shows search expression or no content in table message</t>
  </si>
  <si>
    <t>check for update</t>
  </si>
  <si>
    <t>0.00.8</t>
  </si>
  <si>
    <t>licenses table</t>
  </si>
  <si>
    <t>Sources Dialog</t>
  </si>
  <si>
    <t>add folder</t>
  </si>
  <si>
    <t>remove folder</t>
  </si>
  <si>
    <t>edit folder</t>
  </si>
  <si>
    <t>include files</t>
  </si>
  <si>
    <t>include folders</t>
  </si>
  <si>
    <t>filters</t>
  </si>
  <si>
    <t>exclude files</t>
  </si>
  <si>
    <t>exclude folders</t>
  </si>
  <si>
    <t>ignore system files</t>
  </si>
  <si>
    <t>ignore hidden files</t>
  </si>
  <si>
    <t>Save button</t>
  </si>
  <si>
    <t>Cancel Button</t>
  </si>
  <si>
    <t>locations table</t>
  </si>
  <si>
    <t>Open Source Licenses Dialog</t>
  </si>
  <si>
    <t>Search</t>
  </si>
  <si>
    <t>fast byte-oriented search with multiple patterns</t>
  </si>
  <si>
    <t>includes file names</t>
  </si>
  <si>
    <t>ETA: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</si>
</sst>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Progress!$B$48:$B$49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Progress!$A$47:$A$49</c:f>
              <c:strCache>
                <c:ptCount val="3"/>
                <c:pt idx="0">
                  <c:v>Date</c:v>
                </c:pt>
                <c:pt idx="1">
                  <c:v>2017-04-12</c:v>
                </c:pt>
                <c:pt idx="2">
                  <c:v>2017-06-10</c:v>
                </c:pt>
              </c:strCache>
            </c:strRef>
          </c:cat>
          <c:val>
            <c:numRef>
              <c:f>Progress!$E$48:$E$49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32476928"/>
        <c:axId val="132478464"/>
      </c:areaChart>
      <c:dateAx>
        <c:axId val="1324769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47846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3247846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4769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8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Progress!$G$48:$G$49</c:f>
              <c:numCache>
                <c:formatCode>0%</c:formatCode>
                <c:ptCount val="2"/>
                <c:pt idx="0">
                  <c:v>0</c:v>
                </c:pt>
                <c:pt idx="1">
                  <c:v>0.35897435897435898</c:v>
                </c:pt>
              </c:numCache>
            </c:numRef>
          </c:val>
        </c:ser>
        <c:axId val="132502272"/>
        <c:axId val="132503808"/>
      </c:areaChart>
      <c:dateAx>
        <c:axId val="132502272"/>
        <c:scaling>
          <c:orientation val="minMax"/>
        </c:scaling>
        <c:delete val="1"/>
        <c:axPos val="b"/>
        <c:numFmt formatCode="yyyy\/mm\/dd" sourceLinked="1"/>
        <c:tickLblPos val="none"/>
        <c:crossAx val="132503808"/>
        <c:crosses val="autoZero"/>
        <c:auto val="1"/>
        <c:lblOffset val="100"/>
      </c:dateAx>
      <c:valAx>
        <c:axId val="13250380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5022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Progress!$A$48:$A$49</c:f>
              <c:numCache>
                <c:formatCode>yyyy\/mm\/dd</c:formatCode>
                <c:ptCount val="2"/>
                <c:pt idx="0">
                  <c:v>42837</c:v>
                </c:pt>
                <c:pt idx="1">
                  <c:v>42896</c:v>
                </c:pt>
              </c:numCache>
            </c:num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32356352"/>
        <c:axId val="132358144"/>
      </c:areaChart>
      <c:dateAx>
        <c:axId val="13235635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358144"/>
        <c:crosses val="autoZero"/>
        <c:auto val="1"/>
        <c:lblOffset val="100"/>
        <c:majorUnit val="1"/>
        <c:minorUnit val="1"/>
      </c:dateAx>
      <c:valAx>
        <c:axId val="1323581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3563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88" r="0.750000000000013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3"/>
  <sheetViews>
    <sheetView topLeftCell="A7" workbookViewId="0">
      <selection activeCell="B68" sqref="B68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50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34</v>
      </c>
      <c r="C5" s="4"/>
      <c r="D5" s="4"/>
    </row>
    <row r="6" spans="1:4" s="6" customFormat="1">
      <c r="B6" s="7"/>
      <c r="C6" s="7"/>
      <c r="D6" s="4"/>
    </row>
    <row r="7" spans="1:4" s="6" customFormat="1">
      <c r="B7" s="7"/>
      <c r="C7" s="7"/>
      <c r="D7" s="4"/>
    </row>
    <row r="8" spans="1:4" s="6" customFormat="1">
      <c r="B8" s="7"/>
      <c r="C8" s="7"/>
      <c r="D8" s="4"/>
    </row>
    <row r="9" spans="1:4" s="6" customFormat="1">
      <c r="B9" s="19"/>
      <c r="C9" s="4"/>
      <c r="D9" s="4"/>
    </row>
    <row r="10" spans="1:4" s="6" customFormat="1">
      <c r="B10" s="4"/>
      <c r="C10" s="4"/>
      <c r="D10" s="4"/>
    </row>
    <row r="11" spans="1:4" s="6" customFormat="1">
      <c r="B11" s="3" t="s">
        <v>20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7" t="s">
        <v>22</v>
      </c>
      <c r="C13" s="7" t="s">
        <v>2</v>
      </c>
      <c r="D13" s="4"/>
    </row>
    <row r="14" spans="1:4" s="6" customFormat="1">
      <c r="B14" s="20" t="s">
        <v>36</v>
      </c>
      <c r="C14" s="7" t="s">
        <v>2</v>
      </c>
      <c r="D14" s="4"/>
    </row>
    <row r="15" spans="1:4" s="6" customFormat="1">
      <c r="B15" s="23" t="s">
        <v>53</v>
      </c>
      <c r="C15" s="7" t="s">
        <v>14</v>
      </c>
      <c r="D15" s="4"/>
    </row>
    <row r="16" spans="1:4" s="6" customFormat="1">
      <c r="B16" s="23" t="s">
        <v>54</v>
      </c>
      <c r="C16" s="7" t="s">
        <v>14</v>
      </c>
      <c r="D16" s="4"/>
    </row>
    <row r="17" spans="2:4" s="6" customFormat="1">
      <c r="B17" s="23" t="s">
        <v>35</v>
      </c>
      <c r="C17" s="7" t="s">
        <v>2</v>
      </c>
      <c r="D17" s="4"/>
    </row>
    <row r="18" spans="2:4" s="6" customFormat="1">
      <c r="B18" s="20" t="s">
        <v>33</v>
      </c>
      <c r="C18" s="7" t="s">
        <v>2</v>
      </c>
      <c r="D18" s="4"/>
    </row>
    <row r="19" spans="2:4" s="6" customFormat="1">
      <c r="B19" s="23" t="s">
        <v>37</v>
      </c>
      <c r="C19" s="7" t="s">
        <v>2</v>
      </c>
      <c r="D19" s="4"/>
    </row>
    <row r="20" spans="2:4" s="6" customFormat="1">
      <c r="B20" s="20" t="s">
        <v>49</v>
      </c>
      <c r="C20" s="7" t="s">
        <v>2</v>
      </c>
      <c r="D20" s="4"/>
    </row>
    <row r="21" spans="2:4" s="6" customFormat="1">
      <c r="B21" s="23" t="s">
        <v>55</v>
      </c>
      <c r="C21" s="7" t="s">
        <v>2</v>
      </c>
      <c r="D21" s="4"/>
    </row>
    <row r="22" spans="2:4" s="6" customFormat="1">
      <c r="B22" s="20" t="s">
        <v>46</v>
      </c>
      <c r="C22" s="7" t="s">
        <v>2</v>
      </c>
      <c r="D22" s="4"/>
    </row>
    <row r="23" spans="2:4" s="6" customFormat="1">
      <c r="B23" s="23" t="s">
        <v>75</v>
      </c>
      <c r="C23" s="7" t="s">
        <v>14</v>
      </c>
      <c r="D23" s="4"/>
    </row>
    <row r="24" spans="2:4" s="6" customFormat="1">
      <c r="B24" s="23" t="s">
        <v>56</v>
      </c>
      <c r="C24" s="7" t="s">
        <v>14</v>
      </c>
      <c r="D24" s="4"/>
    </row>
    <row r="25" spans="2:4" s="6" customFormat="1">
      <c r="B25" s="23" t="s">
        <v>26</v>
      </c>
      <c r="C25" s="7" t="s">
        <v>14</v>
      </c>
      <c r="D25" s="4"/>
    </row>
    <row r="26" spans="2:4" s="6" customFormat="1">
      <c r="B26" s="23" t="s">
        <v>57</v>
      </c>
      <c r="C26" s="7" t="s">
        <v>14</v>
      </c>
      <c r="D26" s="4"/>
    </row>
    <row r="27" spans="2:4" s="6" customFormat="1">
      <c r="B27" s="23" t="s">
        <v>47</v>
      </c>
      <c r="C27" s="7" t="s">
        <v>14</v>
      </c>
      <c r="D27" s="4"/>
    </row>
    <row r="28" spans="2:4" s="6" customFormat="1">
      <c r="B28" s="23"/>
      <c r="C28" s="7"/>
      <c r="D28" s="4"/>
    </row>
    <row r="29" spans="2:4" s="6" customFormat="1">
      <c r="B29" s="27" t="s">
        <v>23</v>
      </c>
      <c r="C29" s="7" t="s">
        <v>2</v>
      </c>
      <c r="D29" s="4"/>
    </row>
    <row r="30" spans="2:4" s="6" customFormat="1">
      <c r="B30" s="20" t="s">
        <v>58</v>
      </c>
      <c r="C30" s="7" t="s">
        <v>2</v>
      </c>
      <c r="D30" s="4"/>
    </row>
    <row r="31" spans="2:4" s="6" customFormat="1">
      <c r="B31" s="20" t="s">
        <v>59</v>
      </c>
      <c r="C31" s="7" t="s">
        <v>2</v>
      </c>
      <c r="D31" s="4"/>
    </row>
    <row r="32" spans="2:4" s="6" customFormat="1">
      <c r="B32" s="23" t="s">
        <v>61</v>
      </c>
      <c r="C32" s="7" t="s">
        <v>14</v>
      </c>
      <c r="D32" s="4"/>
    </row>
    <row r="33" spans="2:4" s="6" customFormat="1">
      <c r="B33" s="20" t="s">
        <v>60</v>
      </c>
      <c r="C33" s="7" t="s">
        <v>14</v>
      </c>
      <c r="D33" s="4"/>
    </row>
    <row r="34" spans="2:4" s="6" customFormat="1">
      <c r="B34" s="22"/>
      <c r="C34" s="7"/>
      <c r="D34" s="4"/>
    </row>
    <row r="35" spans="2:4" s="6" customFormat="1">
      <c r="B35" s="27" t="s">
        <v>62</v>
      </c>
      <c r="C35" s="7" t="s">
        <v>2</v>
      </c>
      <c r="D35" s="4"/>
    </row>
    <row r="36" spans="2:4" s="6" customFormat="1">
      <c r="B36" s="20" t="s">
        <v>73</v>
      </c>
      <c r="C36" s="7"/>
      <c r="D36" s="4"/>
    </row>
    <row r="37" spans="2:4" s="6" customFormat="1">
      <c r="B37" s="23" t="s">
        <v>36</v>
      </c>
      <c r="C37" s="7" t="s">
        <v>2</v>
      </c>
      <c r="D37" s="4"/>
    </row>
    <row r="38" spans="2:4" s="6" customFormat="1">
      <c r="B38" s="23" t="s">
        <v>63</v>
      </c>
      <c r="C38" s="7" t="s">
        <v>2</v>
      </c>
      <c r="D38" s="4"/>
    </row>
    <row r="39" spans="2:4" s="6" customFormat="1">
      <c r="B39" s="23" t="s">
        <v>64</v>
      </c>
      <c r="C39" s="7" t="s">
        <v>2</v>
      </c>
      <c r="D39" s="4"/>
    </row>
    <row r="40" spans="2:4" s="6" customFormat="1">
      <c r="B40" s="23" t="s">
        <v>65</v>
      </c>
      <c r="C40" s="7" t="s">
        <v>2</v>
      </c>
      <c r="D40" s="4"/>
    </row>
    <row r="41" spans="2:4" s="6" customFormat="1">
      <c r="B41" s="20" t="s">
        <v>74</v>
      </c>
      <c r="C41" s="7" t="s">
        <v>2</v>
      </c>
      <c r="D41" s="4"/>
    </row>
    <row r="42" spans="2:4" s="6" customFormat="1">
      <c r="B42" s="20" t="s">
        <v>66</v>
      </c>
      <c r="C42" s="7" t="s">
        <v>14</v>
      </c>
      <c r="D42" s="4"/>
    </row>
    <row r="43" spans="2:4" s="6" customFormat="1">
      <c r="B43" s="22"/>
      <c r="C43" s="7"/>
      <c r="D43" s="4"/>
    </row>
    <row r="44" spans="2:4" s="6" customFormat="1">
      <c r="B44" s="27" t="s">
        <v>38</v>
      </c>
      <c r="C44" s="7" t="s">
        <v>2</v>
      </c>
      <c r="D44" s="4"/>
    </row>
    <row r="45" spans="2:4" s="6" customFormat="1">
      <c r="B45" s="20" t="s">
        <v>71</v>
      </c>
      <c r="C45" s="7" t="s">
        <v>2</v>
      </c>
      <c r="D45" s="4"/>
    </row>
    <row r="46" spans="2:4" s="6" customFormat="1">
      <c r="B46" s="20" t="s">
        <v>67</v>
      </c>
      <c r="C46" s="7" t="s">
        <v>2</v>
      </c>
      <c r="D46" s="4"/>
    </row>
    <row r="47" spans="2:4" s="6" customFormat="1">
      <c r="B47" s="23" t="s">
        <v>68</v>
      </c>
      <c r="C47" s="7" t="s">
        <v>2</v>
      </c>
      <c r="D47" s="4"/>
    </row>
    <row r="48" spans="2:4" s="6" customFormat="1">
      <c r="B48" s="20" t="s">
        <v>69</v>
      </c>
      <c r="C48" s="7" t="s">
        <v>2</v>
      </c>
      <c r="D48" s="4"/>
    </row>
    <row r="49" spans="2:4" s="6" customFormat="1">
      <c r="B49" s="23" t="s">
        <v>70</v>
      </c>
      <c r="C49" s="7" t="s">
        <v>14</v>
      </c>
      <c r="D49" s="4"/>
    </row>
    <row r="50" spans="2:4" s="6" customFormat="1">
      <c r="B50" s="23" t="s">
        <v>66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7" t="s">
        <v>43</v>
      </c>
      <c r="C52" s="7" t="s">
        <v>2</v>
      </c>
      <c r="D52" s="4"/>
    </row>
    <row r="53" spans="2:4" s="6" customFormat="1">
      <c r="B53" s="20" t="s">
        <v>44</v>
      </c>
      <c r="C53" s="7" t="s">
        <v>2</v>
      </c>
      <c r="D53" s="4"/>
    </row>
    <row r="54" spans="2:4" s="6" customFormat="1">
      <c r="B54" s="23" t="s">
        <v>45</v>
      </c>
      <c r="C54" s="7" t="s">
        <v>14</v>
      </c>
      <c r="D54" s="4"/>
    </row>
    <row r="55" spans="2:4" s="6" customFormat="1">
      <c r="B55" s="20" t="s">
        <v>72</v>
      </c>
      <c r="C55" s="7" t="s">
        <v>2</v>
      </c>
      <c r="D55" s="4"/>
    </row>
    <row r="56" spans="2:4" s="6" customFormat="1">
      <c r="B56" s="22"/>
      <c r="C56" s="7"/>
      <c r="D56" s="4"/>
    </row>
    <row r="57" spans="2:4" s="6" customFormat="1">
      <c r="B57" s="22" t="s">
        <v>51</v>
      </c>
      <c r="C57" s="7" t="s">
        <v>2</v>
      </c>
      <c r="D57" s="4"/>
    </row>
    <row r="58" spans="2:4" s="6" customFormat="1">
      <c r="B58" s="20" t="s">
        <v>52</v>
      </c>
      <c r="C58" s="7" t="s">
        <v>2</v>
      </c>
      <c r="D58" s="4"/>
    </row>
    <row r="59" spans="2:4" s="6" customFormat="1">
      <c r="B59" s="22"/>
      <c r="C59" s="7"/>
      <c r="D59" s="4"/>
    </row>
    <row r="60" spans="2:4" s="6" customFormat="1">
      <c r="B60" s="22"/>
      <c r="C60" s="7"/>
      <c r="D60" s="4"/>
    </row>
    <row r="61" spans="2:4" s="6" customFormat="1">
      <c r="B61" s="3" t="s">
        <v>93</v>
      </c>
      <c r="C61" s="7"/>
      <c r="D61" s="4"/>
    </row>
    <row r="62" spans="2:4" s="6" customFormat="1">
      <c r="B62" s="22"/>
      <c r="C62" s="7"/>
      <c r="D62" s="4"/>
    </row>
    <row r="63" spans="2:4" s="6" customFormat="1">
      <c r="B63" s="22" t="s">
        <v>94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 t="s">
        <v>95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3" t="s">
        <v>78</v>
      </c>
      <c r="C74" s="7" t="s">
        <v>14</v>
      </c>
      <c r="D74" s="4"/>
    </row>
    <row r="75" spans="2:4" s="6" customFormat="1">
      <c r="B75" s="22" t="s">
        <v>91</v>
      </c>
      <c r="C75" s="7" t="s">
        <v>14</v>
      </c>
      <c r="D75" s="4"/>
    </row>
    <row r="76" spans="2:4" s="6" customFormat="1">
      <c r="B76" s="20" t="s">
        <v>79</v>
      </c>
      <c r="C76" s="7" t="s">
        <v>14</v>
      </c>
      <c r="D76" s="4"/>
    </row>
    <row r="77" spans="2:4" s="6" customFormat="1">
      <c r="B77" s="20" t="s">
        <v>80</v>
      </c>
      <c r="C77" s="7" t="s">
        <v>14</v>
      </c>
      <c r="D77" s="4"/>
    </row>
    <row r="78" spans="2:4" s="6" customFormat="1">
      <c r="B78" s="20" t="s">
        <v>81</v>
      </c>
      <c r="C78" s="7" t="s">
        <v>14</v>
      </c>
      <c r="D78" s="4"/>
    </row>
    <row r="79" spans="2:4" s="6" customFormat="1">
      <c r="B79" s="22"/>
      <c r="C79" s="7"/>
      <c r="D79" s="4"/>
    </row>
    <row r="80" spans="2:4" s="6" customFormat="1">
      <c r="B80" s="22" t="s">
        <v>84</v>
      </c>
      <c r="C80" s="7" t="s">
        <v>14</v>
      </c>
      <c r="D80" s="4"/>
    </row>
    <row r="81" spans="2:4" s="6" customFormat="1">
      <c r="B81" s="20" t="s">
        <v>82</v>
      </c>
      <c r="C81" s="7" t="s">
        <v>14</v>
      </c>
      <c r="D81" s="4"/>
    </row>
    <row r="82" spans="2:4" s="6" customFormat="1">
      <c r="B82" s="20" t="s">
        <v>83</v>
      </c>
      <c r="C82" s="7" t="s">
        <v>14</v>
      </c>
      <c r="D82" s="4"/>
    </row>
    <row r="83" spans="2:4" s="6" customFormat="1">
      <c r="B83" s="20" t="s">
        <v>85</v>
      </c>
      <c r="C83" s="7" t="s">
        <v>14</v>
      </c>
      <c r="D83" s="4"/>
    </row>
    <row r="84" spans="2:4" s="6" customFormat="1">
      <c r="B84" s="20" t="s">
        <v>86</v>
      </c>
      <c r="C84" s="7" t="s">
        <v>14</v>
      </c>
      <c r="D84" s="4"/>
    </row>
    <row r="85" spans="2:4" s="6" customFormat="1">
      <c r="B85" s="20" t="s">
        <v>87</v>
      </c>
      <c r="C85" s="7" t="s">
        <v>14</v>
      </c>
      <c r="D85" s="4"/>
    </row>
    <row r="86" spans="2:4" s="6" customFormat="1">
      <c r="B86" s="20" t="s">
        <v>88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 t="s">
        <v>89</v>
      </c>
      <c r="C88" s="7" t="s">
        <v>14</v>
      </c>
      <c r="D88" s="4"/>
    </row>
    <row r="89" spans="2:4" s="6" customFormat="1">
      <c r="B89" s="22" t="s">
        <v>90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3" t="s">
        <v>39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2" t="s">
        <v>40</v>
      </c>
      <c r="C94" s="7" t="s">
        <v>14</v>
      </c>
      <c r="D94" s="4"/>
    </row>
    <row r="95" spans="2:4" s="6" customFormat="1">
      <c r="B95" s="20" t="s">
        <v>41</v>
      </c>
      <c r="C95" s="7" t="s">
        <v>14</v>
      </c>
      <c r="D95" s="4"/>
    </row>
    <row r="96" spans="2:4" s="6" customFormat="1">
      <c r="B96" s="20" t="s">
        <v>42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 t="s">
        <v>48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0"/>
      <c r="C100" s="7"/>
      <c r="D100" s="4"/>
    </row>
    <row r="101" spans="2:4" s="6" customFormat="1">
      <c r="B101" s="3" t="s">
        <v>27</v>
      </c>
      <c r="C101" s="7" t="s">
        <v>14</v>
      </c>
      <c r="D101" s="4"/>
    </row>
    <row r="102" spans="2:4" s="6" customFormat="1">
      <c r="B102" s="22" t="s">
        <v>28</v>
      </c>
      <c r="C102" s="7" t="s">
        <v>14</v>
      </c>
      <c r="D102" s="4"/>
    </row>
    <row r="103" spans="2:4" s="6" customFormat="1">
      <c r="B103" s="22" t="s">
        <v>29</v>
      </c>
      <c r="C103" s="7" t="s">
        <v>14</v>
      </c>
      <c r="D103" s="4"/>
    </row>
    <row r="104" spans="2:4" s="6" customFormat="1">
      <c r="B104" s="22" t="s">
        <v>30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3" t="s">
        <v>25</v>
      </c>
      <c r="C107" s="7" t="s">
        <v>14</v>
      </c>
      <c r="D107" s="4"/>
    </row>
    <row r="108" spans="2:4" s="6" customFormat="1">
      <c r="B108" s="22" t="s">
        <v>26</v>
      </c>
      <c r="C108" s="7" t="s">
        <v>14</v>
      </c>
      <c r="D108" s="4"/>
    </row>
    <row r="109" spans="2:4" s="6" customFormat="1">
      <c r="B109" s="22" t="s">
        <v>31</v>
      </c>
      <c r="C109" s="7" t="s">
        <v>14</v>
      </c>
      <c r="D109" s="4"/>
    </row>
    <row r="110" spans="2:4" s="6" customFormat="1">
      <c r="B110" s="22" t="s">
        <v>32</v>
      </c>
      <c r="C110" s="7" t="s">
        <v>14</v>
      </c>
      <c r="D110" s="4"/>
    </row>
    <row r="111" spans="2:4" s="6" customFormat="1">
      <c r="B111" s="43"/>
      <c r="C111" s="4"/>
      <c r="D111" s="4"/>
    </row>
    <row r="112" spans="2:4" s="6" customFormat="1">
      <c r="B112" s="43"/>
      <c r="C112" s="4"/>
      <c r="D112" s="4"/>
    </row>
    <row r="113" spans="1:4" s="6" customFormat="1">
      <c r="B113" s="3" t="s">
        <v>92</v>
      </c>
      <c r="C113" s="7" t="s">
        <v>14</v>
      </c>
      <c r="D113" s="4"/>
    </row>
    <row r="114" spans="1:4" s="6" customFormat="1">
      <c r="B114" s="22" t="s">
        <v>77</v>
      </c>
      <c r="C114" s="7" t="s">
        <v>14</v>
      </c>
      <c r="D114" s="4"/>
    </row>
    <row r="115" spans="1:4" s="6" customFormat="1">
      <c r="B115" s="22" t="s">
        <v>26</v>
      </c>
      <c r="C115" s="7" t="s">
        <v>14</v>
      </c>
      <c r="D115" s="4"/>
    </row>
    <row r="116" spans="1:4" s="6" customFormat="1">
      <c r="B116" s="22" t="s">
        <v>31</v>
      </c>
      <c r="C116" s="7" t="s">
        <v>14</v>
      </c>
      <c r="D116" s="4"/>
    </row>
    <row r="117" spans="1:4" s="6" customFormat="1">
      <c r="B117" s="22" t="s">
        <v>32</v>
      </c>
      <c r="C117" s="7" t="s">
        <v>14</v>
      </c>
      <c r="D117" s="4"/>
    </row>
    <row r="118" spans="1:4" s="6" customFormat="1">
      <c r="B118" s="43"/>
      <c r="C118" s="4"/>
      <c r="D118" s="4"/>
    </row>
    <row r="119" spans="1:4" s="6" customFormat="1">
      <c r="B119" s="21"/>
      <c r="C119" s="4"/>
      <c r="D119" s="4"/>
    </row>
    <row r="120" spans="1:4" s="6" customFormat="1">
      <c r="B120" s="3" t="s">
        <v>19</v>
      </c>
      <c r="C120" s="7" t="s">
        <v>14</v>
      </c>
      <c r="D120" s="4"/>
    </row>
    <row r="121" spans="1:4" s="6" customFormat="1">
      <c r="B121" s="22" t="s">
        <v>24</v>
      </c>
      <c r="C121" s="7" t="s">
        <v>14</v>
      </c>
      <c r="D121" s="4"/>
    </row>
    <row r="122" spans="1:4" s="6" customFormat="1">
      <c r="B122" s="22" t="s">
        <v>21</v>
      </c>
      <c r="C122" s="7" t="s">
        <v>14</v>
      </c>
      <c r="D122" s="4"/>
    </row>
    <row r="123" spans="1:4" s="6" customFormat="1">
      <c r="B123" s="22"/>
      <c r="C123" s="4"/>
      <c r="D123" s="4"/>
    </row>
    <row r="124" spans="1:4" s="6" customFormat="1">
      <c r="B124" s="19"/>
      <c r="C124" s="4"/>
      <c r="D124" s="4"/>
    </row>
    <row r="125" spans="1:4" s="6" customFormat="1">
      <c r="B125" s="21"/>
      <c r="C125" s="4"/>
      <c r="D125" s="4"/>
    </row>
    <row r="126" spans="1:4" s="6" customFormat="1">
      <c r="B126" s="21"/>
      <c r="C126" s="4"/>
      <c r="D126" s="4"/>
    </row>
    <row r="127" spans="1:4">
      <c r="A127" s="3"/>
      <c r="B127" s="11"/>
      <c r="C127" s="11"/>
      <c r="D127" s="3"/>
    </row>
    <row r="128" spans="1:4">
      <c r="A128" s="3"/>
      <c r="B128" s="8" t="s">
        <v>6</v>
      </c>
      <c r="C128" s="6">
        <f>COUNTIF(C5:C127,"y")</f>
        <v>28</v>
      </c>
      <c r="D128" s="2"/>
    </row>
    <row r="129" spans="1:4">
      <c r="A129" s="3"/>
      <c r="B129" s="8" t="s">
        <v>7</v>
      </c>
      <c r="C129" s="6">
        <f>COUNTIF(C5:C127,"n")</f>
        <v>50</v>
      </c>
      <c r="D129" s="2"/>
    </row>
    <row r="130" spans="1:4">
      <c r="A130" s="3"/>
      <c r="B130" s="8" t="s">
        <v>3</v>
      </c>
      <c r="C130" s="7">
        <f>COUNTIF(C5:C127,"TBD")</f>
        <v>0</v>
      </c>
      <c r="D130" s="2"/>
    </row>
    <row r="131" spans="1:4">
      <c r="A131" s="3"/>
      <c r="B131" s="8" t="s">
        <v>4</v>
      </c>
      <c r="C131">
        <f>SUM(C128:C130)</f>
        <v>78</v>
      </c>
      <c r="D131" s="2"/>
    </row>
    <row r="132" spans="1:4" ht="18">
      <c r="A132" s="3"/>
      <c r="B132" s="10"/>
      <c r="C132" s="10" t="s">
        <v>5</v>
      </c>
      <c r="D132" s="41">
        <f>C128/(C129+C128 + C130)</f>
        <v>0.35897435897435898</v>
      </c>
    </row>
    <row r="133" spans="1:4">
      <c r="A133" s="3"/>
      <c r="B133" s="11"/>
      <c r="C133" s="11"/>
      <c r="D133" s="3"/>
    </row>
  </sheetData>
  <phoneticPr fontId="0" type="noConversion"/>
  <conditionalFormatting sqref="C1:C3 C6:C64881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3"/>
  <sheetViews>
    <sheetView tabSelected="1" workbookViewId="0">
      <pane ySplit="10020" topLeftCell="A46" activePane="bottomLeft"/>
      <selection activeCell="E1" sqref="E1"/>
      <selection pane="bottomLeft" activeCell="B57" sqref="B57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50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42837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8">
        <v>42896</v>
      </c>
      <c r="B49" s="4">
        <v>28</v>
      </c>
      <c r="C49" s="4">
        <v>50</v>
      </c>
      <c r="D49" s="4">
        <v>0</v>
      </c>
      <c r="E49" s="4">
        <v>0</v>
      </c>
      <c r="F49" s="28" t="s">
        <v>76</v>
      </c>
      <c r="G49" s="30">
        <f t="shared" ref="G49" si="0">B49/SUM(B49:E49)</f>
        <v>0.35897435897435898</v>
      </c>
      <c r="H49" s="7"/>
    </row>
    <row r="50" spans="1:10">
      <c r="A50" s="49"/>
      <c r="B50" s="4"/>
      <c r="C50" s="4"/>
      <c r="D50" s="4"/>
      <c r="E50" s="4"/>
      <c r="F50" s="28"/>
      <c r="G50" s="30"/>
      <c r="H50" s="7"/>
    </row>
    <row r="51" spans="1:10">
      <c r="A51" s="49"/>
      <c r="B51" s="4"/>
      <c r="C51" s="4"/>
      <c r="D51" s="4"/>
      <c r="E51" s="4"/>
      <c r="F51" s="31"/>
      <c r="G51" s="30"/>
      <c r="H51" s="7"/>
    </row>
    <row r="52" spans="1:10">
      <c r="A52" s="14" t="s">
        <v>18</v>
      </c>
      <c r="B52" s="14" t="s">
        <v>9</v>
      </c>
      <c r="C52" s="14" t="s">
        <v>16</v>
      </c>
      <c r="D52" s="14" t="s">
        <v>10</v>
      </c>
      <c r="E52" s="14" t="s">
        <v>12</v>
      </c>
      <c r="F52" s="14" t="s">
        <v>11</v>
      </c>
      <c r="G52" s="38">
        <f>MIN(G49)</f>
        <v>0.35897435897435898</v>
      </c>
      <c r="H52" s="7"/>
    </row>
    <row r="53" spans="1:10">
      <c r="A53" s="39">
        <f>SUM(B53:D53)</f>
        <v>78</v>
      </c>
      <c r="B53" s="15">
        <f>Features!C128</f>
        <v>28</v>
      </c>
      <c r="C53" s="16">
        <f>Features!C129</f>
        <v>50</v>
      </c>
      <c r="D53" s="17">
        <f>Features!C130</f>
        <v>0</v>
      </c>
      <c r="E53" s="18">
        <v>0</v>
      </c>
      <c r="F53" s="7"/>
      <c r="G53" s="30"/>
      <c r="H53" s="7"/>
    </row>
    <row r="54" spans="1:10">
      <c r="A54" s="4"/>
      <c r="B54" s="19"/>
      <c r="C54" s="4"/>
      <c r="D54" s="7"/>
      <c r="E54" s="7"/>
      <c r="F54" s="7"/>
      <c r="G54" s="30"/>
      <c r="H54" s="7"/>
      <c r="J54" s="36"/>
    </row>
    <row r="55" spans="1:10">
      <c r="A55" s="4"/>
      <c r="B55" s="4"/>
      <c r="C55" s="4"/>
      <c r="D55" s="7"/>
      <c r="E55" s="7"/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</row>
    <row r="57" spans="1:10">
      <c r="A57" s="50" t="s">
        <v>96</v>
      </c>
      <c r="B57" s="51">
        <f>A48+A53/B53*(A49-A48)</f>
        <v>43001.357142857145</v>
      </c>
      <c r="C57" s="4"/>
      <c r="D57" s="7"/>
      <c r="E57" s="7"/>
      <c r="F57" s="7"/>
      <c r="G57" s="30"/>
      <c r="H57" s="7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7"/>
      <c r="C63" s="4"/>
      <c r="D63" s="7"/>
      <c r="E63" s="7"/>
      <c r="F63" s="7"/>
      <c r="G63" s="30"/>
      <c r="H63" s="7"/>
    </row>
    <row r="64" spans="1:10">
      <c r="A64" s="4"/>
      <c r="B64" s="20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7"/>
      <c r="B66" s="20"/>
      <c r="C66" s="4"/>
      <c r="D66" s="7"/>
      <c r="E66" s="7"/>
      <c r="F66" s="7"/>
      <c r="G66" s="30"/>
      <c r="H66" s="7"/>
    </row>
    <row r="67" spans="1:8">
      <c r="A67" s="7"/>
      <c r="B67" s="7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7"/>
      <c r="D80" s="7"/>
      <c r="E80" s="7"/>
      <c r="F80" s="7"/>
      <c r="G80" s="30"/>
      <c r="H80" s="7"/>
    </row>
    <row r="81" spans="1:8">
      <c r="A81" s="7"/>
      <c r="B81" s="6"/>
      <c r="C81" s="7"/>
      <c r="D81" s="7"/>
      <c r="E81" s="7"/>
      <c r="F81" s="7"/>
      <c r="G81" s="30"/>
      <c r="H81" s="7"/>
    </row>
    <row r="82" spans="1:8" s="2" customFormat="1">
      <c r="A82" s="4"/>
      <c r="B82" s="4"/>
      <c r="C82" s="4"/>
      <c r="D82" s="4"/>
      <c r="E82" s="4"/>
      <c r="F82" s="4"/>
      <c r="G82" s="34"/>
      <c r="H82" s="4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6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19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21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4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19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21"/>
      <c r="B141" s="21"/>
      <c r="C141" s="21"/>
      <c r="D141" s="21"/>
      <c r="E141" s="21"/>
      <c r="F141" s="21"/>
      <c r="G141" s="35"/>
      <c r="H141" s="2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>
      <c r="A143" s="7"/>
      <c r="B143" s="6"/>
      <c r="C143" s="7"/>
      <c r="D143" s="7"/>
      <c r="E143" s="7"/>
      <c r="F143" s="7"/>
      <c r="G143" s="30"/>
      <c r="H143" s="7"/>
    </row>
    <row r="144" spans="1:254">
      <c r="A144" s="7"/>
      <c r="B144" s="7"/>
      <c r="C144" s="7"/>
      <c r="D144" s="7"/>
      <c r="E144" s="7"/>
      <c r="F144" s="7"/>
      <c r="G144" s="30"/>
      <c r="H144" s="7"/>
    </row>
    <row r="145" spans="1:8">
      <c r="A145" s="7"/>
      <c r="B145" s="20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7"/>
      <c r="C147" s="4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7"/>
      <c r="D151" s="7"/>
      <c r="E151" s="7"/>
      <c r="F151" s="7"/>
      <c r="G151" s="30"/>
      <c r="H151" s="7"/>
    </row>
    <row r="152" spans="1:8">
      <c r="A152" s="7"/>
      <c r="B152" s="22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0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45">
        <v>43011</v>
      </c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6"/>
      <c r="C169" s="7"/>
      <c r="D169" s="7"/>
      <c r="E169" s="7"/>
      <c r="F169" s="7"/>
      <c r="G169" s="30"/>
      <c r="H169" s="7"/>
    </row>
    <row r="170" spans="1:8">
      <c r="A170" s="7"/>
      <c r="B170" s="4"/>
      <c r="C170" s="4"/>
      <c r="D170" s="7"/>
      <c r="E170" s="7"/>
      <c r="F170" s="7"/>
      <c r="G170" s="30"/>
      <c r="H170" s="7"/>
    </row>
    <row r="171" spans="1:8">
      <c r="A171" s="7"/>
      <c r="B171" s="19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21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7"/>
      <c r="D186" s="7"/>
      <c r="E186" s="7"/>
      <c r="F186" s="7"/>
      <c r="G186" s="30"/>
      <c r="H186" s="7"/>
    </row>
    <row r="187" spans="1:8">
      <c r="A187" s="7"/>
      <c r="B187" s="4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21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6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4"/>
      <c r="C219" s="7"/>
      <c r="D219" s="7"/>
      <c r="E219" s="7"/>
      <c r="F219" s="7"/>
      <c r="G219" s="30"/>
      <c r="H219" s="7"/>
    </row>
    <row r="220" spans="1:8">
      <c r="A220" s="7"/>
      <c r="B220" s="6"/>
      <c r="C220" s="7"/>
      <c r="D220" s="7"/>
      <c r="E220" s="7"/>
      <c r="F220" s="7"/>
      <c r="G220" s="30"/>
      <c r="H220" s="7"/>
    </row>
    <row r="221" spans="1:8">
      <c r="A221" s="7"/>
      <c r="B221" s="4"/>
      <c r="C221" s="4"/>
      <c r="D221" s="7"/>
      <c r="E221" s="7"/>
      <c r="F221" s="7"/>
      <c r="G221" s="30"/>
      <c r="H221" s="7"/>
    </row>
    <row r="222" spans="1:8">
      <c r="A222" s="7"/>
      <c r="B222" s="19"/>
      <c r="C222" s="4"/>
      <c r="D222" s="7"/>
      <c r="E222" s="7"/>
      <c r="F222" s="7"/>
      <c r="G222" s="30"/>
      <c r="H222" s="7"/>
    </row>
    <row r="223" spans="1:8">
      <c r="A223" s="7"/>
      <c r="B223" s="7"/>
      <c r="C223" s="4"/>
      <c r="D223" s="7"/>
      <c r="E223" s="7"/>
      <c r="F223" s="7"/>
      <c r="G223" s="30"/>
      <c r="H223" s="7"/>
    </row>
    <row r="224" spans="1:8">
      <c r="A224" s="7"/>
      <c r="B224" s="20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3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7"/>
      <c r="D243" s="7"/>
      <c r="E243" s="7"/>
      <c r="F243" s="7"/>
      <c r="G243" s="30"/>
      <c r="H243" s="7"/>
    </row>
    <row r="244" spans="1:8">
      <c r="A244" s="7"/>
      <c r="B244" s="7"/>
      <c r="C244" s="7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23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3"/>
      <c r="C252" s="4"/>
      <c r="D252" s="7"/>
      <c r="E252" s="7"/>
      <c r="F252" s="7"/>
      <c r="G252" s="30"/>
      <c r="H252" s="7"/>
    </row>
    <row r="253" spans="1:8">
      <c r="A253" s="7"/>
      <c r="B253" s="24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 ht="11.25">
      <c r="A256" s="7"/>
      <c r="B256" s="25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s="2" customFormat="1">
      <c r="A266" s="4"/>
      <c r="B266" s="24"/>
      <c r="C266" s="4"/>
      <c r="D266" s="4"/>
      <c r="E266" s="4"/>
      <c r="F266" s="4"/>
      <c r="G266" s="34"/>
      <c r="H266" s="4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2"/>
      <c r="C273" s="4"/>
      <c r="D273" s="7"/>
      <c r="E273" s="7"/>
      <c r="F273" s="7"/>
      <c r="G273" s="30"/>
      <c r="H273" s="7"/>
    </row>
    <row r="274" spans="1:8">
      <c r="A274" s="7"/>
      <c r="B274" s="7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20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7"/>
      <c r="D281" s="7"/>
      <c r="E281" s="7"/>
      <c r="F281" s="7"/>
      <c r="G281" s="30"/>
      <c r="H281" s="7"/>
    </row>
    <row r="282" spans="1:8">
      <c r="A282" s="7"/>
      <c r="B282" s="6"/>
      <c r="C282" s="7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4"/>
      <c r="C292" s="4"/>
      <c r="D292" s="7"/>
      <c r="E292" s="7"/>
      <c r="F292" s="7"/>
      <c r="G292" s="30"/>
      <c r="H292" s="7"/>
    </row>
    <row r="293" spans="1:8">
      <c r="A293" s="7"/>
      <c r="B293" s="19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21"/>
      <c r="C304" s="4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 s="2" customFormat="1">
      <c r="A307" s="4"/>
      <c r="B307" s="4"/>
      <c r="C307" s="9"/>
      <c r="D307" s="4"/>
      <c r="E307" s="4"/>
      <c r="F307" s="4"/>
      <c r="G307" s="34"/>
      <c r="H307" s="4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19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26"/>
      <c r="C315" s="4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1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19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4"/>
      <c r="C327" s="4"/>
      <c r="D327" s="4"/>
      <c r="E327" s="4"/>
      <c r="F327" s="4"/>
      <c r="G327" s="34"/>
      <c r="H327" s="4"/>
    </row>
    <row r="328" spans="1:8">
      <c r="A328" s="7"/>
      <c r="B328" s="6"/>
      <c r="C328" s="7"/>
      <c r="D328" s="7"/>
      <c r="E328" s="7"/>
      <c r="F328" s="7"/>
      <c r="G328" s="30"/>
      <c r="H328" s="7"/>
    </row>
    <row r="329" spans="1:8">
      <c r="A329" s="7"/>
      <c r="B329" s="7"/>
      <c r="C329" s="4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4"/>
      <c r="C336" s="4"/>
      <c r="D336" s="7"/>
      <c r="E336" s="7"/>
      <c r="F336" s="7"/>
      <c r="G336" s="30"/>
      <c r="H336" s="7"/>
    </row>
    <row r="337" spans="1:8">
      <c r="A337" s="7"/>
      <c r="B337" s="4"/>
      <c r="C337" s="7"/>
      <c r="D337" s="7"/>
      <c r="E337" s="7"/>
      <c r="F337" s="7"/>
      <c r="G337" s="30"/>
      <c r="H337" s="7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7"/>
      <c r="D339" s="7"/>
      <c r="E339" s="7"/>
      <c r="F339" s="7"/>
      <c r="G339" s="30"/>
      <c r="H339" s="7"/>
    </row>
    <row r="340" spans="1:8">
      <c r="A340" s="7"/>
      <c r="B340" s="22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0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7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7"/>
      <c r="C362" s="4"/>
      <c r="D362" s="7"/>
      <c r="E362" s="7"/>
      <c r="F362" s="7"/>
      <c r="G362" s="30"/>
      <c r="H362" s="7"/>
    </row>
    <row r="363" spans="1:8">
      <c r="A363" s="7"/>
      <c r="B363" s="20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6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7"/>
      <c r="D384" s="7"/>
      <c r="E384" s="7"/>
      <c r="F384" s="7"/>
      <c r="G384" s="30"/>
      <c r="H384" s="7"/>
    </row>
    <row r="385" spans="1:8">
      <c r="A385" s="7"/>
      <c r="B385" s="27"/>
      <c r="C385" s="7"/>
      <c r="D385" s="7"/>
      <c r="E385" s="7"/>
      <c r="F385" s="7"/>
      <c r="G385" s="30"/>
      <c r="H385" s="7"/>
    </row>
    <row r="386" spans="1:8">
      <c r="A386" s="7"/>
      <c r="B386" s="22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4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4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22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6"/>
      <c r="B461" s="7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28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9"/>
      <c r="C472" s="30"/>
      <c r="D472" s="7"/>
      <c r="E472" s="7"/>
      <c r="F472" s="29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4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2017-06-10T20:45:39Z</dcterms:modified>
</cp:coreProperties>
</file>