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6" i="2"/>
  <c r="G55"/>
  <c r="G54"/>
  <c r="G53"/>
  <c r="G52"/>
  <c r="G51"/>
  <c r="G50"/>
  <c r="G49"/>
  <c r="G57"/>
  <c r="G60" s="1"/>
  <c r="C447" i="1"/>
  <c r="B61" i="2" s="1"/>
  <c r="C448" i="1"/>
  <c r="C61" i="2" s="1"/>
  <c r="C449" i="1"/>
  <c r="D61" i="2" s="1"/>
  <c r="E61"/>
  <c r="D451" i="1" l="1"/>
  <c r="C450"/>
  <c r="A61" i="2"/>
  <c r="B65" s="1"/>
</calcChain>
</file>

<file path=xl/sharedStrings.xml><?xml version="1.0" encoding="utf-8"?>
<sst xmlns="http://schemas.openxmlformats.org/spreadsheetml/2006/main" count="596" uniqueCount="264">
  <si>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</si>
  <si>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</si>
  <si>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</si>
  <si>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</si>
  <si>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</si>
  <si>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</si>
  <si>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</si>
  <si>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</si>
  <si>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</si>
  <si>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</si>
  <si>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</si>
  <si>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</si>
  <si>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</si>
  <si>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</si>
  <si>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</si>
  <si>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</si>
  <si>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</si>
  <si>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</si>
  <si>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</si>
  <si>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</si>
  <si>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</si>
  <si>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</si>
  <si>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</si>
  <si>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</si>
  <si>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</si>
  <si>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caret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</si>
  <si>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</si>
  <si>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</si>
  <si>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</si>
  <si>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</si>
  <si>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</si>
  <si>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</si>
  <si>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</si>
  <si>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</si>
  <si>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</si>
  <si>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</si>
  <si>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</si>
  <si>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</si>
  <si>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</si>
  <si>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</si>
  <si>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</si>
  <si>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</si>
  <si>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</si>
  <si>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</si>
  <si>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</si>
  <si>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</si>
  <si>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</si>
  <si>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</si>
  <si>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</si>
  <si>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</si>
  <si>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</si>
  <si>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</si>
  <si>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</si>
  <si>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</si>
  <si>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</si>
  <si>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</si>
  <si>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</si>
  <si>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</si>
  <si>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</si>
  <si>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</si>
  <si>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</si>
  <si>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</si>
  <si>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</si>
  <si>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</si>
  <si>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</si>
  <si>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</si>
  <si>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</si>
  <si>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</si>
  <si>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</si>
  <si>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</si>
  <si>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</si>
  <si>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</si>
  <si>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</si>
  <si>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</si>
  <si>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</si>
  <si>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</si>
  <si>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</si>
  <si>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</si>
  <si>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</si>
  <si>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</si>
  <si>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</si>
  <si>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</si>
  <si>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</si>
  <si>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</si>
  <si>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shift window down</t>
  </si>
  <si>
    <t>ctrl + shift: ctrl ignored</t>
  </si>
  <si>
    <t>scroll wheel</t>
  </si>
  <si>
    <t>replaces selection</t>
  </si>
  <si>
    <t>editable</t>
  </si>
  <si>
    <t>Navigation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</si>
  <si>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</si>
  <si>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</si>
  <si>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</si>
  <si>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</si>
  <si>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</si>
  <si>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</si>
  <si>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</si>
  <si>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</si>
  <si>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</si>
  <si>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</si>
  <si>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</si>
  <si>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</si>
  <si>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</si>
  <si>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</si>
  <si>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</si>
  <si>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</si>
  <si>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</si>
  <si>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</si>
  <si>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</si>
  <si>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</si>
  <si>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</si>
  <si>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</si>
  <si>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</si>
  <si>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</si>
  <si>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</si>
  <si>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</si>
  <si>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</si>
  <si>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</si>
  <si>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</si>
  <si>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</si>
  <si>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</si>
  <si>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</si>
  <si>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</si>
  <si>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</si>
  <si>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adjusts horizontal scroll bar when needed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</si>
  <si>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</si>
  <si>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</si>
  <si>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</si>
  <si>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</si>
  <si>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</si>
  <si>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</si>
  <si>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</si>
  <si>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</si>
  <si>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</si>
  <si>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</si>
  <si>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</si>
  <si>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</si>
  <si>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</si>
  <si>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</si>
  <si>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highlights matching tokens if enabled</t>
  </si>
  <si>
    <t>clears existing selection, selects from anchor to the mouse pointer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</si>
  <si>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</si>
  <si>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</si>
  <si>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</si>
  <si>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</si>
  <si>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</si>
  <si>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</si>
  <si>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</si>
  <si>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</si>
  <si>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</si>
  <si>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</si>
  <si>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</si>
  <si>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</si>
  <si>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</si>
  <si>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</si>
  <si>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</si>
  <si>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</si>
  <si>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</si>
  <si>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</si>
  <si>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</si>
  <si>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</si>
  <si>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</si>
  <si>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</si>
  <si>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</si>
  <si>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</si>
  <si>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</si>
  <si>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</si>
  <si>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</si>
  <si>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</si>
  <si>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</si>
  <si>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</si>
  <si>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</si>
  <si>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</si>
  <si>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</si>
  <si>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</si>
  <si>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</si>
  <si>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</si>
  <si>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</si>
  <si>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</si>
  <si>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</si>
  <si>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</si>
  <si>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</si>
  <si>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move to document start</t>
  </si>
  <si>
    <t>move to document end</t>
  </si>
  <si>
    <t>move to document start: shortcut-Home</t>
  </si>
  <si>
    <t>move to document end: shortcut-End</t>
  </si>
  <si>
    <t>sets phantom position</t>
  </si>
  <si>
    <t>uses phantom position</t>
  </si>
  <si>
    <t>move to the start of the document</t>
  </si>
  <si>
    <t>move to the end of the document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</si>
  <si>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</si>
  <si>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</si>
  <si>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</si>
  <si>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</si>
  <si>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</si>
  <si>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</si>
  <si>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</si>
  <si>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</si>
  <si>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</si>
  <si>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</si>
  <si>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</si>
  <si>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</si>
  <si>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</si>
  <si>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moves caret if outside of selected region</t>
  </si>
  <si>
    <t>minimizes blank lines beyond EOF</t>
  </si>
  <si>
    <t>to the last line + 1</t>
  </si>
  <si>
    <t>scrollWheelStepSize</t>
  </si>
  <si>
    <t>alt is ignored</t>
  </si>
  <si>
    <t>caret line color</t>
  </si>
  <si>
    <t>selection background color</t>
  </si>
  <si>
    <t>line number color</t>
  </si>
  <si>
    <t>cell styles</t>
  </si>
  <si>
    <t>text color</t>
  </si>
  <si>
    <t>bold</t>
  </si>
  <si>
    <t>italic</t>
  </si>
  <si>
    <t>underscore</t>
  </si>
  <si>
    <t>strike through</t>
  </si>
  <si>
    <t>displays loading progress</t>
  </si>
  <si>
    <t>restricts thumb movement up to loaded fraction of the model</t>
  </si>
  <si>
    <t>scrolls faster when moved further away</t>
  </si>
  <si>
    <t>load status property</t>
  </si>
  <si>
    <t>performant with long lines (1M+)</t>
  </si>
  <si>
    <t>loading indicator color</t>
  </si>
  <si>
    <t>line color</t>
  </si>
  <si>
    <t>tab + selection: indents right</t>
  </si>
  <si>
    <t>shift + tab + selection: indents left</t>
  </si>
  <si>
    <t>plaint text</t>
  </si>
  <si>
    <t>navigation</t>
  </si>
  <si>
    <t>selection</t>
  </si>
  <si>
    <t>clipboard</t>
  </si>
  <si>
    <t>copy plain text</t>
  </si>
  <si>
    <t>set clipboard copy handler(s)</t>
  </si>
  <si>
    <t>copy rtf</t>
  </si>
  <si>
    <t>copy html</t>
  </si>
  <si>
    <t>rtf</t>
  </si>
  <si>
    <t>html</t>
  </si>
  <si>
    <t>all supported formats</t>
  </si>
  <si>
    <t>plain text</t>
  </si>
  <si>
    <t>copy all supported formats</t>
  </si>
  <si>
    <t>ctrl-backspace delete word</t>
  </si>
  <si>
    <t>until beginning of line</t>
  </si>
  <si>
    <t>then line break</t>
  </si>
  <si>
    <t>ctrl-left: move word left</t>
  </si>
  <si>
    <t>ctrl-right: move word right</t>
  </si>
  <si>
    <t>ctrl-up: scroll viewport one line down</t>
  </si>
  <si>
    <t>ctrl-down: scroll viewport one line up</t>
  </si>
  <si>
    <t>tab</t>
  </si>
  <si>
    <t>enter</t>
  </si>
  <si>
    <t>actions?</t>
  </si>
  <si>
    <t>shift-left: select left</t>
  </si>
  <si>
    <t>shift-right: select right</t>
  </si>
  <si>
    <t>shift-up: select up</t>
  </si>
  <si>
    <t>shift-down: select down</t>
  </si>
  <si>
    <t>shift-page up: select up</t>
  </si>
  <si>
    <t>shift-page down: select down</t>
  </si>
  <si>
    <t>copies to clipboard</t>
  </si>
  <si>
    <t>shift-home: select to beginning of line</t>
  </si>
  <si>
    <t>shift-end: select to end of line</t>
  </si>
  <si>
    <t>ctrl-shift-home: selecto to start of document</t>
  </si>
  <si>
    <t>ctrl-shift-end: select to end of document</t>
  </si>
  <si>
    <t>shift-command-up-arrow on mac</t>
  </si>
  <si>
    <t>shift-command-down-arrow on mac</t>
  </si>
  <si>
    <t>processor instance</t>
  </si>
  <si>
    <t>makes the model read-only for the duration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</si>
</sst>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54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Progress!$B$48:$B$57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144</c:v>
                </c:pt>
                <c:pt idx="7">
                  <c:v>166</c:v>
                </c:pt>
                <c:pt idx="8">
                  <c:v>171</c:v>
                </c:pt>
                <c:pt idx="9">
                  <c:v>171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Progress!$E$48:$E$61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22111872"/>
        <c:axId val="122113408"/>
      </c:areaChart>
      <c:dateAx>
        <c:axId val="1221118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11340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21134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1118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2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96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Progress!$G$48:$G$57</c:f>
              <c:numCache>
                <c:formatCode>0%</c:formatCode>
                <c:ptCount val="10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0.5901639344262295</c:v>
                </c:pt>
                <c:pt idx="7">
                  <c:v>0.6484375</c:v>
                </c:pt>
                <c:pt idx="8">
                  <c:v>0.63568773234200748</c:v>
                </c:pt>
                <c:pt idx="9">
                  <c:v>0.61732851985559567</c:v>
                </c:pt>
              </c:numCache>
            </c:numRef>
          </c:val>
        </c:ser>
        <c:axId val="122436224"/>
        <c:axId val="121647488"/>
      </c:areaChart>
      <c:dateAx>
        <c:axId val="122436224"/>
        <c:scaling>
          <c:orientation val="minMax"/>
        </c:scaling>
        <c:delete val="1"/>
        <c:axPos val="b"/>
        <c:numFmt formatCode="yyyy\/mm\/dd" sourceLinked="1"/>
        <c:tickLblPos val="none"/>
        <c:crossAx val="121647488"/>
        <c:crosses val="autoZero"/>
        <c:auto val="1"/>
        <c:lblOffset val="100"/>
      </c:dateAx>
      <c:valAx>
        <c:axId val="1216474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43622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Progress!$C$48:$C$57</c:f>
              <c:numCache>
                <c:formatCode>General</c:formatCode>
                <c:ptCount val="10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100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Progress!$A$48:$A$57</c:f>
              <c:numCache>
                <c:formatCode>yyyy\/mm\/dd</c:formatCode>
                <c:ptCount val="10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43978</c:v>
                </c:pt>
                <c:pt idx="7">
                  <c:v>43993</c:v>
                </c:pt>
                <c:pt idx="8">
                  <c:v>44003</c:v>
                </c:pt>
                <c:pt idx="9">
                  <c:v>44004</c:v>
                </c:pt>
              </c:numCache>
            </c:numRef>
          </c:cat>
          <c:val>
            <c:numRef>
              <c:f>Progress!$D$48:$D$57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2454400"/>
        <c:axId val="122455936"/>
      </c:areaChart>
      <c:dateAx>
        <c:axId val="1224544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455936"/>
        <c:crosses val="autoZero"/>
        <c:auto val="1"/>
        <c:lblOffset val="100"/>
        <c:baseTimeUnit val="days"/>
        <c:minorUnit val="1"/>
        <c:minorTimeUnit val="months"/>
      </c:dateAx>
      <c:valAx>
        <c:axId val="1224559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24544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64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52"/>
  <sheetViews>
    <sheetView topLeftCell="A61" workbookViewId="0">
      <selection activeCell="B107" sqref="B107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149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 t="s">
        <v>221</v>
      </c>
      <c r="C9" s="7" t="s">
        <v>2</v>
      </c>
      <c r="D9" s="4"/>
    </row>
    <row r="10" spans="1:4" s="6" customFormat="1">
      <c r="B10" s="22"/>
      <c r="C10" s="7"/>
      <c r="D10" s="4"/>
    </row>
    <row r="11" spans="1:4" s="6" customFormat="1">
      <c r="B11" s="22" t="s">
        <v>23</v>
      </c>
      <c r="C11" s="7" t="s">
        <v>2</v>
      </c>
      <c r="D11" s="4"/>
    </row>
    <row r="12" spans="1:4" s="6" customFormat="1">
      <c r="B12" s="20" t="s">
        <v>88</v>
      </c>
      <c r="C12" s="7" t="s">
        <v>2</v>
      </c>
      <c r="D12" s="4"/>
    </row>
    <row r="13" spans="1:4" s="6" customFormat="1">
      <c r="B13" s="22" t="s">
        <v>151</v>
      </c>
      <c r="C13" s="7" t="s">
        <v>2</v>
      </c>
      <c r="D13" s="4"/>
    </row>
    <row r="14" spans="1:4" s="6" customFormat="1">
      <c r="B14" s="20" t="s">
        <v>88</v>
      </c>
      <c r="C14" s="7" t="s">
        <v>14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152</v>
      </c>
      <c r="C16" s="7" t="s">
        <v>14</v>
      </c>
      <c r="D16" s="4"/>
    </row>
    <row r="17" spans="2:4" s="6" customFormat="1">
      <c r="B17" s="22" t="s">
        <v>153</v>
      </c>
      <c r="C17" s="7" t="s">
        <v>14</v>
      </c>
      <c r="D17" s="4"/>
    </row>
    <row r="18" spans="2:4" s="6" customFormat="1">
      <c r="B18" s="22"/>
      <c r="C18" s="7"/>
      <c r="D18" s="4"/>
    </row>
    <row r="19" spans="2:4" s="6" customFormat="1">
      <c r="B19" s="22" t="s">
        <v>58</v>
      </c>
      <c r="C19" s="7" t="s">
        <v>14</v>
      </c>
      <c r="D19" s="4"/>
    </row>
    <row r="20" spans="2:4" s="6" customFormat="1">
      <c r="B20" s="22" t="s">
        <v>59</v>
      </c>
      <c r="C20" s="7" t="s">
        <v>14</v>
      </c>
      <c r="D20" s="4"/>
    </row>
    <row r="21" spans="2:4" s="6" customFormat="1">
      <c r="B21" s="22" t="s">
        <v>79</v>
      </c>
      <c r="C21" s="7" t="s">
        <v>14</v>
      </c>
      <c r="D21" s="4"/>
    </row>
    <row r="22" spans="2:4" s="6" customFormat="1">
      <c r="B22" s="22" t="s">
        <v>81</v>
      </c>
      <c r="C22" s="7" t="s">
        <v>14</v>
      </c>
      <c r="D22" s="4"/>
    </row>
    <row r="23" spans="2:4" s="6" customFormat="1">
      <c r="B23" s="22" t="s">
        <v>83</v>
      </c>
      <c r="C23" s="7" t="s">
        <v>14</v>
      </c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22"/>
      <c r="C26" s="7"/>
      <c r="D26" s="4"/>
    </row>
    <row r="27" spans="2:4" s="6" customFormat="1">
      <c r="B27" s="3" t="s">
        <v>161</v>
      </c>
      <c r="C27" s="7"/>
      <c r="D27" s="4"/>
    </row>
    <row r="28" spans="2:4" s="6" customFormat="1">
      <c r="B28" s="22"/>
      <c r="C28" s="7"/>
      <c r="D28" s="4"/>
    </row>
    <row r="29" spans="2:4" s="6" customFormat="1">
      <c r="B29" s="22" t="s">
        <v>88</v>
      </c>
      <c r="C29" s="7" t="s">
        <v>2</v>
      </c>
      <c r="D29" s="4"/>
    </row>
    <row r="30" spans="2:4" s="6" customFormat="1">
      <c r="B30" s="22" t="s">
        <v>26</v>
      </c>
      <c r="C30" s="7" t="s">
        <v>2</v>
      </c>
      <c r="D30" s="4"/>
    </row>
    <row r="31" spans="2:4" s="6" customFormat="1">
      <c r="B31" s="22" t="s">
        <v>78</v>
      </c>
      <c r="C31" s="7" t="s">
        <v>2</v>
      </c>
      <c r="D31" s="4"/>
    </row>
    <row r="32" spans="2:4" s="6" customFormat="1">
      <c r="B32" s="22" t="s">
        <v>162</v>
      </c>
      <c r="C32" s="7" t="s">
        <v>2</v>
      </c>
      <c r="D32" s="4"/>
    </row>
    <row r="33" spans="2:4" s="6" customFormat="1">
      <c r="B33" s="22" t="s">
        <v>154</v>
      </c>
      <c r="C33" s="7" t="s">
        <v>2</v>
      </c>
      <c r="D33" s="4"/>
    </row>
    <row r="34" spans="2:4" s="6" customFormat="1">
      <c r="B34" s="22" t="s">
        <v>155</v>
      </c>
      <c r="C34" s="7" t="s">
        <v>2</v>
      </c>
      <c r="D34" s="4"/>
    </row>
    <row r="35" spans="2:4" s="6" customFormat="1">
      <c r="B35" s="22" t="s">
        <v>159</v>
      </c>
      <c r="C35" s="7" t="s">
        <v>2</v>
      </c>
      <c r="D35" s="4"/>
    </row>
    <row r="36" spans="2:4" s="6" customFormat="1">
      <c r="B36" s="22" t="s">
        <v>160</v>
      </c>
      <c r="C36" s="7" t="s">
        <v>2</v>
      </c>
      <c r="D36" s="4"/>
    </row>
    <row r="37" spans="2:4">
      <c r="B37" t="s">
        <v>156</v>
      </c>
      <c r="C37" s="7" t="s">
        <v>2</v>
      </c>
    </row>
    <row r="38" spans="2:4">
      <c r="B38" t="s">
        <v>222</v>
      </c>
      <c r="C38" s="7" t="s">
        <v>2</v>
      </c>
    </row>
    <row r="39" spans="2:4">
      <c r="B39" t="s">
        <v>208</v>
      </c>
      <c r="C39" s="7" t="s">
        <v>2</v>
      </c>
    </row>
    <row r="40" spans="2:4">
      <c r="B40" t="s">
        <v>209</v>
      </c>
      <c r="C40" s="7" t="s">
        <v>2</v>
      </c>
    </row>
    <row r="41" spans="2:4">
      <c r="B41" t="s">
        <v>210</v>
      </c>
      <c r="C41" s="7" t="s">
        <v>2</v>
      </c>
    </row>
    <row r="42" spans="2:4">
      <c r="B42" t="s">
        <v>157</v>
      </c>
      <c r="C42" s="7" t="s">
        <v>2</v>
      </c>
    </row>
    <row r="43" spans="2:4">
      <c r="B43" t="s">
        <v>158</v>
      </c>
      <c r="C43" s="7" t="s">
        <v>2</v>
      </c>
    </row>
    <row r="44" spans="2:4">
      <c r="B44" t="s">
        <v>206</v>
      </c>
      <c r="C44" s="7" t="s">
        <v>2</v>
      </c>
    </row>
    <row r="45" spans="2:4">
      <c r="B45" t="s">
        <v>163</v>
      </c>
      <c r="C45" s="7" t="s">
        <v>2</v>
      </c>
    </row>
    <row r="46" spans="2:4">
      <c r="B46" t="s">
        <v>164</v>
      </c>
      <c r="C46" s="7" t="s">
        <v>2</v>
      </c>
    </row>
    <row r="47" spans="2:4" s="6" customFormat="1">
      <c r="B47" s="22" t="s">
        <v>173</v>
      </c>
      <c r="C47" s="7" t="s">
        <v>14</v>
      </c>
      <c r="D47" s="4"/>
    </row>
    <row r="48" spans="2:4" s="6" customFormat="1">
      <c r="B48" s="22"/>
      <c r="C48" s="7"/>
      <c r="D48" s="4"/>
    </row>
    <row r="49" spans="2:4" s="6" customFormat="1">
      <c r="B49" s="22"/>
      <c r="C49" s="7"/>
      <c r="D49" s="4"/>
    </row>
    <row r="50" spans="2:4" s="6" customFormat="1">
      <c r="B50" s="22"/>
      <c r="C50" s="7"/>
      <c r="D50" s="4"/>
    </row>
    <row r="51" spans="2:4" s="6" customFormat="1">
      <c r="B51" s="22"/>
      <c r="C51" s="7"/>
      <c r="D51" s="4"/>
    </row>
    <row r="52" spans="2:4" s="6" customFormat="1">
      <c r="B52" s="3" t="s">
        <v>165</v>
      </c>
      <c r="C52" s="7"/>
      <c r="D52" s="4"/>
    </row>
    <row r="53" spans="2:4" s="6" customFormat="1">
      <c r="B53" s="22"/>
      <c r="C53" s="7"/>
      <c r="D53" s="4"/>
    </row>
    <row r="54" spans="2:4" s="6" customFormat="1">
      <c r="B54" s="22" t="s">
        <v>71</v>
      </c>
      <c r="C54" s="7" t="s">
        <v>14</v>
      </c>
      <c r="D54" s="4"/>
    </row>
    <row r="55" spans="2:4" s="6" customFormat="1">
      <c r="B55" s="22" t="s">
        <v>166</v>
      </c>
      <c r="C55" s="7" t="s">
        <v>14</v>
      </c>
      <c r="D55" s="4"/>
    </row>
    <row r="56" spans="2:4" s="6" customFormat="1">
      <c r="B56" s="22" t="s">
        <v>167</v>
      </c>
      <c r="C56" s="7" t="s">
        <v>2</v>
      </c>
      <c r="D56" s="4"/>
    </row>
    <row r="57" spans="2:4" s="6" customFormat="1">
      <c r="B57" s="22" t="s">
        <v>168</v>
      </c>
      <c r="C57" s="7" t="s">
        <v>2</v>
      </c>
      <c r="D57" s="4"/>
    </row>
    <row r="58" spans="2:4" s="6" customFormat="1">
      <c r="B58" s="22" t="s">
        <v>169</v>
      </c>
      <c r="C58" s="7" t="s">
        <v>2</v>
      </c>
      <c r="D58" s="4"/>
    </row>
    <row r="59" spans="2:4" s="6" customFormat="1">
      <c r="B59" s="22" t="s">
        <v>170</v>
      </c>
      <c r="C59" s="7" t="s">
        <v>2</v>
      </c>
      <c r="D59" s="4"/>
    </row>
    <row r="60" spans="2:4" s="6" customFormat="1">
      <c r="B60" s="22" t="s">
        <v>171</v>
      </c>
      <c r="C60" s="7" t="s">
        <v>2</v>
      </c>
      <c r="D60" s="4"/>
    </row>
    <row r="61" spans="2:4" s="6" customFormat="1">
      <c r="B61" s="22" t="s">
        <v>172</v>
      </c>
      <c r="C61" s="7" t="s">
        <v>2</v>
      </c>
      <c r="D61" s="4"/>
    </row>
    <row r="62" spans="2:4" s="6" customFormat="1">
      <c r="B62" s="22" t="s">
        <v>66</v>
      </c>
      <c r="C62" s="7" t="s">
        <v>2</v>
      </c>
      <c r="D62" s="4"/>
    </row>
    <row r="63" spans="2:4" s="6" customFormat="1">
      <c r="B63" s="22" t="s">
        <v>65</v>
      </c>
      <c r="C63" s="7" t="s">
        <v>2</v>
      </c>
      <c r="D63" s="4"/>
    </row>
    <row r="64" spans="2:4" s="6" customFormat="1">
      <c r="B64" s="22" t="s">
        <v>182</v>
      </c>
      <c r="C64" s="7" t="s">
        <v>2</v>
      </c>
      <c r="D64" s="4"/>
    </row>
    <row r="65" spans="2:4" s="6" customFormat="1">
      <c r="B65" s="22" t="s">
        <v>183</v>
      </c>
      <c r="C65" s="7" t="s">
        <v>2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95</v>
      </c>
      <c r="C67" s="7" t="s">
        <v>2</v>
      </c>
      <c r="D67" s="4"/>
    </row>
    <row r="68" spans="2:4" s="6" customFormat="1">
      <c r="B68" s="22" t="s">
        <v>146</v>
      </c>
      <c r="C68" s="7" t="s">
        <v>14</v>
      </c>
      <c r="D68" s="4"/>
    </row>
    <row r="69" spans="2:4" s="6" customFormat="1">
      <c r="B69" s="22" t="s">
        <v>180</v>
      </c>
      <c r="C69" s="7" t="s">
        <v>14</v>
      </c>
      <c r="D69" s="4"/>
    </row>
    <row r="70" spans="2:4" s="6" customFormat="1">
      <c r="B70" s="22" t="s">
        <v>181</v>
      </c>
      <c r="C70" s="7" t="s">
        <v>14</v>
      </c>
      <c r="D70" s="4"/>
    </row>
    <row r="71" spans="2:4" s="6" customFormat="1">
      <c r="B71" s="22" t="s">
        <v>106</v>
      </c>
      <c r="C71" s="7" t="s">
        <v>14</v>
      </c>
      <c r="D71" s="4"/>
    </row>
    <row r="72" spans="2:4" s="6" customFormat="1">
      <c r="B72" s="22" t="s">
        <v>107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36</v>
      </c>
      <c r="C74" s="7" t="s">
        <v>2</v>
      </c>
      <c r="D74" s="4"/>
    </row>
    <row r="75" spans="2:4" s="6" customFormat="1">
      <c r="B75" s="20" t="s">
        <v>238</v>
      </c>
      <c r="C75" s="7" t="s">
        <v>2</v>
      </c>
      <c r="D75" s="4"/>
    </row>
    <row r="76" spans="2:4" s="6" customFormat="1">
      <c r="B76" s="20" t="s">
        <v>230</v>
      </c>
      <c r="C76" s="7" t="s">
        <v>2</v>
      </c>
      <c r="D76" s="4"/>
    </row>
    <row r="77" spans="2:4" s="6" customFormat="1">
      <c r="B77" s="20" t="s">
        <v>232</v>
      </c>
      <c r="C77" s="7" t="s">
        <v>2</v>
      </c>
      <c r="D77" s="4"/>
    </row>
    <row r="78" spans="2:4" s="6" customFormat="1">
      <c r="B78" s="20" t="s">
        <v>233</v>
      </c>
      <c r="C78" s="7" t="s">
        <v>2</v>
      </c>
      <c r="D78" s="4"/>
    </row>
    <row r="79" spans="2:4" s="6" customFormat="1">
      <c r="B79" s="20"/>
      <c r="C79" s="7"/>
      <c r="D79" s="4"/>
    </row>
    <row r="80" spans="2:4" s="6" customFormat="1">
      <c r="B80" s="22" t="s">
        <v>37</v>
      </c>
      <c r="C80" s="7" t="s">
        <v>14</v>
      </c>
      <c r="D80" s="4"/>
    </row>
    <row r="81" spans="2:4" s="6" customFormat="1">
      <c r="B81" s="22" t="s">
        <v>38</v>
      </c>
      <c r="C81" s="7" t="s">
        <v>14</v>
      </c>
      <c r="D81" s="4"/>
    </row>
    <row r="82" spans="2:4" s="6" customFormat="1">
      <c r="B82" s="22"/>
      <c r="C82" s="7"/>
      <c r="D82" s="4"/>
    </row>
    <row r="83" spans="2:4" s="6" customFormat="1">
      <c r="B83" s="22" t="s">
        <v>72</v>
      </c>
      <c r="C83" s="7" t="s">
        <v>14</v>
      </c>
      <c r="D83" s="4"/>
    </row>
    <row r="84" spans="2:4" s="6" customFormat="1">
      <c r="B84" s="22" t="s">
        <v>73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110</v>
      </c>
      <c r="C86" s="7" t="s">
        <v>14</v>
      </c>
      <c r="D86" s="4"/>
    </row>
    <row r="87" spans="2:4" s="6" customFormat="1">
      <c r="B87" s="22" t="s">
        <v>111</v>
      </c>
      <c r="C87" s="7" t="s">
        <v>14</v>
      </c>
      <c r="D87" s="4"/>
    </row>
    <row r="88" spans="2:4" s="6" customFormat="1">
      <c r="C88" s="7"/>
      <c r="D88" s="4"/>
    </row>
    <row r="89" spans="2:4" s="6" customFormat="1">
      <c r="B89" s="9" t="s">
        <v>115</v>
      </c>
      <c r="C89" s="7" t="s">
        <v>14</v>
      </c>
      <c r="D89" s="4"/>
    </row>
    <row r="90" spans="2:4" s="6" customFormat="1">
      <c r="B90" s="22"/>
      <c r="C90" s="7"/>
      <c r="D90" s="4"/>
    </row>
    <row r="91" spans="2:4" s="6" customFormat="1">
      <c r="B91" s="22" t="s">
        <v>120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3" t="s">
        <v>174</v>
      </c>
      <c r="C97" s="7"/>
      <c r="D97" s="4"/>
    </row>
    <row r="98" spans="2:4" s="6" customFormat="1">
      <c r="B98" s="22"/>
      <c r="C98" s="7"/>
      <c r="D98" s="4"/>
    </row>
    <row r="99" spans="2:4" s="6" customFormat="1">
      <c r="B99" s="22" t="s">
        <v>134</v>
      </c>
      <c r="C99" s="7" t="s">
        <v>14</v>
      </c>
      <c r="D99" s="4"/>
    </row>
    <row r="100" spans="2:4" s="6" customFormat="1">
      <c r="B100" s="22" t="s">
        <v>135</v>
      </c>
      <c r="C100" s="7" t="s">
        <v>14</v>
      </c>
      <c r="D100" s="4"/>
    </row>
    <row r="101" spans="2:4" s="6" customFormat="1">
      <c r="B101" s="22" t="s">
        <v>136</v>
      </c>
      <c r="C101" s="7" t="s">
        <v>2</v>
      </c>
      <c r="D101" s="4"/>
    </row>
    <row r="102" spans="2:4" s="6" customFormat="1">
      <c r="B102" s="22" t="s">
        <v>137</v>
      </c>
      <c r="C102" s="7" t="s">
        <v>14</v>
      </c>
      <c r="D102" s="4"/>
    </row>
    <row r="103" spans="2:4" s="6" customFormat="1">
      <c r="B103" s="22" t="s">
        <v>138</v>
      </c>
      <c r="C103" s="7" t="s">
        <v>14</v>
      </c>
      <c r="D103" s="4"/>
    </row>
    <row r="104" spans="2:4" s="6" customFormat="1">
      <c r="B104" s="22" t="s">
        <v>175</v>
      </c>
      <c r="C104" s="7" t="s">
        <v>14</v>
      </c>
      <c r="D104" s="4"/>
    </row>
    <row r="105" spans="2:4" s="6" customFormat="1">
      <c r="B105" s="22"/>
      <c r="C105" s="7"/>
      <c r="D105" s="4"/>
    </row>
    <row r="106" spans="2:4" s="6" customFormat="1">
      <c r="B106" s="22" t="s">
        <v>262</v>
      </c>
      <c r="C106" s="7" t="s">
        <v>14</v>
      </c>
      <c r="D106" s="4"/>
    </row>
    <row r="107" spans="2:4" s="6" customFormat="1">
      <c r="B107" s="20" t="s">
        <v>263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190</v>
      </c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 t="s">
        <v>98</v>
      </c>
      <c r="C114" s="7" t="s">
        <v>2</v>
      </c>
      <c r="D114" s="4"/>
    </row>
    <row r="115" spans="2:4" s="6" customFormat="1">
      <c r="B115" s="22" t="s">
        <v>99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211</v>
      </c>
      <c r="C117" s="7" t="s">
        <v>2</v>
      </c>
      <c r="D117" s="4"/>
    </row>
    <row r="118" spans="2:4" s="6" customFormat="1">
      <c r="B118" s="20" t="s">
        <v>212</v>
      </c>
      <c r="C118" s="7" t="s">
        <v>2</v>
      </c>
      <c r="D118" s="4"/>
    </row>
    <row r="119" spans="2:4" s="6" customFormat="1">
      <c r="B119" s="20" t="s">
        <v>156</v>
      </c>
      <c r="C119" s="7" t="s">
        <v>2</v>
      </c>
      <c r="D119" s="4"/>
    </row>
    <row r="120" spans="2:4" s="6" customFormat="1">
      <c r="B120" s="20" t="s">
        <v>213</v>
      </c>
      <c r="C120" s="7" t="s">
        <v>2</v>
      </c>
      <c r="D120" s="4"/>
    </row>
    <row r="121" spans="2:4" s="6" customFormat="1">
      <c r="B121" s="20" t="s">
        <v>214</v>
      </c>
      <c r="C121" s="7" t="s">
        <v>2</v>
      </c>
      <c r="D121" s="4"/>
    </row>
    <row r="122" spans="2:4" s="6" customFormat="1">
      <c r="B122" s="20" t="s">
        <v>216</v>
      </c>
      <c r="C122" s="7" t="s">
        <v>2</v>
      </c>
      <c r="D122" s="4"/>
    </row>
    <row r="123" spans="2:4" s="6" customFormat="1">
      <c r="B123" s="20" t="s">
        <v>215</v>
      </c>
      <c r="C123" s="7" t="s">
        <v>2</v>
      </c>
      <c r="D123" s="4"/>
    </row>
    <row r="124" spans="2:4" s="6" customFormat="1">
      <c r="B124" s="20" t="s">
        <v>223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7" t="s">
        <v>194</v>
      </c>
      <c r="C126" s="7"/>
      <c r="D126" s="4"/>
    </row>
    <row r="127" spans="2:4" s="6" customFormat="1">
      <c r="B127" s="20" t="s">
        <v>191</v>
      </c>
      <c r="C127" s="7" t="s">
        <v>2</v>
      </c>
      <c r="D127" s="4"/>
    </row>
    <row r="128" spans="2:4" s="6" customFormat="1">
      <c r="B128" s="23" t="s">
        <v>195</v>
      </c>
      <c r="C128" s="7" t="s">
        <v>2</v>
      </c>
      <c r="D128" s="4"/>
    </row>
    <row r="129" spans="2:4" s="6" customFormat="1">
      <c r="B129" s="20" t="s">
        <v>192</v>
      </c>
      <c r="C129" s="7" t="s">
        <v>2</v>
      </c>
      <c r="D129" s="4"/>
    </row>
    <row r="130" spans="2:4" s="6" customFormat="1">
      <c r="B130" s="23" t="s">
        <v>94</v>
      </c>
      <c r="C130" s="7" t="s">
        <v>2</v>
      </c>
      <c r="D130" s="4"/>
    </row>
    <row r="131" spans="2:4" s="6" customFormat="1">
      <c r="B131" s="23" t="s">
        <v>193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2" t="s">
        <v>117</v>
      </c>
      <c r="C133" s="7" t="s">
        <v>2</v>
      </c>
      <c r="D133" s="4"/>
    </row>
    <row r="134" spans="2:4" s="6" customFormat="1">
      <c r="B134" s="20" t="s">
        <v>176</v>
      </c>
      <c r="C134" s="7" t="s">
        <v>2</v>
      </c>
      <c r="D134" s="4"/>
    </row>
    <row r="135" spans="2:4" s="6" customFormat="1">
      <c r="B135" s="20" t="s">
        <v>198</v>
      </c>
      <c r="C135" s="7" t="s">
        <v>2</v>
      </c>
      <c r="D135" s="4"/>
    </row>
    <row r="136" spans="2:4" s="6" customFormat="1">
      <c r="B136" s="20" t="s">
        <v>196</v>
      </c>
      <c r="C136" s="7" t="s">
        <v>2</v>
      </c>
      <c r="D136" s="4"/>
    </row>
    <row r="137" spans="2:4" s="6" customFormat="1">
      <c r="B137" s="23" t="s">
        <v>197</v>
      </c>
      <c r="C137" s="7" t="s">
        <v>2</v>
      </c>
      <c r="D137" s="4"/>
    </row>
    <row r="138" spans="2:4" s="6" customFormat="1">
      <c r="B138" s="20"/>
      <c r="C138" s="7"/>
      <c r="D138" s="4"/>
    </row>
    <row r="139" spans="2:4" s="6" customFormat="1">
      <c r="B139" s="22" t="s">
        <v>177</v>
      </c>
      <c r="C139" s="7" t="s">
        <v>2</v>
      </c>
      <c r="D139" s="4"/>
    </row>
    <row r="140" spans="2:4" s="6" customFormat="1">
      <c r="B140" s="22"/>
      <c r="C140" s="7"/>
      <c r="D140" s="4"/>
    </row>
    <row r="141" spans="2:4" s="6" customFormat="1">
      <c r="B141" s="22" t="s">
        <v>122</v>
      </c>
      <c r="C141" s="7" t="s">
        <v>2</v>
      </c>
      <c r="D141" s="4"/>
    </row>
    <row r="142" spans="2:4" s="6" customFormat="1">
      <c r="B142" s="20" t="s">
        <v>123</v>
      </c>
      <c r="C142" s="7" t="s">
        <v>14</v>
      </c>
      <c r="D142" s="4"/>
    </row>
    <row r="143" spans="2:4" s="6" customFormat="1">
      <c r="B143" s="20" t="s">
        <v>141</v>
      </c>
      <c r="C143" s="7" t="s">
        <v>14</v>
      </c>
      <c r="D143" s="4"/>
    </row>
    <row r="144" spans="2:4" s="6" customFormat="1">
      <c r="B144" s="22"/>
      <c r="C144" s="7"/>
      <c r="D144" s="4"/>
    </row>
    <row r="145" spans="2:4" s="6" customFormat="1">
      <c r="B145" s="22" t="s">
        <v>77</v>
      </c>
      <c r="C145" s="7" t="s">
        <v>14</v>
      </c>
      <c r="D145" s="4"/>
    </row>
    <row r="146" spans="2:4" s="6" customFormat="1">
      <c r="B146" s="22" t="s">
        <v>80</v>
      </c>
      <c r="C146" s="7" t="s">
        <v>14</v>
      </c>
      <c r="D146" s="4"/>
    </row>
    <row r="147" spans="2:4" s="6" customFormat="1">
      <c r="B147" s="22" t="s">
        <v>82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 t="s">
        <v>178</v>
      </c>
      <c r="C149" s="7" t="s">
        <v>14</v>
      </c>
      <c r="D149" s="4"/>
    </row>
    <row r="150" spans="2:4" s="6" customFormat="1">
      <c r="B150" s="22"/>
      <c r="C150" s="7"/>
      <c r="D150" s="4"/>
    </row>
    <row r="151" spans="2:4" s="6" customFormat="1">
      <c r="B151" s="27" t="s">
        <v>137</v>
      </c>
      <c r="C151" s="7" t="s">
        <v>14</v>
      </c>
      <c r="D151" s="4"/>
    </row>
    <row r="152" spans="2:4" s="6" customFormat="1">
      <c r="B152" s="20" t="s">
        <v>92</v>
      </c>
      <c r="C152" s="7" t="s">
        <v>14</v>
      </c>
      <c r="D152" s="4"/>
    </row>
    <row r="153" spans="2:4" s="6" customFormat="1">
      <c r="B153" s="20" t="s">
        <v>133</v>
      </c>
      <c r="C153" s="7" t="s">
        <v>14</v>
      </c>
      <c r="D153" s="4"/>
    </row>
    <row r="154" spans="2:4" s="6" customFormat="1">
      <c r="B154" s="20"/>
      <c r="C154" s="7"/>
      <c r="D154" s="4"/>
    </row>
    <row r="155" spans="2:4" s="6" customFormat="1">
      <c r="B155" s="27" t="s">
        <v>25</v>
      </c>
      <c r="C155" s="7" t="s">
        <v>2</v>
      </c>
      <c r="D155" s="4"/>
    </row>
    <row r="156" spans="2:4" s="6" customFormat="1">
      <c r="B156" s="20" t="s">
        <v>97</v>
      </c>
      <c r="C156" s="7" t="s">
        <v>2</v>
      </c>
      <c r="D156" s="4"/>
    </row>
    <row r="157" spans="2:4" s="6" customFormat="1">
      <c r="B157" s="20" t="s">
        <v>96</v>
      </c>
      <c r="C157" s="7" t="s">
        <v>2</v>
      </c>
      <c r="D157" s="4"/>
    </row>
    <row r="158" spans="2:4" s="6" customFormat="1">
      <c r="B158" s="20" t="s">
        <v>103</v>
      </c>
      <c r="C158" s="7" t="s">
        <v>2</v>
      </c>
      <c r="D158" s="4"/>
    </row>
    <row r="159" spans="2:4" s="6" customFormat="1">
      <c r="B159" s="20" t="s">
        <v>147</v>
      </c>
      <c r="C159" s="7" t="s">
        <v>2</v>
      </c>
      <c r="D159" s="4"/>
    </row>
    <row r="160" spans="2:4" s="6" customFormat="1">
      <c r="B160" s="22"/>
      <c r="C160" s="7"/>
      <c r="D160" s="4"/>
    </row>
    <row r="161" spans="2:4" s="6" customFormat="1">
      <c r="B161" s="27" t="s">
        <v>27</v>
      </c>
      <c r="C161" s="7" t="s">
        <v>2</v>
      </c>
      <c r="D161" s="4"/>
    </row>
    <row r="162" spans="2:4" s="6" customFormat="1">
      <c r="B162" s="20" t="s">
        <v>30</v>
      </c>
      <c r="C162" s="7" t="s">
        <v>2</v>
      </c>
      <c r="D162" s="4"/>
    </row>
    <row r="163" spans="2:4" s="6" customFormat="1">
      <c r="B163" s="20" t="s">
        <v>138</v>
      </c>
      <c r="C163" s="7" t="s">
        <v>14</v>
      </c>
      <c r="D163" s="4"/>
    </row>
    <row r="164" spans="2:4" s="6" customFormat="1">
      <c r="B164" s="20" t="s">
        <v>43</v>
      </c>
      <c r="C164" s="7" t="s">
        <v>2</v>
      </c>
      <c r="D164" s="4"/>
    </row>
    <row r="165" spans="2:4" s="6" customFormat="1">
      <c r="B165" s="20" t="s">
        <v>45</v>
      </c>
      <c r="C165" s="7" t="s">
        <v>2</v>
      </c>
      <c r="D165" s="4"/>
    </row>
    <row r="166" spans="2:4" s="6" customFormat="1">
      <c r="B166" s="20" t="s">
        <v>44</v>
      </c>
      <c r="C166" s="7" t="s">
        <v>2</v>
      </c>
      <c r="D166" s="4"/>
    </row>
    <row r="167" spans="2:4" s="6" customFormat="1">
      <c r="B167" s="20" t="s">
        <v>46</v>
      </c>
      <c r="C167" s="7" t="s">
        <v>2</v>
      </c>
      <c r="D167" s="4"/>
    </row>
    <row r="168" spans="2:4" s="6" customFormat="1">
      <c r="B168" s="20" t="s">
        <v>205</v>
      </c>
      <c r="C168" s="7" t="s">
        <v>2</v>
      </c>
      <c r="D168" s="4"/>
    </row>
    <row r="169" spans="2:4" s="6" customFormat="1">
      <c r="B169" s="20" t="s">
        <v>124</v>
      </c>
      <c r="C169" s="7" t="s">
        <v>2</v>
      </c>
      <c r="D169" s="4"/>
    </row>
    <row r="170" spans="2:4" s="6" customFormat="1">
      <c r="B170" s="20" t="s">
        <v>217</v>
      </c>
      <c r="C170" s="7" t="s">
        <v>2</v>
      </c>
      <c r="D170" s="4"/>
    </row>
    <row r="171" spans="2:4" s="6" customFormat="1">
      <c r="B171" s="20" t="s">
        <v>218</v>
      </c>
      <c r="C171" s="7" t="s">
        <v>2</v>
      </c>
      <c r="D171" s="4"/>
    </row>
    <row r="172" spans="2:4" s="6" customFormat="1">
      <c r="B172" s="20"/>
      <c r="C172" s="9"/>
      <c r="D172" s="4"/>
    </row>
    <row r="173" spans="2:4" s="6" customFormat="1">
      <c r="B173" s="27" t="s">
        <v>28</v>
      </c>
      <c r="C173" s="7" t="s">
        <v>2</v>
      </c>
      <c r="D173" s="4"/>
    </row>
    <row r="174" spans="2:4" s="6" customFormat="1">
      <c r="B174" s="20" t="s">
        <v>29</v>
      </c>
      <c r="C174" s="7" t="s">
        <v>2</v>
      </c>
      <c r="D174" s="4"/>
    </row>
    <row r="175" spans="2:4" s="6" customFormat="1">
      <c r="B175" s="20" t="s">
        <v>43</v>
      </c>
      <c r="C175" s="7" t="s">
        <v>2</v>
      </c>
      <c r="D175" s="4"/>
    </row>
    <row r="176" spans="2:4" s="6" customFormat="1">
      <c r="B176" s="20" t="s">
        <v>45</v>
      </c>
      <c r="C176" s="7" t="s">
        <v>2</v>
      </c>
      <c r="D176" s="4"/>
    </row>
    <row r="177" spans="2:4" s="6" customFormat="1">
      <c r="B177" s="20" t="s">
        <v>44</v>
      </c>
      <c r="C177" s="7" t="s">
        <v>2</v>
      </c>
      <c r="D177" s="4"/>
    </row>
    <row r="178" spans="2:4" s="6" customFormat="1">
      <c r="B178" s="20" t="s">
        <v>47</v>
      </c>
      <c r="C178" s="7" t="s">
        <v>2</v>
      </c>
      <c r="D178" s="4"/>
    </row>
    <row r="179" spans="2:4" s="6" customFormat="1">
      <c r="B179" s="20" t="s">
        <v>48</v>
      </c>
      <c r="C179" s="7" t="s">
        <v>2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/>
      <c r="C184" s="7"/>
      <c r="D184" s="4"/>
    </row>
    <row r="185" spans="2:4" s="6" customFormat="1">
      <c r="B185" s="22"/>
      <c r="C185" s="7"/>
      <c r="D185" s="4"/>
    </row>
    <row r="186" spans="2:4" s="6" customFormat="1">
      <c r="B186" s="3" t="s">
        <v>21</v>
      </c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207</v>
      </c>
      <c r="C188" s="7" t="s">
        <v>2</v>
      </c>
      <c r="D188" s="4"/>
    </row>
    <row r="189" spans="2:4" s="6" customFormat="1">
      <c r="B189" s="22"/>
      <c r="C189" s="7"/>
      <c r="D189" s="4"/>
    </row>
    <row r="190" spans="2:4" s="6" customFormat="1">
      <c r="B190" s="27" t="s">
        <v>40</v>
      </c>
      <c r="C190" s="7" t="s">
        <v>2</v>
      </c>
      <c r="D190" s="4"/>
    </row>
    <row r="191" spans="2:4" s="6" customFormat="1">
      <c r="B191" s="20" t="s">
        <v>40</v>
      </c>
      <c r="C191" s="7" t="s">
        <v>2</v>
      </c>
      <c r="D191" s="4"/>
    </row>
    <row r="192" spans="2:4" s="6" customFormat="1">
      <c r="B192" s="23" t="s">
        <v>39</v>
      </c>
      <c r="C192" s="7" t="s">
        <v>2</v>
      </c>
      <c r="D192" s="4"/>
    </row>
    <row r="193" spans="2:4" s="6" customFormat="1">
      <c r="B193" s="23" t="s">
        <v>139</v>
      </c>
      <c r="C193" s="7" t="s">
        <v>14</v>
      </c>
      <c r="D193" s="4"/>
    </row>
    <row r="194" spans="2:4" s="6" customFormat="1">
      <c r="B194" s="20" t="s">
        <v>104</v>
      </c>
      <c r="C194" s="7" t="s">
        <v>2</v>
      </c>
      <c r="D194" s="4"/>
    </row>
    <row r="195" spans="2:4" s="6" customFormat="1">
      <c r="B195" s="23" t="s">
        <v>105</v>
      </c>
      <c r="C195" s="7" t="s">
        <v>14</v>
      </c>
      <c r="D195" s="4"/>
    </row>
    <row r="196" spans="2:4" s="6" customFormat="1">
      <c r="B196" s="20" t="s">
        <v>199</v>
      </c>
      <c r="C196" s="7" t="s">
        <v>2</v>
      </c>
      <c r="D196" s="4"/>
    </row>
    <row r="197" spans="2:4" s="6" customFormat="1">
      <c r="B197" s="23" t="s">
        <v>200</v>
      </c>
      <c r="C197" s="7" t="s">
        <v>2</v>
      </c>
      <c r="D197" s="4"/>
    </row>
    <row r="198" spans="2:4" s="6" customFormat="1">
      <c r="B198" s="20"/>
      <c r="C198" s="7"/>
      <c r="D198" s="4"/>
    </row>
    <row r="199" spans="2:4" s="6" customFormat="1">
      <c r="B199" s="20" t="s">
        <v>42</v>
      </c>
      <c r="C199" s="7" t="s">
        <v>2</v>
      </c>
      <c r="D199" s="4"/>
    </row>
    <row r="200" spans="2:4" s="6" customFormat="1">
      <c r="B200" s="23" t="s">
        <v>140</v>
      </c>
      <c r="C200" s="7" t="s">
        <v>2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49</v>
      </c>
      <c r="C202" s="7" t="s">
        <v>2</v>
      </c>
      <c r="D202" s="4"/>
    </row>
    <row r="203" spans="2:4" s="6" customFormat="1">
      <c r="B203" s="23" t="s">
        <v>201</v>
      </c>
      <c r="C203" s="7" t="s">
        <v>2</v>
      </c>
      <c r="D203" s="4"/>
    </row>
    <row r="204" spans="2:4" s="6" customFormat="1">
      <c r="B204" s="20"/>
      <c r="C204" s="7"/>
      <c r="D204" s="4"/>
    </row>
    <row r="205" spans="2:4" s="6" customFormat="1">
      <c r="B205" s="20" t="s">
        <v>50</v>
      </c>
      <c r="C205" s="7" t="s">
        <v>2</v>
      </c>
      <c r="D205" s="4"/>
    </row>
    <row r="206" spans="2:4" s="6" customFormat="1">
      <c r="B206" s="23" t="s">
        <v>202</v>
      </c>
      <c r="C206" s="7" t="s">
        <v>2</v>
      </c>
      <c r="D206" s="4"/>
    </row>
    <row r="207" spans="2:4" s="6" customFormat="1">
      <c r="B207" s="23" t="s">
        <v>100</v>
      </c>
      <c r="C207" s="7" t="s">
        <v>2</v>
      </c>
      <c r="D207" s="4"/>
    </row>
    <row r="208" spans="2:4" s="6" customFormat="1">
      <c r="B208" s="23" t="s">
        <v>219</v>
      </c>
      <c r="C208" s="7" t="s">
        <v>2</v>
      </c>
      <c r="D208" s="4"/>
    </row>
    <row r="209" spans="2:4" s="6" customFormat="1">
      <c r="B209" s="22"/>
      <c r="C209" s="7"/>
      <c r="D209" s="4"/>
    </row>
    <row r="210" spans="2:4" s="6" customFormat="1">
      <c r="B210" s="20" t="s">
        <v>53</v>
      </c>
      <c r="C210" s="7" t="s">
        <v>2</v>
      </c>
      <c r="D210" s="4"/>
    </row>
    <row r="211" spans="2:4" s="6" customFormat="1">
      <c r="B211" s="23" t="s">
        <v>57</v>
      </c>
      <c r="C211" s="7" t="s">
        <v>2</v>
      </c>
      <c r="D211" s="4"/>
    </row>
    <row r="212" spans="2:4" s="6" customFormat="1">
      <c r="B212" s="23" t="s">
        <v>100</v>
      </c>
      <c r="C212" s="7" t="s">
        <v>2</v>
      </c>
      <c r="D212" s="4"/>
    </row>
    <row r="213" spans="2:4" s="6" customFormat="1">
      <c r="B213" s="23" t="s">
        <v>219</v>
      </c>
      <c r="C213" s="7" t="s">
        <v>2</v>
      </c>
      <c r="D213" s="4"/>
    </row>
    <row r="214" spans="2:4" s="6" customFormat="1">
      <c r="B214" s="22"/>
      <c r="C214" s="7"/>
      <c r="D214" s="4"/>
    </row>
    <row r="215" spans="2:4" s="6" customFormat="1">
      <c r="B215" s="20" t="s">
        <v>55</v>
      </c>
      <c r="C215" s="7" t="s">
        <v>2</v>
      </c>
      <c r="D215" s="4"/>
    </row>
    <row r="216" spans="2:4" s="6" customFormat="1">
      <c r="B216" s="23" t="s">
        <v>202</v>
      </c>
      <c r="C216" s="7" t="s">
        <v>2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85</v>
      </c>
      <c r="C218" s="7" t="s">
        <v>2</v>
      </c>
      <c r="D218" s="4"/>
    </row>
    <row r="219" spans="2:4" s="6" customFormat="1">
      <c r="B219" s="20"/>
      <c r="C219" s="7"/>
      <c r="D219" s="4"/>
    </row>
    <row r="220" spans="2:4" s="6" customFormat="1">
      <c r="B220" s="27" t="s">
        <v>41</v>
      </c>
      <c r="C220" s="7"/>
      <c r="D220" s="4"/>
    </row>
    <row r="221" spans="2:4" s="6" customFormat="1">
      <c r="B221" s="20" t="s">
        <v>41</v>
      </c>
      <c r="C221" s="7" t="s">
        <v>2</v>
      </c>
      <c r="D221" s="4"/>
    </row>
    <row r="222" spans="2:4" s="6" customFormat="1">
      <c r="B222" s="23" t="s">
        <v>203</v>
      </c>
      <c r="C222" s="7" t="s">
        <v>2</v>
      </c>
      <c r="D222" s="4"/>
    </row>
    <row r="223" spans="2:4" s="6" customFormat="1">
      <c r="B223" s="22"/>
      <c r="C223" s="7"/>
      <c r="D223" s="4"/>
    </row>
    <row r="224" spans="2:4" s="6" customFormat="1">
      <c r="B224" s="20" t="s">
        <v>51</v>
      </c>
      <c r="C224" s="7" t="s">
        <v>2</v>
      </c>
      <c r="D224" s="4"/>
    </row>
    <row r="225" spans="2:4" s="6" customFormat="1">
      <c r="B225" s="23" t="s">
        <v>52</v>
      </c>
      <c r="C225" s="7" t="s">
        <v>2</v>
      </c>
      <c r="D225" s="4"/>
    </row>
    <row r="226" spans="2:4" s="6" customFormat="1">
      <c r="B226" s="22"/>
      <c r="C226" s="7"/>
      <c r="D226" s="4"/>
    </row>
    <row r="227" spans="2:4" s="6" customFormat="1">
      <c r="B227" s="20" t="s">
        <v>54</v>
      </c>
      <c r="C227" s="7" t="s">
        <v>2</v>
      </c>
      <c r="D227" s="4"/>
    </row>
    <row r="228" spans="2:4" s="6" customFormat="1">
      <c r="B228" s="23" t="s">
        <v>52</v>
      </c>
      <c r="C228" s="7" t="s">
        <v>2</v>
      </c>
      <c r="D228" s="4"/>
    </row>
    <row r="229" spans="2:4" s="6" customFormat="1">
      <c r="B229" s="22"/>
      <c r="C229" s="7"/>
      <c r="D229" s="4"/>
    </row>
    <row r="230" spans="2:4" s="6" customFormat="1">
      <c r="B230" s="20" t="s">
        <v>56</v>
      </c>
      <c r="C230" s="7" t="s">
        <v>2</v>
      </c>
      <c r="D230" s="4"/>
    </row>
    <row r="231" spans="2:4" s="6" customFormat="1">
      <c r="B231" s="23" t="s">
        <v>52</v>
      </c>
      <c r="C231" s="7" t="s">
        <v>2</v>
      </c>
      <c r="D231" s="4"/>
    </row>
    <row r="232" spans="2:4" s="6" customFormat="1">
      <c r="B232" s="20"/>
      <c r="C232" s="7"/>
      <c r="D232" s="4"/>
    </row>
    <row r="233" spans="2:4" s="6" customFormat="1">
      <c r="B233" s="27" t="s">
        <v>142</v>
      </c>
      <c r="C233" s="7" t="s">
        <v>2</v>
      </c>
      <c r="D233" s="4"/>
    </row>
    <row r="234" spans="2:4" s="6" customFormat="1">
      <c r="B234" s="20" t="s">
        <v>143</v>
      </c>
      <c r="C234" s="7" t="s">
        <v>2</v>
      </c>
      <c r="D234" s="4"/>
    </row>
    <row r="235" spans="2:4" s="6" customFormat="1">
      <c r="B235" s="20" t="s">
        <v>145</v>
      </c>
      <c r="C235" s="7" t="s">
        <v>2</v>
      </c>
      <c r="D235" s="4"/>
    </row>
    <row r="236" spans="2:4" s="6" customFormat="1">
      <c r="B236" s="20" t="s">
        <v>144</v>
      </c>
      <c r="C236" s="7" t="s">
        <v>2</v>
      </c>
      <c r="D236" s="4"/>
    </row>
    <row r="237" spans="2:4" s="6" customFormat="1">
      <c r="B237" s="20"/>
      <c r="C237" s="7"/>
      <c r="D237" s="4"/>
    </row>
    <row r="238" spans="2:4" s="6" customFormat="1">
      <c r="B238" s="27" t="s">
        <v>86</v>
      </c>
      <c r="C238" s="7" t="s">
        <v>2</v>
      </c>
      <c r="D238" s="4"/>
    </row>
    <row r="239" spans="2:4" s="6" customFormat="1">
      <c r="B239" s="20" t="s">
        <v>101</v>
      </c>
      <c r="C239" s="7" t="s">
        <v>2</v>
      </c>
      <c r="D239" s="4"/>
    </row>
    <row r="240" spans="2:4" s="6" customFormat="1">
      <c r="B240" s="20" t="s">
        <v>102</v>
      </c>
      <c r="C240" s="7" t="s">
        <v>2</v>
      </c>
      <c r="D240" s="4"/>
    </row>
    <row r="241" spans="2:4" s="6" customFormat="1">
      <c r="B241" s="22"/>
      <c r="C241" s="7"/>
      <c r="D241" s="4"/>
    </row>
    <row r="242" spans="2:4" s="6" customFormat="1">
      <c r="B242" s="22"/>
      <c r="C242" s="7"/>
      <c r="D242" s="4"/>
    </row>
    <row r="243" spans="2:4" s="6" customFormat="1">
      <c r="B243" s="22"/>
      <c r="C243" s="7"/>
      <c r="D243" s="4"/>
    </row>
    <row r="244" spans="2:4" s="6" customFormat="1">
      <c r="B244" s="3" t="s">
        <v>89</v>
      </c>
      <c r="C244" s="7"/>
      <c r="D244" s="4"/>
    </row>
    <row r="245" spans="2:4" s="6" customFormat="1">
      <c r="B245" s="22"/>
      <c r="C245" s="7"/>
      <c r="D245" s="4"/>
    </row>
    <row r="246" spans="2:4" s="6" customFormat="1">
      <c r="B246" s="22" t="s">
        <v>67</v>
      </c>
      <c r="C246" s="7" t="s">
        <v>2</v>
      </c>
      <c r="D246" s="4"/>
    </row>
    <row r="247" spans="2:4" s="6" customFormat="1">
      <c r="B247" s="20" t="s">
        <v>186</v>
      </c>
      <c r="C247" s="7" t="s">
        <v>2</v>
      </c>
      <c r="D247" s="4"/>
    </row>
    <row r="248" spans="2:4" s="6" customFormat="1">
      <c r="B248" s="20"/>
      <c r="C248" s="7"/>
      <c r="D248" s="4"/>
    </row>
    <row r="249" spans="2:4" s="6" customFormat="1">
      <c r="B249" s="22" t="s">
        <v>68</v>
      </c>
      <c r="C249" s="7" t="s">
        <v>2</v>
      </c>
      <c r="D249" s="4"/>
    </row>
    <row r="250" spans="2:4" s="6" customFormat="1">
      <c r="B250" s="20" t="s">
        <v>186</v>
      </c>
      <c r="C250" s="7" t="s">
        <v>2</v>
      </c>
      <c r="D250" s="4"/>
    </row>
    <row r="251" spans="2:4" s="6" customFormat="1">
      <c r="B251" s="22"/>
      <c r="C251" s="7"/>
      <c r="D251" s="4"/>
    </row>
    <row r="252" spans="2:4" s="6" customFormat="1">
      <c r="B252" s="22" t="s">
        <v>170</v>
      </c>
      <c r="C252" s="7" t="s">
        <v>2</v>
      </c>
      <c r="D252" s="4"/>
    </row>
    <row r="253" spans="2:4" s="6" customFormat="1">
      <c r="B253" s="20" t="s">
        <v>186</v>
      </c>
      <c r="C253" s="7" t="s">
        <v>2</v>
      </c>
      <c r="D253" s="4"/>
    </row>
    <row r="254" spans="2:4" s="6" customFormat="1">
      <c r="B254" s="22"/>
      <c r="C254" s="7"/>
      <c r="D254" s="4"/>
    </row>
    <row r="255" spans="2:4" s="6" customFormat="1">
      <c r="B255" s="22" t="s">
        <v>171</v>
      </c>
      <c r="C255" s="7" t="s">
        <v>2</v>
      </c>
      <c r="D255" s="4"/>
    </row>
    <row r="256" spans="2:4" s="6" customFormat="1">
      <c r="B256" s="20" t="s">
        <v>186</v>
      </c>
      <c r="C256" s="7" t="s">
        <v>2</v>
      </c>
      <c r="D256" s="4"/>
    </row>
    <row r="257" spans="2:4" s="6" customFormat="1">
      <c r="B257" s="22"/>
      <c r="C257" s="7"/>
      <c r="D257" s="4"/>
    </row>
    <row r="258" spans="2:4" s="6" customFormat="1">
      <c r="B258" s="22" t="s">
        <v>172</v>
      </c>
      <c r="C258" s="7" t="s">
        <v>2</v>
      </c>
      <c r="D258" s="4"/>
    </row>
    <row r="259" spans="2:4" s="6" customFormat="1">
      <c r="B259" s="20" t="s">
        <v>187</v>
      </c>
      <c r="C259" s="7" t="s">
        <v>2</v>
      </c>
      <c r="D259" s="4"/>
    </row>
    <row r="260" spans="2:4" s="6" customFormat="1">
      <c r="B260" s="22"/>
      <c r="C260" s="7"/>
      <c r="D260" s="4"/>
    </row>
    <row r="261" spans="2:4" s="6" customFormat="1">
      <c r="B261" s="22" t="s">
        <v>167</v>
      </c>
      <c r="C261" s="7" t="s">
        <v>2</v>
      </c>
      <c r="D261" s="4"/>
    </row>
    <row r="262" spans="2:4" s="6" customFormat="1">
      <c r="B262" s="20" t="s">
        <v>187</v>
      </c>
      <c r="C262" s="7" t="s">
        <v>2</v>
      </c>
      <c r="D262" s="4"/>
    </row>
    <row r="263" spans="2:4" s="6" customFormat="1">
      <c r="B263" s="22"/>
      <c r="C263" s="7"/>
      <c r="D263" s="4"/>
    </row>
    <row r="264" spans="2:4" s="6" customFormat="1">
      <c r="B264" s="22" t="s">
        <v>188</v>
      </c>
      <c r="C264" s="7" t="s">
        <v>2</v>
      </c>
      <c r="D264" s="4"/>
    </row>
    <row r="265" spans="2:4" s="6" customFormat="1">
      <c r="B265" s="20" t="s">
        <v>186</v>
      </c>
      <c r="C265" s="7" t="s">
        <v>2</v>
      </c>
      <c r="D265" s="4"/>
    </row>
    <row r="266" spans="2:4" s="6" customFormat="1">
      <c r="B266" s="22"/>
      <c r="C266" s="7"/>
      <c r="D266" s="4"/>
    </row>
    <row r="267" spans="2:4" s="6" customFormat="1">
      <c r="B267" s="22" t="s">
        <v>189</v>
      </c>
      <c r="C267" s="7" t="s">
        <v>2</v>
      </c>
      <c r="D267" s="4"/>
    </row>
    <row r="268" spans="2:4" s="6" customFormat="1">
      <c r="B268" s="20" t="s">
        <v>186</v>
      </c>
      <c r="C268" s="7" t="s">
        <v>2</v>
      </c>
      <c r="D268" s="4"/>
    </row>
    <row r="269" spans="2:4" s="6" customFormat="1">
      <c r="B269" s="20" t="s">
        <v>204</v>
      </c>
      <c r="C269" s="7" t="s">
        <v>2</v>
      </c>
      <c r="D269" s="4"/>
    </row>
    <row r="270" spans="2:4" s="6" customFormat="1">
      <c r="B270" s="22"/>
      <c r="C270" s="7"/>
      <c r="D270" s="4"/>
    </row>
    <row r="271" spans="2:4" s="6" customFormat="1">
      <c r="B271" s="22" t="s">
        <v>66</v>
      </c>
      <c r="C271" s="7" t="s">
        <v>2</v>
      </c>
      <c r="D271" s="4"/>
    </row>
    <row r="272" spans="2:4" s="6" customFormat="1">
      <c r="B272" s="20" t="s">
        <v>187</v>
      </c>
      <c r="C272" s="7" t="s">
        <v>2</v>
      </c>
      <c r="D272" s="4"/>
    </row>
    <row r="273" spans="2:4" s="6" customFormat="1">
      <c r="B273" s="22"/>
      <c r="C273" s="7"/>
      <c r="D273" s="4"/>
    </row>
    <row r="274" spans="2:4" s="6" customFormat="1">
      <c r="B274" s="22" t="s">
        <v>65</v>
      </c>
      <c r="C274" s="7" t="s">
        <v>2</v>
      </c>
      <c r="D274" s="4"/>
    </row>
    <row r="275" spans="2:4" s="6" customFormat="1">
      <c r="B275" s="20" t="s">
        <v>187</v>
      </c>
      <c r="C275" s="7" t="s">
        <v>2</v>
      </c>
      <c r="D275" s="4"/>
    </row>
    <row r="276" spans="2:4" s="6" customFormat="1">
      <c r="B276" s="22"/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/>
      <c r="C278" s="7"/>
      <c r="D278" s="4"/>
    </row>
    <row r="279" spans="2:4" s="6" customFormat="1">
      <c r="B279" s="22"/>
      <c r="C279" s="7"/>
      <c r="D279" s="4"/>
    </row>
    <row r="280" spans="2:4" s="6" customFormat="1">
      <c r="B280" s="22"/>
      <c r="C280" s="7"/>
      <c r="D280" s="4"/>
    </row>
    <row r="281" spans="2:4" s="6" customFormat="1">
      <c r="B281" s="22"/>
      <c r="C281" s="7"/>
      <c r="D281" s="4"/>
    </row>
    <row r="282" spans="2:4" s="6" customFormat="1">
      <c r="B282" s="22"/>
      <c r="C282" s="7"/>
      <c r="D282" s="4"/>
    </row>
    <row r="283" spans="2:4" s="6" customFormat="1">
      <c r="B283" s="20"/>
      <c r="C283" s="7"/>
      <c r="D283" s="4"/>
    </row>
    <row r="284" spans="2:4" s="6" customFormat="1">
      <c r="B284" s="19"/>
      <c r="C284" s="7"/>
      <c r="D284" s="4"/>
    </row>
    <row r="285" spans="2:4" s="6" customFormat="1">
      <c r="B285" s="4"/>
      <c r="C285" s="7"/>
      <c r="D285" s="4"/>
    </row>
    <row r="286" spans="2:4" s="6" customFormat="1">
      <c r="B286" s="3" t="s">
        <v>179</v>
      </c>
      <c r="C286" s="7"/>
      <c r="D286" s="4"/>
    </row>
    <row r="287" spans="2:4">
      <c r="C287" s="7"/>
    </row>
    <row r="288" spans="2:4">
      <c r="B288" s="43" t="s">
        <v>227</v>
      </c>
      <c r="C288" s="7"/>
    </row>
    <row r="289" spans="2:3">
      <c r="B289" s="44" t="s">
        <v>61</v>
      </c>
      <c r="C289" s="7" t="s">
        <v>2</v>
      </c>
    </row>
    <row r="290" spans="2:3">
      <c r="B290" s="44" t="s">
        <v>62</v>
      </c>
      <c r="C290" s="7" t="s">
        <v>2</v>
      </c>
    </row>
    <row r="291" spans="2:3">
      <c r="B291" s="44" t="s">
        <v>63</v>
      </c>
      <c r="C291" s="7" t="s">
        <v>2</v>
      </c>
    </row>
    <row r="292" spans="2:3">
      <c r="B292" s="44" t="s">
        <v>64</v>
      </c>
      <c r="C292" s="7" t="s">
        <v>2</v>
      </c>
    </row>
    <row r="293" spans="2:3">
      <c r="B293" s="44" t="s">
        <v>184</v>
      </c>
      <c r="C293" s="7" t="s">
        <v>2</v>
      </c>
    </row>
    <row r="294" spans="2:3">
      <c r="B294" s="44" t="s">
        <v>185</v>
      </c>
      <c r="C294" s="7" t="s">
        <v>2</v>
      </c>
    </row>
    <row r="295" spans="2:3">
      <c r="B295" s="44" t="s">
        <v>242</v>
      </c>
      <c r="C295" s="7" t="s">
        <v>14</v>
      </c>
    </row>
    <row r="296" spans="2:3">
      <c r="B296" s="44" t="s">
        <v>243</v>
      </c>
      <c r="C296" s="7" t="s">
        <v>14</v>
      </c>
    </row>
    <row r="297" spans="2:3">
      <c r="B297" s="44" t="s">
        <v>244</v>
      </c>
      <c r="C297" s="7" t="s">
        <v>14</v>
      </c>
    </row>
    <row r="298" spans="2:3">
      <c r="B298" s="44" t="s">
        <v>245</v>
      </c>
      <c r="C298" s="7" t="s">
        <v>14</v>
      </c>
    </row>
    <row r="300" spans="2:3">
      <c r="B300" s="44" t="s">
        <v>65</v>
      </c>
      <c r="C300" s="7" t="s">
        <v>2</v>
      </c>
    </row>
    <row r="301" spans="2:3">
      <c r="B301" s="44" t="s">
        <v>66</v>
      </c>
      <c r="C301" s="7" t="s">
        <v>2</v>
      </c>
    </row>
    <row r="302" spans="2:3">
      <c r="B302" s="44" t="s">
        <v>67</v>
      </c>
      <c r="C302" s="7" t="s">
        <v>2</v>
      </c>
    </row>
    <row r="303" spans="2:3">
      <c r="B303" s="44" t="s">
        <v>68</v>
      </c>
      <c r="C303" s="7" t="s">
        <v>2</v>
      </c>
    </row>
    <row r="304" spans="2:3">
      <c r="B304" s="44" t="s">
        <v>69</v>
      </c>
      <c r="C304" s="9" t="s">
        <v>14</v>
      </c>
    </row>
    <row r="305" spans="2:3">
      <c r="B305" s="50" t="s">
        <v>70</v>
      </c>
      <c r="C305" s="9" t="s">
        <v>14</v>
      </c>
    </row>
    <row r="306" spans="2:3">
      <c r="B306" s="44" t="s">
        <v>76</v>
      </c>
      <c r="C306" s="9" t="s">
        <v>14</v>
      </c>
    </row>
    <row r="307" spans="2:3">
      <c r="B307" s="44" t="s">
        <v>84</v>
      </c>
      <c r="C307" s="9" t="s">
        <v>14</v>
      </c>
    </row>
    <row r="308" spans="2:3">
      <c r="B308" s="44"/>
      <c r="C308" s="9"/>
    </row>
    <row r="309" spans="2:3">
      <c r="B309" s="43" t="s">
        <v>228</v>
      </c>
      <c r="C309" s="9"/>
    </row>
    <row r="310" spans="2:3">
      <c r="B310" s="44" t="s">
        <v>249</v>
      </c>
      <c r="C310" s="7" t="s">
        <v>14</v>
      </c>
    </row>
    <row r="311" spans="2:3">
      <c r="B311" s="44" t="s">
        <v>250</v>
      </c>
      <c r="C311" s="7" t="s">
        <v>14</v>
      </c>
    </row>
    <row r="312" spans="2:3">
      <c r="B312" s="44" t="s">
        <v>251</v>
      </c>
      <c r="C312" s="7" t="s">
        <v>14</v>
      </c>
    </row>
    <row r="313" spans="2:3">
      <c r="B313" s="44" t="s">
        <v>252</v>
      </c>
      <c r="C313" s="7" t="s">
        <v>14</v>
      </c>
    </row>
    <row r="314" spans="2:3">
      <c r="B314" s="44" t="s">
        <v>253</v>
      </c>
      <c r="C314" s="7" t="s">
        <v>14</v>
      </c>
    </row>
    <row r="315" spans="2:3">
      <c r="B315" s="44" t="s">
        <v>254</v>
      </c>
      <c r="C315" s="7" t="s">
        <v>14</v>
      </c>
    </row>
    <row r="316" spans="2:3">
      <c r="B316" s="44" t="s">
        <v>256</v>
      </c>
      <c r="C316" s="7" t="s">
        <v>14</v>
      </c>
    </row>
    <row r="317" spans="2:3">
      <c r="B317" s="44" t="s">
        <v>257</v>
      </c>
      <c r="C317" s="7" t="s">
        <v>14</v>
      </c>
    </row>
    <row r="318" spans="2:3">
      <c r="B318" s="44" t="s">
        <v>258</v>
      </c>
      <c r="C318" s="7" t="s">
        <v>14</v>
      </c>
    </row>
    <row r="319" spans="2:3">
      <c r="B319" s="50" t="s">
        <v>261</v>
      </c>
      <c r="C319" s="7" t="s">
        <v>14</v>
      </c>
    </row>
    <row r="320" spans="2:3">
      <c r="B320" s="44" t="s">
        <v>259</v>
      </c>
      <c r="C320" s="7" t="s">
        <v>14</v>
      </c>
    </row>
    <row r="321" spans="2:3">
      <c r="B321" s="50" t="s">
        <v>260</v>
      </c>
      <c r="C321" s="7" t="s">
        <v>14</v>
      </c>
    </row>
    <row r="322" spans="2:3">
      <c r="B322" s="44"/>
      <c r="C322" s="7"/>
    </row>
    <row r="323" spans="2:3">
      <c r="B323" s="44" t="s">
        <v>95</v>
      </c>
      <c r="C323" s="7" t="s">
        <v>2</v>
      </c>
    </row>
    <row r="324" spans="2:3">
      <c r="C324" s="9"/>
    </row>
    <row r="325" spans="2:3">
      <c r="B325" s="43" t="s">
        <v>229</v>
      </c>
      <c r="C325" s="7"/>
    </row>
    <row r="326" spans="2:3">
      <c r="B326" s="44" t="s">
        <v>36</v>
      </c>
      <c r="C326" s="7" t="s">
        <v>2</v>
      </c>
    </row>
    <row r="327" spans="2:3">
      <c r="C327" s="9"/>
    </row>
    <row r="328" spans="2:3">
      <c r="C328" s="9"/>
    </row>
    <row r="329" spans="2:3">
      <c r="C329" s="9"/>
    </row>
    <row r="330" spans="2:3">
      <c r="C330" s="9"/>
    </row>
    <row r="331" spans="2:3">
      <c r="C331" s="9"/>
    </row>
    <row r="332" spans="2:3">
      <c r="C332" s="9"/>
    </row>
    <row r="333" spans="2:3">
      <c r="C333" s="9"/>
    </row>
    <row r="334" spans="2:3">
      <c r="C334" s="9"/>
    </row>
    <row r="335" spans="2:3">
      <c r="C335" s="9"/>
    </row>
    <row r="336" spans="2:3">
      <c r="C336" s="9"/>
    </row>
    <row r="337" spans="2:3">
      <c r="B337" s="3" t="s">
        <v>90</v>
      </c>
      <c r="C337" s="9"/>
    </row>
    <row r="339" spans="2:3">
      <c r="B339" t="s">
        <v>60</v>
      </c>
      <c r="C339" s="7" t="s">
        <v>2</v>
      </c>
    </row>
    <row r="340" spans="2:3">
      <c r="B340" s="44" t="s">
        <v>87</v>
      </c>
      <c r="C340" s="7" t="s">
        <v>2</v>
      </c>
    </row>
    <row r="341" spans="2:3">
      <c r="B341" s="44" t="s">
        <v>148</v>
      </c>
      <c r="C341" s="7" t="s">
        <v>2</v>
      </c>
    </row>
    <row r="342" spans="2:3">
      <c r="B342" s="44"/>
      <c r="C342" s="7"/>
    </row>
    <row r="343" spans="2:3">
      <c r="B343" s="45" t="s">
        <v>246</v>
      </c>
      <c r="C343" s="7" t="s">
        <v>2</v>
      </c>
    </row>
    <row r="344" spans="2:3">
      <c r="B344" s="44" t="s">
        <v>224</v>
      </c>
      <c r="C344" s="7" t="s">
        <v>14</v>
      </c>
    </row>
    <row r="345" spans="2:3">
      <c r="B345" s="44" t="s">
        <v>225</v>
      </c>
      <c r="C345" s="7" t="s">
        <v>14</v>
      </c>
    </row>
    <row r="346" spans="2:3">
      <c r="B346" s="45"/>
      <c r="C346" s="7"/>
    </row>
    <row r="347" spans="2:3">
      <c r="B347" s="45" t="s">
        <v>247</v>
      </c>
      <c r="C347" s="7" t="s">
        <v>14</v>
      </c>
    </row>
    <row r="348" spans="2:3">
      <c r="B348" s="44"/>
      <c r="C348" s="7"/>
    </row>
    <row r="349" spans="2:3">
      <c r="B349" t="s">
        <v>71</v>
      </c>
      <c r="C349" s="7" t="s">
        <v>14</v>
      </c>
    </row>
    <row r="350" spans="2:3">
      <c r="C350" s="9"/>
    </row>
    <row r="351" spans="2:3">
      <c r="B351" s="45" t="s">
        <v>239</v>
      </c>
      <c r="C351" s="9" t="s">
        <v>14</v>
      </c>
    </row>
    <row r="352" spans="2:3">
      <c r="B352" s="44" t="s">
        <v>240</v>
      </c>
      <c r="C352" s="7" t="s">
        <v>14</v>
      </c>
    </row>
    <row r="353" spans="2:3">
      <c r="B353" s="44" t="s">
        <v>241</v>
      </c>
      <c r="C353" s="7" t="s">
        <v>14</v>
      </c>
    </row>
    <row r="354" spans="2:3">
      <c r="B354" s="44"/>
      <c r="C354" s="9"/>
    </row>
    <row r="355" spans="2:3">
      <c r="B355" s="45" t="s">
        <v>166</v>
      </c>
      <c r="C355" s="7" t="s">
        <v>14</v>
      </c>
    </row>
    <row r="356" spans="2:3">
      <c r="B356" s="44"/>
      <c r="C356" s="9"/>
    </row>
    <row r="357" spans="2:3">
      <c r="B357" t="s">
        <v>121</v>
      </c>
      <c r="C357" s="7" t="s">
        <v>14</v>
      </c>
    </row>
    <row r="358" spans="2:3">
      <c r="C358" s="9"/>
    </row>
    <row r="359" spans="2:3">
      <c r="B359" t="s">
        <v>36</v>
      </c>
      <c r="C359" s="7" t="s">
        <v>2</v>
      </c>
    </row>
    <row r="360" spans="2:3">
      <c r="B360" s="44" t="s">
        <v>236</v>
      </c>
      <c r="C360" s="7" t="s">
        <v>2</v>
      </c>
    </row>
    <row r="361" spans="2:3">
      <c r="B361" s="44" t="s">
        <v>226</v>
      </c>
      <c r="C361" s="7" t="s">
        <v>2</v>
      </c>
    </row>
    <row r="362" spans="2:3">
      <c r="B362" s="44" t="s">
        <v>234</v>
      </c>
      <c r="C362" s="7" t="s">
        <v>2</v>
      </c>
    </row>
    <row r="363" spans="2:3">
      <c r="B363" s="44" t="s">
        <v>235</v>
      </c>
      <c r="C363" s="7" t="s">
        <v>2</v>
      </c>
    </row>
    <row r="364" spans="2:3">
      <c r="B364" s="44"/>
      <c r="C364" s="7"/>
    </row>
    <row r="365" spans="2:3">
      <c r="B365" t="s">
        <v>37</v>
      </c>
      <c r="C365" s="7" t="s">
        <v>14</v>
      </c>
    </row>
    <row r="366" spans="2:3">
      <c r="B366" s="44" t="s">
        <v>237</v>
      </c>
      <c r="C366" s="7" t="s">
        <v>14</v>
      </c>
    </row>
    <row r="367" spans="2:3">
      <c r="B367" s="44" t="s">
        <v>234</v>
      </c>
      <c r="C367" s="7" t="s">
        <v>14</v>
      </c>
    </row>
    <row r="368" spans="2:3">
      <c r="B368" s="44" t="s">
        <v>235</v>
      </c>
      <c r="C368" s="7" t="s">
        <v>14</v>
      </c>
    </row>
    <row r="369" spans="2:4">
      <c r="C369" s="7"/>
    </row>
    <row r="370" spans="2:4">
      <c r="B370" t="s">
        <v>38</v>
      </c>
      <c r="C370" s="7" t="s">
        <v>14</v>
      </c>
    </row>
    <row r="371" spans="2:4">
      <c r="B371" s="44" t="s">
        <v>255</v>
      </c>
      <c r="C371" s="7" t="s">
        <v>14</v>
      </c>
    </row>
    <row r="372" spans="2:4">
      <c r="C372" s="9"/>
    </row>
    <row r="373" spans="2:4">
      <c r="B373" t="s">
        <v>72</v>
      </c>
      <c r="C373" s="7" t="s">
        <v>14</v>
      </c>
    </row>
    <row r="374" spans="2:4">
      <c r="C374" s="7"/>
    </row>
    <row r="375" spans="2:4">
      <c r="B375" t="s">
        <v>73</v>
      </c>
      <c r="C375" s="7" t="s">
        <v>14</v>
      </c>
    </row>
    <row r="376" spans="2:4">
      <c r="C376" s="9"/>
    </row>
    <row r="377" spans="2:4" s="6" customFormat="1">
      <c r="B377" s="22" t="s">
        <v>114</v>
      </c>
      <c r="C377" s="7"/>
      <c r="D377" s="4"/>
    </row>
    <row r="378" spans="2:4" s="6" customFormat="1">
      <c r="B378" s="20" t="s">
        <v>108</v>
      </c>
      <c r="C378" s="7" t="s">
        <v>14</v>
      </c>
      <c r="D378" s="4"/>
    </row>
    <row r="379" spans="2:4" s="6" customFormat="1">
      <c r="B379" s="20" t="s">
        <v>109</v>
      </c>
      <c r="C379" s="7" t="s">
        <v>14</v>
      </c>
      <c r="D379" s="4"/>
    </row>
    <row r="380" spans="2:4" s="6" customFormat="1">
      <c r="B380" s="20" t="s">
        <v>112</v>
      </c>
      <c r="C380" s="7" t="s">
        <v>14</v>
      </c>
      <c r="D380" s="4"/>
    </row>
    <row r="381" spans="2:4" s="6" customFormat="1">
      <c r="B381" s="20" t="s">
        <v>113</v>
      </c>
      <c r="C381" s="7" t="s">
        <v>14</v>
      </c>
      <c r="D381" s="4"/>
    </row>
    <row r="382" spans="2:4" s="6" customFormat="1">
      <c r="B382" s="20" t="s">
        <v>116</v>
      </c>
      <c r="C382" s="7" t="s">
        <v>14</v>
      </c>
      <c r="D382" s="4"/>
    </row>
    <row r="383" spans="2:4" s="6" customFormat="1">
      <c r="B383" s="22"/>
      <c r="C383" s="7"/>
      <c r="D383" s="4"/>
    </row>
    <row r="384" spans="2:4" s="6" customFormat="1">
      <c r="B384" s="22" t="s">
        <v>118</v>
      </c>
      <c r="C384" s="7" t="s">
        <v>14</v>
      </c>
      <c r="D384" s="4"/>
    </row>
    <row r="385" spans="2:4" s="6" customFormat="1">
      <c r="B385" s="22" t="s">
        <v>119</v>
      </c>
      <c r="C385" s="7" t="s">
        <v>14</v>
      </c>
      <c r="D385" s="4"/>
    </row>
    <row r="386" spans="2:4" s="6" customFormat="1">
      <c r="B386" s="22"/>
      <c r="C386" s="7"/>
      <c r="D386" s="4"/>
    </row>
    <row r="387" spans="2:4" s="6" customFormat="1">
      <c r="B387" s="22" t="s">
        <v>74</v>
      </c>
      <c r="C387" s="7" t="s">
        <v>14</v>
      </c>
      <c r="D387" t="s">
        <v>248</v>
      </c>
    </row>
    <row r="388" spans="2:4" s="6" customFormat="1">
      <c r="B388" s="22" t="s">
        <v>150</v>
      </c>
      <c r="C388" s="7" t="s">
        <v>14</v>
      </c>
      <c r="D388" s="4"/>
    </row>
    <row r="389" spans="2:4">
      <c r="B389" s="45" t="s">
        <v>74</v>
      </c>
      <c r="C389" s="9" t="s">
        <v>14</v>
      </c>
    </row>
    <row r="390" spans="2:4">
      <c r="B390" t="s">
        <v>75</v>
      </c>
      <c r="C390" s="9" t="s">
        <v>14</v>
      </c>
    </row>
    <row r="391" spans="2:4">
      <c r="C391" s="9"/>
    </row>
    <row r="392" spans="2:4">
      <c r="C392" s="9"/>
    </row>
    <row r="393" spans="2:4">
      <c r="C393" s="9"/>
    </row>
    <row r="394" spans="2:4">
      <c r="C394" s="9"/>
    </row>
    <row r="395" spans="2:4">
      <c r="C395" s="9"/>
    </row>
    <row r="396" spans="2:4">
      <c r="C396" s="9"/>
    </row>
    <row r="397" spans="2:4">
      <c r="C397" s="9"/>
    </row>
    <row r="398" spans="2:4">
      <c r="C398" s="9"/>
    </row>
    <row r="399" spans="2:4">
      <c r="C399" s="9"/>
    </row>
    <row r="400" spans="2:4">
      <c r="C400" s="9"/>
    </row>
    <row r="401" spans="2:4">
      <c r="C401" s="9"/>
    </row>
    <row r="403" spans="2:4" s="6" customFormat="1">
      <c r="B403" s="3" t="s">
        <v>20</v>
      </c>
      <c r="C403" s="7"/>
      <c r="D403" s="4"/>
    </row>
    <row r="404" spans="2:4" s="6" customFormat="1">
      <c r="B404" s="22"/>
      <c r="C404" s="7"/>
      <c r="D404" s="4"/>
    </row>
    <row r="405" spans="2:4" s="6" customFormat="1">
      <c r="B405" s="22" t="s">
        <v>220</v>
      </c>
      <c r="C405" s="7" t="s">
        <v>2</v>
      </c>
      <c r="D405" s="4"/>
    </row>
    <row r="406" spans="2:4" s="6" customFormat="1">
      <c r="B406" s="22" t="s">
        <v>31</v>
      </c>
      <c r="C406" s="7" t="s">
        <v>2</v>
      </c>
      <c r="D406" s="4"/>
    </row>
    <row r="407" spans="2:4" s="6" customFormat="1">
      <c r="B407" s="22" t="s">
        <v>33</v>
      </c>
      <c r="C407" s="7" t="s">
        <v>2</v>
      </c>
      <c r="D407" s="4"/>
    </row>
    <row r="408" spans="2:4" s="6" customFormat="1">
      <c r="B408" s="22" t="s">
        <v>32</v>
      </c>
      <c r="C408" s="7" t="s">
        <v>14</v>
      </c>
      <c r="D408" s="4"/>
    </row>
    <row r="409" spans="2:4" s="6" customFormat="1">
      <c r="B409" s="22"/>
      <c r="C409" s="7"/>
      <c r="D409" s="4"/>
    </row>
    <row r="410" spans="2:4" s="6" customFormat="1">
      <c r="B410" s="22" t="s">
        <v>34</v>
      </c>
      <c r="C410" s="7" t="s">
        <v>14</v>
      </c>
      <c r="D410" s="4"/>
    </row>
    <row r="411" spans="2:4" s="6" customFormat="1">
      <c r="B411" s="22" t="s">
        <v>35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36</v>
      </c>
      <c r="C413" s="7" t="s">
        <v>2</v>
      </c>
      <c r="D413" s="4"/>
    </row>
    <row r="414" spans="2:4" s="6" customFormat="1">
      <c r="B414" s="20" t="s">
        <v>237</v>
      </c>
      <c r="C414" s="7" t="s">
        <v>2</v>
      </c>
      <c r="D414" s="4"/>
    </row>
    <row r="415" spans="2:4" s="6" customFormat="1">
      <c r="B415" s="20" t="s">
        <v>234</v>
      </c>
      <c r="C415" s="7" t="s">
        <v>2</v>
      </c>
      <c r="D415" s="4"/>
    </row>
    <row r="416" spans="2:4" s="6" customFormat="1">
      <c r="B416" s="20" t="s">
        <v>235</v>
      </c>
      <c r="C416" s="7" t="s">
        <v>2</v>
      </c>
      <c r="D416" s="4"/>
    </row>
    <row r="417" spans="2:4" s="6" customFormat="1">
      <c r="B417" s="20"/>
      <c r="C417" s="7"/>
      <c r="D417" s="4"/>
    </row>
    <row r="418" spans="2:4" s="6" customFormat="1">
      <c r="B418" s="22" t="s">
        <v>37</v>
      </c>
      <c r="C418" s="7" t="s">
        <v>14</v>
      </c>
      <c r="D418" s="4"/>
    </row>
    <row r="419" spans="2:4" s="6" customFormat="1">
      <c r="B419" s="22" t="s">
        <v>38</v>
      </c>
      <c r="C419" s="7" t="s">
        <v>14</v>
      </c>
      <c r="D419" s="4"/>
    </row>
    <row r="420" spans="2:4" s="6" customFormat="1">
      <c r="B420" s="22"/>
      <c r="C420" s="7"/>
      <c r="D420" s="4"/>
    </row>
    <row r="421" spans="2:4" s="6" customFormat="1">
      <c r="B421" s="22" t="s">
        <v>91</v>
      </c>
      <c r="C421" s="7" t="s">
        <v>14</v>
      </c>
      <c r="D421" s="4"/>
    </row>
    <row r="422" spans="2:4" s="6" customFormat="1">
      <c r="B422" s="22"/>
      <c r="C422" s="7"/>
      <c r="D422" s="4"/>
    </row>
    <row r="423" spans="2:4" s="6" customFormat="1">
      <c r="B423" s="22" t="s">
        <v>231</v>
      </c>
      <c r="C423" s="7" t="s">
        <v>2</v>
      </c>
      <c r="D423" s="4"/>
    </row>
    <row r="424" spans="2:4" s="6" customFormat="1">
      <c r="B424" s="22"/>
      <c r="C424" s="7"/>
      <c r="D424" s="4"/>
    </row>
    <row r="425" spans="2:4" s="6" customFormat="1">
      <c r="B425" s="22"/>
      <c r="C425" s="7"/>
      <c r="D425" s="4"/>
    </row>
    <row r="426" spans="2:4" s="6" customFormat="1">
      <c r="B426" s="22"/>
      <c r="C426" s="7"/>
      <c r="D426" s="4"/>
    </row>
    <row r="427" spans="2:4" s="6" customFormat="1">
      <c r="B427" s="3" t="s">
        <v>125</v>
      </c>
      <c r="C427" s="7" t="s">
        <v>14</v>
      </c>
      <c r="D427" s="4"/>
    </row>
    <row r="428" spans="2:4" s="6" customFormat="1">
      <c r="B428" s="22"/>
      <c r="C428" s="7"/>
      <c r="D428" s="4"/>
    </row>
    <row r="429" spans="2:4" s="6" customFormat="1">
      <c r="B429" s="22" t="s">
        <v>126</v>
      </c>
      <c r="C429" s="7" t="s">
        <v>14</v>
      </c>
      <c r="D429" s="4"/>
    </row>
    <row r="430" spans="2:4" s="6" customFormat="1">
      <c r="B430" s="22"/>
      <c r="C430" s="7"/>
      <c r="D430" s="4"/>
    </row>
    <row r="431" spans="2:4" s="6" customFormat="1">
      <c r="B431" s="22" t="s">
        <v>127</v>
      </c>
      <c r="C431" s="7" t="s">
        <v>14</v>
      </c>
      <c r="D431" s="4"/>
    </row>
    <row r="432" spans="2:4" s="6" customFormat="1">
      <c r="B432" s="22" t="s">
        <v>128</v>
      </c>
      <c r="C432" s="7" t="s">
        <v>14</v>
      </c>
      <c r="D432" s="4"/>
    </row>
    <row r="433" spans="1:4" s="6" customFormat="1">
      <c r="B433" s="22" t="s">
        <v>129</v>
      </c>
      <c r="C433" s="7" t="s">
        <v>14</v>
      </c>
      <c r="D433" s="4"/>
    </row>
    <row r="434" spans="1:4" s="6" customFormat="1">
      <c r="B434" s="22"/>
      <c r="C434" s="7"/>
      <c r="D434" s="4"/>
    </row>
    <row r="435" spans="1:4" s="6" customFormat="1">
      <c r="B435" s="22" t="s">
        <v>130</v>
      </c>
      <c r="C435" s="7" t="s">
        <v>14</v>
      </c>
      <c r="D435" s="4"/>
    </row>
    <row r="436" spans="1:4" s="6" customFormat="1">
      <c r="B436" s="22" t="s">
        <v>131</v>
      </c>
      <c r="C436" s="7" t="s">
        <v>14</v>
      </c>
      <c r="D436" s="4"/>
    </row>
    <row r="437" spans="1:4" s="6" customFormat="1">
      <c r="B437" s="22"/>
      <c r="C437" s="7"/>
      <c r="D437" s="4"/>
    </row>
    <row r="438" spans="1:4" s="6" customFormat="1">
      <c r="B438" s="22" t="s">
        <v>132</v>
      </c>
      <c r="C438" s="7" t="s">
        <v>14</v>
      </c>
      <c r="D438" s="4"/>
    </row>
    <row r="439" spans="1:4" s="6" customFormat="1">
      <c r="B439" s="22"/>
      <c r="C439" s="7"/>
      <c r="D439" s="4"/>
    </row>
    <row r="440" spans="1:4" s="6" customFormat="1">
      <c r="B440" s="22"/>
      <c r="C440" s="7"/>
      <c r="D440" s="4"/>
    </row>
    <row r="441" spans="1:4" s="6" customFormat="1">
      <c r="B441" s="22"/>
      <c r="C441" s="7"/>
      <c r="D441" s="4"/>
    </row>
    <row r="442" spans="1:4" s="6" customFormat="1">
      <c r="B442" s="22"/>
      <c r="C442" s="4"/>
      <c r="D442" s="4"/>
    </row>
    <row r="443" spans="1:4" s="6" customFormat="1">
      <c r="B443" s="19"/>
      <c r="C443" s="4"/>
      <c r="D443" s="4"/>
    </row>
    <row r="444" spans="1:4" s="6" customFormat="1">
      <c r="B444" s="21"/>
      <c r="C444" s="4"/>
      <c r="D444" s="4"/>
    </row>
    <row r="445" spans="1:4" s="6" customFormat="1">
      <c r="B445" s="21"/>
      <c r="C445" s="4"/>
      <c r="D445" s="4"/>
    </row>
    <row r="446" spans="1:4">
      <c r="A446" s="3"/>
      <c r="B446" s="11"/>
      <c r="C446" s="11"/>
      <c r="D446" s="3"/>
    </row>
    <row r="447" spans="1:4">
      <c r="A447" s="3"/>
      <c r="B447" s="8" t="s">
        <v>6</v>
      </c>
      <c r="C447" s="6">
        <f>COUNTIF(C5:C446,"y")</f>
        <v>171</v>
      </c>
      <c r="D447" s="2"/>
    </row>
    <row r="448" spans="1:4">
      <c r="A448" s="3"/>
      <c r="B448" s="8" t="s">
        <v>7</v>
      </c>
      <c r="C448" s="6">
        <f>COUNTIF(C5:C446,"n")</f>
        <v>106</v>
      </c>
      <c r="D448" s="2"/>
    </row>
    <row r="449" spans="1:4">
      <c r="A449" s="3"/>
      <c r="B449" s="8" t="s">
        <v>3</v>
      </c>
      <c r="C449" s="7">
        <f>COUNTIF(C5:C446,"TBD")</f>
        <v>0</v>
      </c>
      <c r="D449" s="2"/>
    </row>
    <row r="450" spans="1:4">
      <c r="A450" s="3"/>
      <c r="B450" s="8" t="s">
        <v>4</v>
      </c>
      <c r="C450">
        <f>SUM(C447:C449)</f>
        <v>277</v>
      </c>
      <c r="D450" s="2"/>
    </row>
    <row r="451" spans="1:4" ht="18">
      <c r="A451" s="3"/>
      <c r="B451" s="10"/>
      <c r="C451" s="10" t="s">
        <v>5</v>
      </c>
      <c r="D451" s="41">
        <f>C447/(C448+C447 + C449)</f>
        <v>0.61732851985559567</v>
      </c>
    </row>
    <row r="452" spans="1:4">
      <c r="A452" s="3"/>
      <c r="B452" s="11"/>
      <c r="C452" s="11"/>
      <c r="D452" s="3"/>
    </row>
  </sheetData>
  <phoneticPr fontId="0" type="noConversion"/>
  <conditionalFormatting sqref="C403:C65200 C339:C401 C300:C337 C1:C3 C6:C298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1"/>
  <sheetViews>
    <sheetView tabSelected="1" workbookViewId="0">
      <pane ySplit="10020" topLeftCell="A46" activePane="bottomLeft"/>
      <selection activeCell="R30" sqref="R30"/>
      <selection pane="bottomLeft" activeCell="C58" sqref="C58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149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6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43978</v>
      </c>
      <c r="B54" s="4">
        <v>144</v>
      </c>
      <c r="C54" s="4">
        <v>100</v>
      </c>
      <c r="D54" s="7">
        <v>0</v>
      </c>
      <c r="E54" s="4">
        <v>0</v>
      </c>
      <c r="F54" s="48"/>
      <c r="G54" s="30">
        <f t="shared" si="2"/>
        <v>0.5901639344262295</v>
      </c>
      <c r="H54" s="7"/>
    </row>
    <row r="55" spans="1:10">
      <c r="A55" s="47">
        <v>43993</v>
      </c>
      <c r="B55" s="4">
        <v>166</v>
      </c>
      <c r="C55" s="4">
        <v>90</v>
      </c>
      <c r="D55" s="7">
        <v>0</v>
      </c>
      <c r="E55" s="4">
        <v>0</v>
      </c>
      <c r="F55" s="48"/>
      <c r="G55" s="30">
        <f t="shared" si="2"/>
        <v>0.6484375</v>
      </c>
      <c r="H55" s="7"/>
    </row>
    <row r="56" spans="1:10">
      <c r="A56" s="47">
        <v>44003</v>
      </c>
      <c r="B56" s="4">
        <v>171</v>
      </c>
      <c r="C56" s="4">
        <v>98</v>
      </c>
      <c r="D56" s="7">
        <v>0</v>
      </c>
      <c r="E56" s="4">
        <v>0</v>
      </c>
      <c r="F56" s="48"/>
      <c r="G56" s="30">
        <f t="shared" si="2"/>
        <v>0.63568773234200748</v>
      </c>
      <c r="H56" s="7"/>
    </row>
    <row r="57" spans="1:10">
      <c r="A57" s="47">
        <v>44004</v>
      </c>
      <c r="B57" s="4">
        <v>171</v>
      </c>
      <c r="C57" s="4">
        <v>106</v>
      </c>
      <c r="D57" s="7">
        <v>0</v>
      </c>
      <c r="E57" s="4">
        <v>0</v>
      </c>
      <c r="F57" s="48"/>
      <c r="G57" s="30">
        <f t="shared" ref="G57" si="3">B57/SUM(B57:E57)</f>
        <v>0.61732851985559567</v>
      </c>
      <c r="H57" s="7"/>
    </row>
    <row r="58" spans="1:10">
      <c r="A58" s="47"/>
      <c r="B58" s="4"/>
      <c r="C58" s="4"/>
      <c r="D58" s="4"/>
      <c r="E58" s="4"/>
      <c r="F58" s="28"/>
      <c r="G58" s="30"/>
      <c r="H58" s="7"/>
    </row>
    <row r="59" spans="1:10">
      <c r="A59" s="47"/>
      <c r="B59" s="4"/>
      <c r="C59" s="4"/>
      <c r="D59" s="4"/>
      <c r="E59" s="4"/>
      <c r="F59" s="31"/>
      <c r="G59" s="30"/>
      <c r="H59" s="7"/>
    </row>
    <row r="60" spans="1:10">
      <c r="A60" s="14" t="s">
        <v>18</v>
      </c>
      <c r="B60" s="14" t="s">
        <v>9</v>
      </c>
      <c r="C60" s="14" t="s">
        <v>16</v>
      </c>
      <c r="D60" s="14" t="s">
        <v>10</v>
      </c>
      <c r="E60" s="14" t="s">
        <v>12</v>
      </c>
      <c r="F60" s="14" t="s">
        <v>11</v>
      </c>
      <c r="G60" s="38">
        <f>MIN(G57)</f>
        <v>0.61732851985559567</v>
      </c>
      <c r="H60" s="7"/>
    </row>
    <row r="61" spans="1:10">
      <c r="A61" s="39">
        <f>SUM(B61:D61)</f>
        <v>277</v>
      </c>
      <c r="B61" s="15">
        <f>Features!C447</f>
        <v>171</v>
      </c>
      <c r="C61" s="16">
        <f>Features!C448</f>
        <v>106</v>
      </c>
      <c r="D61" s="17">
        <f>Features!C449</f>
        <v>0</v>
      </c>
      <c r="E61" s="18">
        <f>MIN(E57)</f>
        <v>0</v>
      </c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  <c r="J62" s="36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6" t="s">
        <v>93</v>
      </c>
      <c r="B65" s="49">
        <f>(A57-A48)*A61/B61 +A48</f>
        <v>44256.912280701756</v>
      </c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19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4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7"/>
      <c r="C71" s="4"/>
      <c r="D71" s="7"/>
      <c r="E71" s="7"/>
      <c r="F71" s="7"/>
      <c r="G71" s="30"/>
      <c r="H71" s="7"/>
    </row>
    <row r="72" spans="1:8">
      <c r="A72" s="4"/>
      <c r="B72" s="20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7"/>
      <c r="B74" s="20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7"/>
      <c r="D88" s="7"/>
      <c r="E88" s="7"/>
      <c r="F88" s="7"/>
      <c r="G88" s="30"/>
      <c r="H88" s="7"/>
    </row>
    <row r="89" spans="1:8">
      <c r="A89" s="7"/>
      <c r="B89" s="6"/>
      <c r="C89" s="7"/>
      <c r="D89" s="7"/>
      <c r="E89" s="7"/>
      <c r="F89" s="7"/>
      <c r="G89" s="30"/>
      <c r="H89" s="7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6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21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6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19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19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21"/>
      <c r="B149" s="21"/>
      <c r="C149" s="21"/>
      <c r="D149" s="21"/>
      <c r="E149" s="21"/>
      <c r="F149" s="21"/>
      <c r="G149" s="35"/>
      <c r="H149" s="2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>
      <c r="A151" s="7"/>
      <c r="B151" s="6"/>
      <c r="C151" s="7"/>
      <c r="D151" s="7"/>
      <c r="E151" s="7"/>
      <c r="F151" s="7"/>
      <c r="G151" s="30"/>
      <c r="H151" s="7"/>
    </row>
    <row r="152" spans="1:254">
      <c r="A152" s="7"/>
      <c r="B152" s="7"/>
      <c r="C152" s="7"/>
      <c r="D152" s="7"/>
      <c r="E152" s="7"/>
      <c r="F152" s="7"/>
      <c r="G152" s="30"/>
      <c r="H152" s="7"/>
    </row>
    <row r="153" spans="1:254">
      <c r="A153" s="7"/>
      <c r="B153" s="20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2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20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6"/>
      <c r="C177" s="7"/>
      <c r="D177" s="7"/>
      <c r="E177" s="7"/>
      <c r="F177" s="7"/>
      <c r="G177" s="30"/>
      <c r="H177" s="7"/>
    </row>
    <row r="178" spans="1:8">
      <c r="A178" s="7"/>
      <c r="B178" s="4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4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21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4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4"/>
      <c r="C207" s="7"/>
      <c r="D207" s="7"/>
      <c r="E207" s="7"/>
      <c r="F207" s="7"/>
      <c r="G207" s="30"/>
      <c r="H207" s="7"/>
    </row>
    <row r="208" spans="1:8">
      <c r="A208" s="7"/>
      <c r="B208" s="6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4"/>
      <c r="C227" s="7"/>
      <c r="D227" s="7"/>
      <c r="E227" s="7"/>
      <c r="F227" s="7"/>
      <c r="G227" s="30"/>
      <c r="H227" s="7"/>
    </row>
    <row r="228" spans="1:8">
      <c r="A228" s="7"/>
      <c r="B228" s="6"/>
      <c r="C228" s="7"/>
      <c r="D228" s="7"/>
      <c r="E228" s="7"/>
      <c r="F228" s="7"/>
      <c r="G228" s="30"/>
      <c r="H228" s="7"/>
    </row>
    <row r="229" spans="1:8">
      <c r="A229" s="7"/>
      <c r="B229" s="4"/>
      <c r="C229" s="4"/>
      <c r="D229" s="7"/>
      <c r="E229" s="7"/>
      <c r="F229" s="7"/>
      <c r="G229" s="30"/>
      <c r="H229" s="7"/>
    </row>
    <row r="230" spans="1:8">
      <c r="A230" s="7"/>
      <c r="B230" s="19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7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3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7"/>
      <c r="C250" s="4"/>
      <c r="D250" s="7"/>
      <c r="E250" s="7"/>
      <c r="F250" s="7"/>
      <c r="G250" s="30"/>
      <c r="H250" s="7"/>
    </row>
    <row r="251" spans="1:8">
      <c r="A251" s="7"/>
      <c r="B251" s="20"/>
      <c r="C251" s="7"/>
      <c r="D251" s="7"/>
      <c r="E251" s="7"/>
      <c r="F251" s="7"/>
      <c r="G251" s="30"/>
      <c r="H251" s="7"/>
    </row>
    <row r="252" spans="1:8">
      <c r="A252" s="7"/>
      <c r="B252" s="7"/>
      <c r="C252" s="7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0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4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 ht="11.25">
      <c r="A264" s="7"/>
      <c r="B264" s="25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 s="2" customFormat="1">
      <c r="A274" s="4"/>
      <c r="B274" s="24"/>
      <c r="C274" s="4"/>
      <c r="D274" s="4"/>
      <c r="E274" s="4"/>
      <c r="F274" s="4"/>
      <c r="G274" s="34"/>
      <c r="H274" s="4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3"/>
      <c r="C277" s="4"/>
      <c r="D277" s="7"/>
      <c r="E277" s="7"/>
      <c r="F277" s="7"/>
      <c r="G277" s="30"/>
      <c r="H277" s="7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2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20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7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6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6"/>
      <c r="C299" s="7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19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19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21"/>
      <c r="C312" s="4"/>
      <c r="D312" s="7"/>
      <c r="E312" s="7"/>
      <c r="F312" s="7"/>
      <c r="G312" s="30"/>
      <c r="H312" s="7"/>
    </row>
    <row r="313" spans="1:8">
      <c r="A313" s="7"/>
      <c r="B313" s="7"/>
      <c r="C313" s="7"/>
      <c r="D313" s="7"/>
      <c r="E313" s="7"/>
      <c r="F313" s="7"/>
      <c r="G313" s="30"/>
      <c r="H313" s="7"/>
    </row>
    <row r="314" spans="1:8">
      <c r="A314" s="7"/>
      <c r="B314" s="6"/>
      <c r="C314" s="7"/>
      <c r="D314" s="7"/>
      <c r="E314" s="7"/>
      <c r="F314" s="7"/>
      <c r="G314" s="30"/>
      <c r="H314" s="7"/>
    </row>
    <row r="315" spans="1:8" s="2" customFormat="1">
      <c r="A315" s="4"/>
      <c r="B315" s="4"/>
      <c r="C315" s="9"/>
      <c r="D315" s="4"/>
      <c r="E315" s="4"/>
      <c r="F315" s="4"/>
      <c r="G315" s="34"/>
      <c r="H315" s="4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19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4"/>
      <c r="C335" s="4"/>
      <c r="D335" s="4"/>
      <c r="E335" s="4"/>
      <c r="F335" s="4"/>
      <c r="G335" s="34"/>
      <c r="H335" s="4"/>
    </row>
    <row r="336" spans="1:8">
      <c r="A336" s="7"/>
      <c r="B336" s="6"/>
      <c r="C336" s="7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4"/>
      <c r="C344" s="4"/>
      <c r="D344" s="7"/>
      <c r="E344" s="7"/>
      <c r="F344" s="7"/>
      <c r="G344" s="30"/>
      <c r="H344" s="7"/>
    </row>
    <row r="345" spans="1:8">
      <c r="A345" s="7"/>
      <c r="B345" s="4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2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6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2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7"/>
      <c r="C367" s="7"/>
      <c r="D367" s="7"/>
      <c r="E367" s="7"/>
      <c r="F367" s="7"/>
      <c r="G367" s="30"/>
      <c r="H367" s="7"/>
    </row>
    <row r="368" spans="1:8">
      <c r="A368" s="7"/>
      <c r="B368" s="27"/>
      <c r="C368" s="7"/>
      <c r="D368" s="7"/>
      <c r="E368" s="7"/>
      <c r="F368" s="7"/>
      <c r="G368" s="30"/>
      <c r="H368" s="7"/>
    </row>
    <row r="369" spans="1:8">
      <c r="A369" s="7"/>
      <c r="B369" s="22"/>
      <c r="C369" s="7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20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6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4"/>
      <c r="D390" s="7"/>
      <c r="E390" s="7"/>
      <c r="F390" s="7"/>
      <c r="G390" s="30"/>
      <c r="H390" s="7"/>
    </row>
    <row r="391" spans="1:8">
      <c r="A391" s="7"/>
      <c r="B391" s="20"/>
      <c r="C391" s="4"/>
      <c r="D391" s="7"/>
      <c r="E391" s="7"/>
      <c r="F391" s="7"/>
      <c r="G391" s="30"/>
      <c r="H391" s="7"/>
    </row>
    <row r="392" spans="1:8">
      <c r="A392" s="7"/>
      <c r="B392" s="20"/>
      <c r="C392" s="7"/>
      <c r="D392" s="7"/>
      <c r="E392" s="7"/>
      <c r="F392" s="7"/>
      <c r="G392" s="30"/>
      <c r="H392" s="7"/>
    </row>
    <row r="393" spans="1:8">
      <c r="A393" s="7"/>
      <c r="B393" s="27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7"/>
      <c r="C399" s="7"/>
      <c r="D399" s="7"/>
      <c r="E399" s="7"/>
      <c r="F399" s="7"/>
      <c r="G399" s="30"/>
      <c r="H399" s="7"/>
    </row>
    <row r="400" spans="1:8">
      <c r="A400" s="7"/>
      <c r="B400" s="6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2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2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20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4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7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7"/>
      <c r="D456" s="7"/>
      <c r="E456" s="7"/>
      <c r="F456" s="7"/>
      <c r="G456" s="30"/>
      <c r="H456" s="7"/>
    </row>
    <row r="457" spans="1:8">
      <c r="A457" s="7"/>
      <c r="B457" s="6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6"/>
      <c r="C465" s="7"/>
      <c r="D465" s="7"/>
      <c r="E465" s="7"/>
      <c r="F465" s="7"/>
      <c r="G465" s="30"/>
      <c r="H465" s="7"/>
    </row>
    <row r="466" spans="1:8">
      <c r="A466" s="7"/>
      <c r="B466" s="22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6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9"/>
      <c r="C480" s="30"/>
      <c r="D480" s="7"/>
      <c r="E480" s="7"/>
      <c r="F480" s="29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2020-06-23T00:13:08Z</dcterms:modified>
</cp:coreProperties>
</file>