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0" i="2"/>
  <c r="G49"/>
  <c r="G51"/>
  <c r="G54" s="1"/>
  <c r="C102" i="1"/>
  <c r="B55" i="2" s="1"/>
  <c r="C103" i="1"/>
  <c r="C55" i="2" s="1"/>
  <c r="C104" i="1"/>
  <c r="D55" i="2" s="1"/>
  <c r="E55"/>
  <c r="D106" i="1" l="1"/>
  <c r="C105"/>
  <c r="A55" i="2"/>
</calcChain>
</file>

<file path=xl/sharedStrings.xml><?xml version="1.0" encoding="utf-8"?>
<sst xmlns="http://schemas.openxmlformats.org/spreadsheetml/2006/main" count="165" uniqueCount="94">
  <si>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</si>
  <si>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</si>
  <si>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</si>
  <si>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</si>
  <si>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</si>
  <si>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</si>
  <si>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</si>
  <si>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</si>
  <si>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</si>
  <si>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</si>
  <si>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</si>
  <si>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</si>
  <si>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</si>
  <si>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</si>
  <si>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</si>
  <si>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</si>
  <si>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</si>
  <si>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</si>
  <si>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</si>
  <si>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</si>
  <si>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</si>
  <si>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</si>
  <si>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</si>
  <si>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</si>
  <si>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</si>
  <si>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</si>
  <si>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</si>
  <si>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</si>
  <si>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</si>
  <si>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</si>
  <si>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</si>
  <si>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</si>
  <si>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</si>
  <si>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</si>
  <si>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</si>
  <si>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</si>
  <si>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</si>
  <si>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</si>
  <si>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</si>
  <si>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</si>
  <si>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</si>
  <si>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</si>
  <si>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</si>
  <si>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</si>
  <si>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</si>
  <si>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</si>
  <si>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</si>
  <si>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</si>
  <si>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</si>
  <si>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</si>
  <si>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</si>
  <si>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</si>
  <si>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</si>
  <si>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</si>
  <si>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</si>
  <si>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</si>
  <si>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</si>
  <si>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</si>
  <si>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</si>
  <si>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</si>
  <si>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</si>
  <si>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</si>
  <si>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</si>
  <si>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</si>
  <si>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</si>
  <si>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</si>
  <si>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</si>
  <si>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</si>
  <si>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</si>
  <si>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</si>
  <si>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</si>
  <si>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</si>
  <si>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</si>
  <si>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</si>
  <si>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</si>
  <si>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</si>
  <si>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</si>
  <si>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</si>
  <si>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</si>
  <si>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</si>
  <si>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</si>
  <si>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</si>
  <si>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</si>
  <si>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</si>
  <si>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masks passwords</t>
  </si>
  <si>
    <t>3/21/17</t>
  </si>
  <si>
    <t>unix  time</t>
  </si>
  <si>
    <t>0.00.03</t>
  </si>
  <si>
    <t>base64 encoded string</t>
  </si>
  <si>
    <t>view</t>
  </si>
  <si>
    <t>layout</t>
  </si>
  <si>
    <t>horizontal split</t>
  </si>
  <si>
    <t>vertical split</t>
  </si>
  <si>
    <t>3/29/17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</si>
</sst>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1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</c:strCache>
            </c:str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</c:strCache>
            </c:str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</c:strCache>
            </c:str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Progress!$A$47:$A$51</c:f>
              <c:strCache>
                <c:ptCount val="5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</c:strCache>
            </c:strRef>
          </c:cat>
          <c:val>
            <c:numRef>
              <c:f>Progress!$E$48:$E$51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3689344"/>
        <c:axId val="133690880"/>
      </c:areaChart>
      <c:dateAx>
        <c:axId val="13368934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69088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336908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6893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7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32" r="0.750000000000012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8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</c:strCache>
            </c:str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</c:numCache>
            </c:numRef>
          </c:val>
        </c:ser>
        <c:axId val="133477120"/>
        <c:axId val="133478656"/>
      </c:areaChart>
      <c:catAx>
        <c:axId val="133477120"/>
        <c:scaling>
          <c:orientation val="minMax"/>
        </c:scaling>
        <c:delete val="1"/>
        <c:axPos val="b"/>
        <c:numFmt formatCode="dd-mm-yy" sourceLinked="1"/>
        <c:tickLblPos val="none"/>
        <c:crossAx val="133478656"/>
        <c:crosses val="autoZero"/>
        <c:auto val="1"/>
        <c:lblAlgn val="ctr"/>
        <c:lblOffset val="100"/>
      </c:catAx>
      <c:valAx>
        <c:axId val="13347865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4771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32" r="0.750000000000012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</c:strCache>
            </c:str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Progress!$A$48:$A$51</c:f>
              <c:strCache>
                <c:ptCount val="4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</c:strCache>
            </c:str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3495424"/>
        <c:axId val="133497216"/>
      </c:areaChart>
      <c:catAx>
        <c:axId val="13349542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497216"/>
        <c:crosses val="autoZero"/>
        <c:auto val="1"/>
        <c:lblAlgn val="ctr"/>
        <c:lblOffset val="100"/>
        <c:tickLblSkip val="1"/>
        <c:tickMarkSkip val="1"/>
      </c:catAx>
      <c:valAx>
        <c:axId val="1334972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4954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32" r="0.750000000000012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54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07"/>
  <sheetViews>
    <sheetView workbookViewId="0">
      <selection activeCell="B49" sqref="B49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45</v>
      </c>
      <c r="C9" s="7" t="s">
        <v>2</v>
      </c>
      <c r="D9" s="4"/>
    </row>
    <row r="10" spans="1:4" s="6" customFormat="1">
      <c r="B10" s="7" t="s">
        <v>84</v>
      </c>
      <c r="C10" s="7" t="s">
        <v>14</v>
      </c>
      <c r="D10" s="4"/>
    </row>
    <row r="11" spans="1:4" s="6" customFormat="1">
      <c r="B11" s="19"/>
      <c r="C11" s="4"/>
      <c r="D11" s="4"/>
    </row>
    <row r="12" spans="1:4" s="6" customFormat="1">
      <c r="B12" s="4"/>
      <c r="C12" s="4"/>
      <c r="D12" s="4"/>
    </row>
    <row r="13" spans="1:4" s="6" customFormat="1">
      <c r="B13" s="3" t="s">
        <v>20</v>
      </c>
      <c r="C13" s="7" t="s">
        <v>2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23</v>
      </c>
      <c r="C15" s="7" t="s">
        <v>2</v>
      </c>
      <c r="D15" s="4"/>
    </row>
    <row r="16" spans="1:4" s="6" customFormat="1">
      <c r="B16" s="20" t="s">
        <v>22</v>
      </c>
      <c r="C16" s="7" t="s">
        <v>2</v>
      </c>
      <c r="D16" s="4"/>
    </row>
    <row r="17" spans="2:4" s="6" customFormat="1">
      <c r="B17" s="23" t="s">
        <v>40</v>
      </c>
      <c r="C17" s="7" t="s">
        <v>2</v>
      </c>
      <c r="D17" s="4"/>
    </row>
    <row r="18" spans="2:4" s="6" customFormat="1">
      <c r="B18" s="24" t="s">
        <v>39</v>
      </c>
      <c r="C18" s="7" t="s">
        <v>2</v>
      </c>
      <c r="D18" s="4"/>
    </row>
    <row r="19" spans="2:4" s="6" customFormat="1">
      <c r="B19" s="24" t="s">
        <v>41</v>
      </c>
      <c r="C19" s="7" t="s">
        <v>14</v>
      </c>
      <c r="D19" s="4"/>
    </row>
    <row r="20" spans="2:4" s="6" customFormat="1">
      <c r="B20" s="23" t="s">
        <v>33</v>
      </c>
      <c r="C20" s="7" t="s">
        <v>2</v>
      </c>
      <c r="D20" s="4"/>
    </row>
    <row r="21" spans="2:4" s="6" customFormat="1">
      <c r="B21" s="24" t="s">
        <v>42</v>
      </c>
      <c r="C21" s="7" t="s">
        <v>14</v>
      </c>
      <c r="D21" s="4"/>
    </row>
    <row r="22" spans="2:4" s="6" customFormat="1">
      <c r="B22" s="24" t="s">
        <v>43</v>
      </c>
      <c r="C22" s="7" t="s">
        <v>14</v>
      </c>
      <c r="D22" s="4"/>
    </row>
    <row r="23" spans="2:4" s="6" customFormat="1">
      <c r="B23" s="23" t="s">
        <v>89</v>
      </c>
      <c r="C23" s="7" t="s">
        <v>2</v>
      </c>
      <c r="D23" s="4"/>
    </row>
    <row r="24" spans="2:4" s="6" customFormat="1">
      <c r="B24" s="24" t="s">
        <v>90</v>
      </c>
      <c r="C24" s="7" t="s">
        <v>14</v>
      </c>
      <c r="D24" s="4"/>
    </row>
    <row r="25" spans="2:4" s="6" customFormat="1">
      <c r="B25" s="24" t="s">
        <v>91</v>
      </c>
      <c r="C25" s="7" t="s">
        <v>14</v>
      </c>
      <c r="D25" s="4"/>
    </row>
    <row r="26" spans="2:4" s="6" customFormat="1">
      <c r="B26" s="24" t="s">
        <v>92</v>
      </c>
      <c r="C26" s="7" t="s">
        <v>14</v>
      </c>
      <c r="D26" s="4"/>
    </row>
    <row r="27" spans="2:4" s="6" customFormat="1">
      <c r="B27" s="23" t="s">
        <v>71</v>
      </c>
      <c r="C27" s="7" t="s">
        <v>2</v>
      </c>
      <c r="D27" s="4"/>
    </row>
    <row r="28" spans="2:4" s="6" customFormat="1">
      <c r="B28" s="24" t="s">
        <v>72</v>
      </c>
      <c r="C28" s="7" t="s">
        <v>14</v>
      </c>
      <c r="D28" s="4"/>
    </row>
    <row r="29" spans="2:4" s="6" customFormat="1">
      <c r="B29" s="22" t="s">
        <v>44</v>
      </c>
      <c r="C29" s="7" t="s">
        <v>14</v>
      </c>
      <c r="D29" s="4"/>
    </row>
    <row r="30" spans="2:4" s="6" customFormat="1">
      <c r="B30" s="22" t="s">
        <v>47</v>
      </c>
      <c r="C30" s="7" t="s">
        <v>14</v>
      </c>
      <c r="D30" s="4"/>
    </row>
    <row r="31" spans="2:4" s="6" customFormat="1">
      <c r="B31" s="22"/>
      <c r="C31" s="7"/>
      <c r="D31" s="4"/>
    </row>
    <row r="32" spans="2:4" s="6" customFormat="1">
      <c r="B32" s="22" t="s">
        <v>46</v>
      </c>
      <c r="C32" s="7" t="s">
        <v>2</v>
      </c>
      <c r="D32" s="4"/>
    </row>
    <row r="33" spans="2:4" s="6" customFormat="1">
      <c r="B33" s="20" t="s">
        <v>48</v>
      </c>
      <c r="C33" s="7" t="s">
        <v>2</v>
      </c>
      <c r="D33" s="4"/>
    </row>
    <row r="34" spans="2:4" s="6" customFormat="1">
      <c r="B34" s="20" t="s">
        <v>50</v>
      </c>
      <c r="C34" s="7" t="s">
        <v>14</v>
      </c>
      <c r="D34" s="4"/>
    </row>
    <row r="35" spans="2:4" s="6" customFormat="1">
      <c r="B35" s="20" t="s">
        <v>49</v>
      </c>
      <c r="C35" s="7" t="s">
        <v>2</v>
      </c>
      <c r="D35" s="4"/>
    </row>
    <row r="36" spans="2:4" s="6" customFormat="1">
      <c r="B36" s="20" t="s">
        <v>82</v>
      </c>
      <c r="C36" s="7" t="s">
        <v>2</v>
      </c>
      <c r="D36" s="4"/>
    </row>
    <row r="37" spans="2:4" s="6" customFormat="1">
      <c r="B37" s="22"/>
      <c r="C37" s="7"/>
      <c r="D37" s="4"/>
    </row>
    <row r="38" spans="2:4" s="6" customFormat="1">
      <c r="B38" s="22" t="s">
        <v>51</v>
      </c>
      <c r="C38" s="7" t="s">
        <v>2</v>
      </c>
      <c r="D38" s="4"/>
    </row>
    <row r="39" spans="2:4" s="6" customFormat="1">
      <c r="B39" s="20" t="s">
        <v>57</v>
      </c>
      <c r="C39" s="7" t="s">
        <v>2</v>
      </c>
      <c r="D39" s="4"/>
    </row>
    <row r="40" spans="2:4" s="6" customFormat="1">
      <c r="B40" s="20" t="s">
        <v>58</v>
      </c>
      <c r="C40" s="7" t="s">
        <v>2</v>
      </c>
      <c r="D40" s="4"/>
    </row>
    <row r="41" spans="2:4" s="6" customFormat="1">
      <c r="B41" s="23" t="s">
        <v>59</v>
      </c>
      <c r="C41" s="7" t="s">
        <v>14</v>
      </c>
      <c r="D41" s="4"/>
    </row>
    <row r="42" spans="2:4" s="6" customFormat="1">
      <c r="B42" s="23" t="s">
        <v>60</v>
      </c>
      <c r="C42" s="7" t="s">
        <v>14</v>
      </c>
      <c r="D42" s="4"/>
    </row>
    <row r="43" spans="2:4" s="6" customFormat="1">
      <c r="B43" s="23" t="s">
        <v>61</v>
      </c>
      <c r="C43" s="7" t="s">
        <v>14</v>
      </c>
      <c r="D43" s="4"/>
    </row>
    <row r="44" spans="2:4" s="6" customFormat="1">
      <c r="B44" s="23" t="s">
        <v>62</v>
      </c>
      <c r="C44" s="7" t="s">
        <v>2</v>
      </c>
      <c r="D44" s="4"/>
    </row>
    <row r="45" spans="2:4" s="6" customFormat="1">
      <c r="B45" s="23" t="s">
        <v>63</v>
      </c>
      <c r="C45" s="7" t="s">
        <v>2</v>
      </c>
      <c r="D45" s="4"/>
    </row>
    <row r="46" spans="2:4" s="6" customFormat="1">
      <c r="B46" s="23" t="s">
        <v>86</v>
      </c>
      <c r="C46" s="7" t="s">
        <v>2</v>
      </c>
      <c r="D46" s="4"/>
    </row>
    <row r="47" spans="2:4" s="6" customFormat="1">
      <c r="B47" s="23" t="s">
        <v>64</v>
      </c>
      <c r="C47" s="7" t="s">
        <v>2</v>
      </c>
      <c r="D47" s="4"/>
    </row>
    <row r="48" spans="2:4" s="6" customFormat="1">
      <c r="B48" s="23" t="s">
        <v>88</v>
      </c>
      <c r="C48" s="7" t="s">
        <v>2</v>
      </c>
      <c r="D48" s="4"/>
    </row>
    <row r="49" spans="2:4" s="6" customFormat="1">
      <c r="B49" s="23" t="s">
        <v>65</v>
      </c>
      <c r="C49" s="7" t="s">
        <v>14</v>
      </c>
      <c r="D49" s="4"/>
    </row>
    <row r="50" spans="2:4" s="6" customFormat="1">
      <c r="B50" s="23" t="s">
        <v>66</v>
      </c>
      <c r="C50" s="7" t="s">
        <v>14</v>
      </c>
      <c r="D50" s="4"/>
    </row>
    <row r="51" spans="2:4" s="6" customFormat="1">
      <c r="B51" s="22"/>
      <c r="C51" s="7"/>
      <c r="D51" s="4"/>
    </row>
    <row r="52" spans="2:4" s="6" customFormat="1">
      <c r="B52" s="22" t="s">
        <v>67</v>
      </c>
      <c r="C52" s="7" t="s">
        <v>2</v>
      </c>
      <c r="D52" s="4"/>
    </row>
    <row r="53" spans="2:4" s="6" customFormat="1">
      <c r="B53" s="20" t="s">
        <v>68</v>
      </c>
      <c r="C53" s="7" t="s">
        <v>2</v>
      </c>
      <c r="D53" s="4"/>
    </row>
    <row r="54" spans="2:4" s="6" customFormat="1">
      <c r="B54" s="23" t="s">
        <v>70</v>
      </c>
      <c r="C54" s="7" t="s">
        <v>14</v>
      </c>
      <c r="D54" s="4"/>
    </row>
    <row r="55" spans="2:4" s="6" customFormat="1">
      <c r="B55" s="20" t="s">
        <v>69</v>
      </c>
      <c r="C55" s="7" t="s">
        <v>14</v>
      </c>
      <c r="D55" s="4"/>
    </row>
    <row r="56" spans="2:4" s="6" customFormat="1">
      <c r="B56" s="22"/>
      <c r="C56" s="7"/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3" t="s">
        <v>73</v>
      </c>
      <c r="C60" s="7" t="s">
        <v>14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80</v>
      </c>
      <c r="C62" s="7" t="s">
        <v>14</v>
      </c>
      <c r="D62" s="4"/>
    </row>
    <row r="63" spans="2:4" s="6" customFormat="1">
      <c r="B63" s="22" t="s">
        <v>81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19"/>
      <c r="C65" s="4"/>
      <c r="D65" s="4"/>
    </row>
    <row r="66" spans="2:4" s="6" customFormat="1">
      <c r="B66" s="4"/>
      <c r="C66" s="4"/>
      <c r="D66" s="4"/>
    </row>
    <row r="67" spans="2:4" s="6" customFormat="1">
      <c r="B67" s="3" t="s">
        <v>52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53</v>
      </c>
      <c r="C69" s="7" t="s">
        <v>14</v>
      </c>
      <c r="D69" s="4"/>
    </row>
    <row r="70" spans="2:4" s="6" customFormat="1">
      <c r="B70" s="20" t="s">
        <v>74</v>
      </c>
      <c r="C70" s="7" t="s">
        <v>14</v>
      </c>
      <c r="D70" s="4"/>
    </row>
    <row r="71" spans="2:4" s="6" customFormat="1">
      <c r="B71" s="20" t="s">
        <v>75</v>
      </c>
      <c r="C71" s="7" t="s">
        <v>14</v>
      </c>
      <c r="D71" s="4"/>
    </row>
    <row r="72" spans="2:4" s="6" customFormat="1">
      <c r="B72" s="20" t="s">
        <v>76</v>
      </c>
      <c r="C72" s="7" t="s">
        <v>14</v>
      </c>
      <c r="D72" s="4"/>
    </row>
    <row r="73" spans="2:4" s="6" customFormat="1">
      <c r="B73" s="20" t="s">
        <v>77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54</v>
      </c>
      <c r="C75" s="7" t="s">
        <v>14</v>
      </c>
      <c r="D75" s="4"/>
    </row>
    <row r="76" spans="2:4" s="6" customFormat="1">
      <c r="B76" s="20" t="s">
        <v>55</v>
      </c>
      <c r="C76" s="7" t="s">
        <v>14</v>
      </c>
      <c r="D76" s="4"/>
    </row>
    <row r="77" spans="2:4" s="6" customFormat="1">
      <c r="B77" s="20" t="s">
        <v>56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83</v>
      </c>
      <c r="C79" s="7" t="s">
        <v>14</v>
      </c>
      <c r="D79" s="4"/>
    </row>
    <row r="80" spans="2:4" s="6" customFormat="1">
      <c r="B80" s="20"/>
      <c r="C80" s="7"/>
      <c r="D80" s="4"/>
    </row>
    <row r="81" spans="2:4" s="6" customFormat="1">
      <c r="B81" s="20"/>
      <c r="C81" s="7"/>
      <c r="D81" s="4"/>
    </row>
    <row r="82" spans="2:4" s="6" customFormat="1">
      <c r="B82" s="3" t="s">
        <v>27</v>
      </c>
      <c r="C82" s="7" t="s">
        <v>14</v>
      </c>
      <c r="D82" s="4"/>
    </row>
    <row r="83" spans="2:4" s="6" customFormat="1">
      <c r="B83" s="22" t="s">
        <v>28</v>
      </c>
      <c r="C83" s="7" t="s">
        <v>14</v>
      </c>
      <c r="D83" s="4"/>
    </row>
    <row r="84" spans="2:4" s="6" customFormat="1">
      <c r="B84" s="22" t="s">
        <v>29</v>
      </c>
      <c r="C84" s="7" t="s">
        <v>14</v>
      </c>
      <c r="D84" s="4"/>
    </row>
    <row r="85" spans="2:4" s="6" customFormat="1">
      <c r="B85" s="22" t="s">
        <v>30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25</v>
      </c>
      <c r="C88" s="7" t="s">
        <v>14</v>
      </c>
      <c r="D88" s="4"/>
    </row>
    <row r="89" spans="2:4" s="6" customFormat="1">
      <c r="B89" s="22" t="s">
        <v>26</v>
      </c>
      <c r="C89" s="7" t="s">
        <v>14</v>
      </c>
      <c r="D89" s="4"/>
    </row>
    <row r="90" spans="2:4" s="6" customFormat="1">
      <c r="B90" s="22" t="s">
        <v>31</v>
      </c>
      <c r="C90" s="7" t="s">
        <v>14</v>
      </c>
      <c r="D90" s="4"/>
    </row>
    <row r="91" spans="2:4" s="6" customFormat="1">
      <c r="B91" s="22" t="s">
        <v>32</v>
      </c>
      <c r="C91" s="7" t="s">
        <v>14</v>
      </c>
      <c r="D91" s="4"/>
    </row>
    <row r="92" spans="2:4" s="6" customFormat="1">
      <c r="B92" s="43"/>
      <c r="C92" s="4"/>
      <c r="D92" s="4"/>
    </row>
    <row r="93" spans="2:4" s="6" customFormat="1">
      <c r="B93" s="21"/>
      <c r="C93" s="4"/>
      <c r="D93" s="4"/>
    </row>
    <row r="94" spans="2:4" s="6" customFormat="1">
      <c r="B94" s="3" t="s">
        <v>19</v>
      </c>
      <c r="C94" s="7" t="s">
        <v>14</v>
      </c>
      <c r="D94" s="4"/>
    </row>
    <row r="95" spans="2:4" s="6" customFormat="1">
      <c r="B95" s="22" t="s">
        <v>24</v>
      </c>
      <c r="C95" s="7" t="s">
        <v>14</v>
      </c>
      <c r="D95" s="4"/>
    </row>
    <row r="96" spans="2:4" s="6" customFormat="1">
      <c r="B96" s="22" t="s">
        <v>21</v>
      </c>
      <c r="C96" s="7" t="s">
        <v>14</v>
      </c>
      <c r="D96" s="4"/>
    </row>
    <row r="97" spans="1:4" s="6" customFormat="1">
      <c r="B97" s="22"/>
      <c r="C97" s="4"/>
      <c r="D97" s="4"/>
    </row>
    <row r="98" spans="1:4" s="6" customFormat="1">
      <c r="B98" s="19"/>
      <c r="C98" s="4"/>
      <c r="D98" s="4"/>
    </row>
    <row r="99" spans="1:4" s="6" customFormat="1">
      <c r="B99" s="21"/>
      <c r="C99" s="4"/>
      <c r="D99" s="4"/>
    </row>
    <row r="100" spans="1:4" s="6" customFormat="1">
      <c r="B100" s="21"/>
      <c r="C100" s="4"/>
      <c r="D100" s="4"/>
    </row>
    <row r="101" spans="1:4">
      <c r="A101" s="3"/>
      <c r="B101" s="11"/>
      <c r="C101" s="11"/>
      <c r="D101" s="3"/>
    </row>
    <row r="102" spans="1:4">
      <c r="A102" s="3"/>
      <c r="B102" s="8" t="s">
        <v>6</v>
      </c>
      <c r="C102" s="6">
        <f>COUNTIF(C5:C101,"y")</f>
        <v>25</v>
      </c>
      <c r="D102" s="2"/>
    </row>
    <row r="103" spans="1:4">
      <c r="A103" s="3"/>
      <c r="B103" s="8" t="s">
        <v>7</v>
      </c>
      <c r="C103" s="6">
        <f>COUNTIF(C5:C101,"n")</f>
        <v>42</v>
      </c>
      <c r="D103" s="2"/>
    </row>
    <row r="104" spans="1:4">
      <c r="A104" s="3"/>
      <c r="B104" s="8" t="s">
        <v>3</v>
      </c>
      <c r="C104" s="7">
        <f>COUNTIF(C5:C101,"TBD")</f>
        <v>0</v>
      </c>
      <c r="D104" s="2"/>
    </row>
    <row r="105" spans="1:4">
      <c r="A105" s="3"/>
      <c r="B105" s="8" t="s">
        <v>4</v>
      </c>
      <c r="C105">
        <f>SUM(C102:C104)</f>
        <v>67</v>
      </c>
      <c r="D105" s="2"/>
    </row>
    <row r="106" spans="1:4" ht="18">
      <c r="A106" s="3"/>
      <c r="B106" s="10"/>
      <c r="C106" s="10" t="s">
        <v>5</v>
      </c>
      <c r="D106" s="41">
        <f>C102/(C103+C102 + C104)</f>
        <v>0.37313432835820898</v>
      </c>
    </row>
    <row r="107" spans="1:4">
      <c r="A107" s="3"/>
      <c r="B107" s="11"/>
      <c r="C107" s="11"/>
      <c r="D107" s="3"/>
    </row>
  </sheetData>
  <phoneticPr fontId="0" type="noConversion"/>
  <conditionalFormatting sqref="C1:C3 C6:C64855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6" activePane="bottomLeft"/>
      <selection activeCell="E1" sqref="E1"/>
      <selection pane="bottomLeft" activeCell="D51" sqref="D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85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93</v>
      </c>
      <c r="B51" s="4">
        <v>25</v>
      </c>
      <c r="C51" s="4">
        <v>42</v>
      </c>
      <c r="D51" s="4">
        <v>0</v>
      </c>
      <c r="E51" s="4">
        <v>0</v>
      </c>
      <c r="F51" s="28" t="s">
        <v>87</v>
      </c>
      <c r="G51" s="30">
        <f t="shared" ref="G51" si="2">B51/SUM(B51:E51)</f>
        <v>0.37313432835820898</v>
      </c>
      <c r="H51" s="7"/>
    </row>
    <row r="52" spans="1:11">
      <c r="A52" s="12"/>
      <c r="B52" s="4"/>
      <c r="C52" s="4"/>
      <c r="D52" s="4"/>
      <c r="E52" s="4"/>
      <c r="F52" s="28"/>
      <c r="G52" s="30"/>
      <c r="H52" s="7"/>
    </row>
    <row r="53" spans="1:11">
      <c r="A53" s="12"/>
      <c r="B53" s="4"/>
      <c r="C53" s="4"/>
      <c r="D53" s="4"/>
      <c r="E53" s="4"/>
      <c r="F53" s="31"/>
      <c r="G53" s="30"/>
      <c r="H53" s="7"/>
    </row>
    <row r="54" spans="1:11">
      <c r="A54" s="14" t="s">
        <v>18</v>
      </c>
      <c r="B54" s="14" t="s">
        <v>9</v>
      </c>
      <c r="C54" s="14" t="s">
        <v>16</v>
      </c>
      <c r="D54" s="14" t="s">
        <v>10</v>
      </c>
      <c r="E54" s="14" t="s">
        <v>12</v>
      </c>
      <c r="F54" s="14" t="s">
        <v>11</v>
      </c>
      <c r="G54" s="38">
        <f>MIN(G51)</f>
        <v>0.37313432835820898</v>
      </c>
      <c r="H54" s="7"/>
    </row>
    <row r="55" spans="1:11">
      <c r="A55" s="39">
        <f>SUM(B55:D55)</f>
        <v>67</v>
      </c>
      <c r="B55" s="15">
        <f>Features!C102</f>
        <v>25</v>
      </c>
      <c r="C55" s="16">
        <f>Features!C103</f>
        <v>42</v>
      </c>
      <c r="D55" s="17">
        <f>Features!C104</f>
        <v>0</v>
      </c>
      <c r="E55" s="18">
        <f>MIN(E51)</f>
        <v>0</v>
      </c>
      <c r="F55" s="7"/>
      <c r="G55" s="30"/>
      <c r="H55" s="7"/>
    </row>
    <row r="56" spans="1:11">
      <c r="A56" s="4"/>
      <c r="B56" s="19"/>
      <c r="C56" s="4"/>
      <c r="D56" s="7"/>
      <c r="E56" s="7"/>
      <c r="F56" s="7"/>
      <c r="G56" s="30"/>
      <c r="H56" s="7"/>
      <c r="J56" s="36"/>
    </row>
    <row r="57" spans="1:11">
      <c r="A57" s="4"/>
      <c r="B57" s="4"/>
      <c r="C57" s="4"/>
      <c r="D57" s="7"/>
      <c r="E57" s="7"/>
      <c r="F57" s="7"/>
      <c r="G57" s="30"/>
      <c r="H57" s="7"/>
    </row>
    <row r="58" spans="1:11">
      <c r="A58" s="4"/>
      <c r="B58" s="19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7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7"/>
      <c r="B68" s="20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7"/>
      <c r="D82" s="7"/>
      <c r="E82" s="7"/>
      <c r="F82" s="7"/>
      <c r="G82" s="30"/>
      <c r="H82" s="7"/>
    </row>
    <row r="83" spans="1:8">
      <c r="A83" s="7"/>
      <c r="B83" s="6"/>
      <c r="C83" s="7"/>
      <c r="D83" s="7"/>
      <c r="E83" s="7"/>
      <c r="F83" s="7"/>
      <c r="G83" s="30"/>
      <c r="H83" s="7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6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21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6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21"/>
      <c r="B143" s="21"/>
      <c r="C143" s="21"/>
      <c r="D143" s="21"/>
      <c r="E143" s="21"/>
      <c r="F143" s="21"/>
      <c r="G143" s="35"/>
      <c r="H143" s="2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4"/>
      <c r="H144" s="4"/>
    </row>
    <row r="145" spans="1:8">
      <c r="A145" s="7"/>
      <c r="B145" s="6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20"/>
      <c r="C147" s="7"/>
      <c r="D147" s="7"/>
      <c r="E147" s="7"/>
      <c r="F147" s="7"/>
      <c r="G147" s="30"/>
      <c r="H147" s="7"/>
    </row>
    <row r="148" spans="1:8">
      <c r="A148" s="7"/>
      <c r="B148" s="7"/>
      <c r="C148" s="7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7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45">
        <v>43011</v>
      </c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6"/>
      <c r="C171" s="7"/>
      <c r="D171" s="7"/>
      <c r="E171" s="7"/>
      <c r="F171" s="7"/>
      <c r="G171" s="30"/>
      <c r="H171" s="7"/>
    </row>
    <row r="172" spans="1:8">
      <c r="A172" s="7"/>
      <c r="B172" s="4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6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4"/>
      <c r="C221" s="7"/>
      <c r="D221" s="7"/>
      <c r="E221" s="7"/>
      <c r="F221" s="7"/>
      <c r="G221" s="30"/>
      <c r="H221" s="7"/>
    </row>
    <row r="222" spans="1:8">
      <c r="A222" s="7"/>
      <c r="B222" s="6"/>
      <c r="C222" s="7"/>
      <c r="D222" s="7"/>
      <c r="E222" s="7"/>
      <c r="F222" s="7"/>
      <c r="G222" s="30"/>
      <c r="H222" s="7"/>
    </row>
    <row r="223" spans="1:8">
      <c r="A223" s="7"/>
      <c r="B223" s="4"/>
      <c r="C223" s="4"/>
      <c r="D223" s="7"/>
      <c r="E223" s="7"/>
      <c r="F223" s="7"/>
      <c r="G223" s="30"/>
      <c r="H223" s="7"/>
    </row>
    <row r="224" spans="1:8">
      <c r="A224" s="7"/>
      <c r="B224" s="19"/>
      <c r="C224" s="4"/>
      <c r="D224" s="7"/>
      <c r="E224" s="7"/>
      <c r="F224" s="7"/>
      <c r="G224" s="30"/>
      <c r="H224" s="7"/>
    </row>
    <row r="225" spans="1:8">
      <c r="A225" s="7"/>
      <c r="B225" s="7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7"/>
      <c r="C246" s="7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3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 ht="11.25">
      <c r="A258" s="7"/>
      <c r="B258" s="25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2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6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4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21"/>
      <c r="C306" s="4"/>
      <c r="D306" s="7"/>
      <c r="E306" s="7"/>
      <c r="F306" s="7"/>
      <c r="G306" s="30"/>
      <c r="H306" s="7"/>
    </row>
    <row r="307" spans="1:8">
      <c r="A307" s="7"/>
      <c r="B307" s="7"/>
      <c r="C307" s="7"/>
      <c r="D307" s="7"/>
      <c r="E307" s="7"/>
      <c r="F307" s="7"/>
      <c r="G307" s="30"/>
      <c r="H307" s="7"/>
    </row>
    <row r="308" spans="1:8">
      <c r="A308" s="7"/>
      <c r="B308" s="6"/>
      <c r="C308" s="7"/>
      <c r="D308" s="7"/>
      <c r="E308" s="7"/>
      <c r="F308" s="7"/>
      <c r="G308" s="30"/>
      <c r="H308" s="7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19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4"/>
      <c r="C329" s="4"/>
      <c r="D329" s="4"/>
      <c r="E329" s="4"/>
      <c r="F329" s="4"/>
      <c r="G329" s="34"/>
      <c r="H329" s="4"/>
    </row>
    <row r="330" spans="1:8">
      <c r="A330" s="7"/>
      <c r="B330" s="6"/>
      <c r="C330" s="7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4"/>
      <c r="C338" s="4"/>
      <c r="D338" s="7"/>
      <c r="E338" s="7"/>
      <c r="F338" s="7"/>
      <c r="G338" s="30"/>
      <c r="H338" s="7"/>
    </row>
    <row r="339" spans="1:8">
      <c r="A339" s="7"/>
      <c r="B339" s="4"/>
      <c r="C339" s="7"/>
      <c r="D339" s="7"/>
      <c r="E339" s="7"/>
      <c r="F339" s="7"/>
      <c r="G339" s="30"/>
      <c r="H339" s="7"/>
    </row>
    <row r="340" spans="1:8">
      <c r="A340" s="7"/>
      <c r="B340" s="6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22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2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7"/>
      <c r="C361" s="7"/>
      <c r="D361" s="7"/>
      <c r="E361" s="7"/>
      <c r="F361" s="7"/>
      <c r="G361" s="30"/>
      <c r="H361" s="7"/>
    </row>
    <row r="362" spans="1:8">
      <c r="A362" s="7"/>
      <c r="B362" s="27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7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6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4"/>
      <c r="D384" s="7"/>
      <c r="E384" s="7"/>
      <c r="F384" s="7"/>
      <c r="G384" s="30"/>
      <c r="H384" s="7"/>
    </row>
    <row r="385" spans="1:8">
      <c r="A385" s="7"/>
      <c r="B385" s="20"/>
      <c r="C385" s="4"/>
      <c r="D385" s="7"/>
      <c r="E385" s="7"/>
      <c r="F385" s="7"/>
      <c r="G385" s="30"/>
      <c r="H385" s="7"/>
    </row>
    <row r="386" spans="1:8">
      <c r="A386" s="7"/>
      <c r="B386" s="20"/>
      <c r="C386" s="7"/>
      <c r="D386" s="7"/>
      <c r="E386" s="7"/>
      <c r="F386" s="7"/>
      <c r="G386" s="30"/>
      <c r="H386" s="7"/>
    </row>
    <row r="387" spans="1:8">
      <c r="A387" s="7"/>
      <c r="B387" s="27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6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20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6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6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9"/>
      <c r="C474" s="30"/>
      <c r="D474" s="7"/>
      <c r="E474" s="7"/>
      <c r="F474" s="29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2017-03-30T05:39:36Z</dcterms:modified>
</cp:coreProperties>
</file>