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112" i="1"/>
  <c r="B58" i="2" s="1"/>
  <c r="C113" i="1"/>
  <c r="C58" i="2" s="1"/>
  <c r="C114" i="1"/>
  <c r="D58" i="2" s="1"/>
  <c r="E58"/>
  <c r="D116" i="1" l="1"/>
  <c r="C115"/>
  <c r="A58" i="2"/>
</calcChain>
</file>

<file path=xl/sharedStrings.xml><?xml version="1.0" encoding="utf-8"?>
<sst xmlns="http://schemas.openxmlformats.org/spreadsheetml/2006/main" count="177" uniqueCount="102">
  <si>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</si>
  <si>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</si>
  <si>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</si>
  <si>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</si>
  <si>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</si>
  <si>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</si>
  <si>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</si>
  <si>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</si>
  <si>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</si>
  <si>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</si>
  <si>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</si>
  <si>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</si>
  <si>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</si>
  <si>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</si>
  <si>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</si>
  <si>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</si>
  <si>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</si>
  <si>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</si>
  <si>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</si>
  <si>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</si>
  <si>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</si>
  <si>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</si>
  <si>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</si>
  <si>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</si>
  <si>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</si>
  <si>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</si>
  <si>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</si>
  <si>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</si>
  <si>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</si>
  <si>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</si>
  <si>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</si>
  <si>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</si>
  <si>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</si>
  <si>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</si>
  <si>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</si>
  <si>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</si>
  <si>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</si>
  <si>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</si>
  <si>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</si>
  <si>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</si>
  <si>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</si>
  <si>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</si>
  <si>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</si>
  <si>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</si>
  <si>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</si>
  <si>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</si>
  <si>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</si>
  <si>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</si>
  <si>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</si>
  <si>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</si>
  <si>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</si>
  <si>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</si>
  <si>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</si>
  <si>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</si>
  <si>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</si>
  <si>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</si>
  <si>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</si>
  <si>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</si>
  <si>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</si>
  <si>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</si>
  <si>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</si>
  <si>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</si>
  <si>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</si>
  <si>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</si>
  <si>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</si>
  <si>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</si>
  <si>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</si>
  <si>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</si>
  <si>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</si>
  <si>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</si>
  <si>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</si>
  <si>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</si>
  <si>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</si>
  <si>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</si>
  <si>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</si>
  <si>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</si>
  <si>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</si>
  <si>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</si>
  <si>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</si>
  <si>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</si>
  <si>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</si>
  <si>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</si>
  <si>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</si>
  <si>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</si>
  <si>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masks passwords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</si>
  <si>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</si>
  <si>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</si>
  <si>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</si>
  <si>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</si>
  <si>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</si>
  <si>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</si>
  <si>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</si>
  <si>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</si>
  <si>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</si>
  <si>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</si>
  <si>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</si>
  <si>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</si>
  <si>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</si>
  <si>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</si>
  <si>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show only if contains a valid json</t>
  </si>
  <si>
    <t>parses json</t>
  </si>
  <si>
    <t>parses xml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</si>
</sst>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5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Progress!$A$48:$A$54</c:f>
              <c:strCache>
                <c:ptCount val="7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</c:strCache>
            </c:str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Progress!$A$48:$A$54</c:f>
              <c:strCache>
                <c:ptCount val="7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</c:strCache>
            </c:str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Progress!$A$48:$A$54</c:f>
              <c:strCache>
                <c:ptCount val="7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</c:strCache>
            </c:str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Progress!$A$47:$A$54</c:f>
              <c:strCache>
                <c:ptCount val="8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</c:strCache>
            </c:str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54333184"/>
        <c:axId val="154334720"/>
      </c:areaChart>
      <c:dateAx>
        <c:axId val="15433318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33472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433472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3331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9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66" r="0.75000000000001266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2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Progress!$A$48:$A$54</c:f>
              <c:strCache>
                <c:ptCount val="7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</c:strCache>
            </c:str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</c:numCache>
            </c:numRef>
          </c:val>
        </c:ser>
        <c:axId val="153985792"/>
        <c:axId val="153987328"/>
      </c:areaChart>
      <c:catAx>
        <c:axId val="153985792"/>
        <c:scaling>
          <c:orientation val="minMax"/>
        </c:scaling>
        <c:delete val="1"/>
        <c:axPos val="b"/>
        <c:numFmt formatCode="dd-mm-yy" sourceLinked="1"/>
        <c:tickLblPos val="none"/>
        <c:crossAx val="153987328"/>
        <c:crosses val="autoZero"/>
        <c:auto val="1"/>
        <c:lblAlgn val="ctr"/>
        <c:lblOffset val="100"/>
      </c:catAx>
      <c:valAx>
        <c:axId val="15398732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9857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66" r="0.75000000000001266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Progress!$A$48:$A$54</c:f>
              <c:strCache>
                <c:ptCount val="7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</c:strCache>
            </c:str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Progress!$A$48:$A$54</c:f>
              <c:strCache>
                <c:ptCount val="7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</c:strCache>
            </c:str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54008192"/>
        <c:axId val="154009984"/>
      </c:areaChart>
      <c:catAx>
        <c:axId val="15400819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009984"/>
        <c:crosses val="autoZero"/>
        <c:auto val="1"/>
        <c:lblAlgn val="ctr"/>
        <c:lblOffset val="100"/>
        <c:tickLblSkip val="1"/>
        <c:tickMarkSkip val="1"/>
      </c:catAx>
      <c:valAx>
        <c:axId val="15400998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0081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66" r="0.75000000000001266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57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17"/>
  <sheetViews>
    <sheetView workbookViewId="0">
      <selection activeCell="C10" sqref="C10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100</v>
      </c>
      <c r="C9" s="7" t="s">
        <v>2</v>
      </c>
      <c r="D9" s="4"/>
    </row>
    <row r="10" spans="1:4" s="6" customFormat="1">
      <c r="B10" s="7" t="s">
        <v>101</v>
      </c>
      <c r="C10" s="7" t="s">
        <v>14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 t="s">
        <v>84</v>
      </c>
      <c r="C13" s="7" t="s">
        <v>14</v>
      </c>
      <c r="D13" s="4"/>
    </row>
    <row r="14" spans="1:4" s="6" customFormat="1">
      <c r="B14" s="7"/>
      <c r="C14" s="7"/>
      <c r="D14" s="4"/>
    </row>
    <row r="15" spans="1:4" s="6" customFormat="1">
      <c r="B15" s="19"/>
      <c r="C15" s="4"/>
      <c r="D15" s="4"/>
    </row>
    <row r="16" spans="1:4" s="6" customFormat="1">
      <c r="B16" s="4"/>
      <c r="C16" s="4"/>
      <c r="D16" s="4"/>
    </row>
    <row r="17" spans="2:4" s="6" customFormat="1">
      <c r="B17" s="3" t="s">
        <v>20</v>
      </c>
      <c r="C17" s="7" t="s">
        <v>2</v>
      </c>
      <c r="D17" s="4"/>
    </row>
    <row r="18" spans="2:4" s="6" customFormat="1">
      <c r="B18" s="22"/>
      <c r="C18" s="7"/>
      <c r="D18" s="4"/>
    </row>
    <row r="19" spans="2:4" s="6" customFormat="1">
      <c r="B19" s="27" t="s">
        <v>23</v>
      </c>
      <c r="C19" s="7" t="s">
        <v>2</v>
      </c>
      <c r="D19" s="4"/>
    </row>
    <row r="20" spans="2:4" s="6" customFormat="1">
      <c r="B20" s="20" t="s">
        <v>22</v>
      </c>
      <c r="C20" s="7" t="s">
        <v>2</v>
      </c>
      <c r="D20" s="4"/>
    </row>
    <row r="21" spans="2:4" s="6" customFormat="1">
      <c r="B21" s="23" t="s">
        <v>40</v>
      </c>
      <c r="C21" s="7" t="s">
        <v>2</v>
      </c>
      <c r="D21" s="4"/>
    </row>
    <row r="22" spans="2:4" s="6" customFormat="1">
      <c r="B22" s="24" t="s">
        <v>39</v>
      </c>
      <c r="C22" s="7" t="s">
        <v>2</v>
      </c>
      <c r="D22" s="4"/>
    </row>
    <row r="23" spans="2:4" s="6" customFormat="1">
      <c r="B23" s="24" t="s">
        <v>41</v>
      </c>
      <c r="C23" s="7" t="s">
        <v>14</v>
      </c>
      <c r="D23" s="4"/>
    </row>
    <row r="24" spans="2:4" s="6" customFormat="1">
      <c r="B24" s="23" t="s">
        <v>33</v>
      </c>
      <c r="C24" s="7" t="s">
        <v>2</v>
      </c>
      <c r="D24" s="4"/>
    </row>
    <row r="25" spans="2:4" s="6" customFormat="1">
      <c r="B25" s="24" t="s">
        <v>42</v>
      </c>
      <c r="C25" s="7" t="s">
        <v>2</v>
      </c>
      <c r="D25" s="4"/>
    </row>
    <row r="26" spans="2:4" s="6" customFormat="1">
      <c r="B26" s="24" t="s">
        <v>43</v>
      </c>
      <c r="C26" s="7" t="s">
        <v>14</v>
      </c>
      <c r="D26" s="4"/>
    </row>
    <row r="27" spans="2:4" s="6" customFormat="1">
      <c r="B27" s="24" t="s">
        <v>98</v>
      </c>
      <c r="C27" s="7" t="s">
        <v>2</v>
      </c>
      <c r="D27" s="4"/>
    </row>
    <row r="28" spans="2:4" s="6" customFormat="1">
      <c r="B28" s="23" t="s">
        <v>88</v>
      </c>
      <c r="C28" s="7" t="s">
        <v>2</v>
      </c>
      <c r="D28" s="4"/>
    </row>
    <row r="29" spans="2:4" s="6" customFormat="1">
      <c r="B29" s="24" t="s">
        <v>95</v>
      </c>
      <c r="C29" s="7" t="s">
        <v>2</v>
      </c>
      <c r="D29" s="4"/>
    </row>
    <row r="30" spans="2:4" s="6" customFormat="1">
      <c r="B30" s="23" t="s">
        <v>71</v>
      </c>
      <c r="C30" s="7" t="s">
        <v>2</v>
      </c>
      <c r="D30" s="4"/>
    </row>
    <row r="31" spans="2:4" s="6" customFormat="1">
      <c r="B31" s="24" t="s">
        <v>72</v>
      </c>
      <c r="C31" s="7" t="s">
        <v>14</v>
      </c>
      <c r="D31" s="4"/>
    </row>
    <row r="32" spans="2:4" s="6" customFormat="1">
      <c r="B32" s="22" t="s">
        <v>44</v>
      </c>
      <c r="C32" s="7" t="s">
        <v>14</v>
      </c>
      <c r="D32" s="4"/>
    </row>
    <row r="33" spans="2:4" s="6" customFormat="1">
      <c r="B33" s="22" t="s">
        <v>47</v>
      </c>
      <c r="C33" s="7" t="s">
        <v>14</v>
      </c>
      <c r="D33" s="4"/>
    </row>
    <row r="34" spans="2:4" s="6" customFormat="1">
      <c r="B34" s="22"/>
      <c r="C34" s="7"/>
      <c r="D34" s="4"/>
    </row>
    <row r="35" spans="2:4" s="6" customFormat="1">
      <c r="B35" s="27" t="s">
        <v>46</v>
      </c>
      <c r="C35" s="7" t="s">
        <v>2</v>
      </c>
      <c r="D35" s="4"/>
    </row>
    <row r="36" spans="2:4" s="6" customFormat="1">
      <c r="B36" s="20" t="s">
        <v>48</v>
      </c>
      <c r="C36" s="7" t="s">
        <v>2</v>
      </c>
      <c r="D36" s="4"/>
    </row>
    <row r="37" spans="2:4" s="6" customFormat="1">
      <c r="B37" s="20" t="s">
        <v>50</v>
      </c>
      <c r="C37" s="7" t="s">
        <v>14</v>
      </c>
      <c r="D37" s="4"/>
    </row>
    <row r="38" spans="2:4" s="6" customFormat="1">
      <c r="B38" s="20" t="s">
        <v>49</v>
      </c>
      <c r="C38" s="7" t="s">
        <v>2</v>
      </c>
      <c r="D38" s="4"/>
    </row>
    <row r="39" spans="2:4" s="6" customFormat="1">
      <c r="B39" s="20" t="s">
        <v>82</v>
      </c>
      <c r="C39" s="7" t="s">
        <v>2</v>
      </c>
      <c r="D39" s="4"/>
    </row>
    <row r="40" spans="2:4" s="6" customFormat="1">
      <c r="B40" s="22"/>
      <c r="C40" s="7"/>
      <c r="D40" s="4"/>
    </row>
    <row r="41" spans="2:4" s="6" customFormat="1">
      <c r="B41" s="27" t="s">
        <v>51</v>
      </c>
      <c r="C41" s="7" t="s">
        <v>2</v>
      </c>
      <c r="D41" s="4"/>
    </row>
    <row r="42" spans="2:4" s="6" customFormat="1">
      <c r="B42" s="20" t="s">
        <v>57</v>
      </c>
      <c r="C42" s="7" t="s">
        <v>2</v>
      </c>
      <c r="D42" s="4"/>
    </row>
    <row r="43" spans="2:4" s="6" customFormat="1">
      <c r="B43" s="20" t="s">
        <v>58</v>
      </c>
      <c r="C43" s="7" t="s">
        <v>2</v>
      </c>
      <c r="D43" s="4"/>
    </row>
    <row r="44" spans="2:4" s="6" customFormat="1">
      <c r="B44" s="23" t="s">
        <v>59</v>
      </c>
      <c r="C44" s="7" t="s">
        <v>14</v>
      </c>
      <c r="D44" s="4"/>
    </row>
    <row r="45" spans="2:4" s="6" customFormat="1">
      <c r="B45" s="23" t="s">
        <v>60</v>
      </c>
      <c r="C45" s="7" t="s">
        <v>14</v>
      </c>
      <c r="D45" s="4"/>
    </row>
    <row r="46" spans="2:4" s="6" customFormat="1">
      <c r="B46" s="23" t="s">
        <v>61</v>
      </c>
      <c r="C46" s="7" t="s">
        <v>14</v>
      </c>
      <c r="D46" s="4"/>
    </row>
    <row r="47" spans="2:4" s="6" customFormat="1">
      <c r="B47" s="23" t="s">
        <v>62</v>
      </c>
      <c r="C47" s="7" t="s">
        <v>2</v>
      </c>
      <c r="D47" s="4"/>
    </row>
    <row r="48" spans="2:4" s="6" customFormat="1">
      <c r="B48" s="23" t="s">
        <v>91</v>
      </c>
      <c r="C48" s="7" t="s">
        <v>2</v>
      </c>
      <c r="D48" s="4"/>
    </row>
    <row r="49" spans="2:4" s="6" customFormat="1">
      <c r="B49" s="23" t="s">
        <v>63</v>
      </c>
      <c r="C49" s="7" t="s">
        <v>2</v>
      </c>
      <c r="D49" s="4"/>
    </row>
    <row r="50" spans="2:4" s="6" customFormat="1">
      <c r="B50" s="23" t="s">
        <v>86</v>
      </c>
      <c r="C50" s="7" t="s">
        <v>2</v>
      </c>
      <c r="D50" s="4"/>
    </row>
    <row r="51" spans="2:4" s="6" customFormat="1">
      <c r="B51" s="23" t="s">
        <v>64</v>
      </c>
      <c r="C51" s="7" t="s">
        <v>2</v>
      </c>
      <c r="D51" s="4"/>
    </row>
    <row r="52" spans="2:4" s="6" customFormat="1">
      <c r="B52" s="23" t="s">
        <v>92</v>
      </c>
      <c r="C52" s="7" t="s">
        <v>2</v>
      </c>
      <c r="D52" s="4"/>
    </row>
    <row r="53" spans="2:4" s="6" customFormat="1">
      <c r="B53" s="23" t="s">
        <v>93</v>
      </c>
      <c r="C53" s="7" t="s">
        <v>2</v>
      </c>
      <c r="D53" s="4"/>
    </row>
    <row r="54" spans="2:4" s="6" customFormat="1">
      <c r="B54" s="23" t="s">
        <v>65</v>
      </c>
      <c r="C54" s="7" t="s">
        <v>14</v>
      </c>
      <c r="D54" s="4"/>
    </row>
    <row r="55" spans="2:4" s="6" customFormat="1">
      <c r="B55" s="23" t="s">
        <v>66</v>
      </c>
      <c r="C55" s="7" t="s">
        <v>14</v>
      </c>
      <c r="D55" s="4"/>
    </row>
    <row r="56" spans="2:4" s="6" customFormat="1">
      <c r="B56" s="22"/>
      <c r="C56" s="7"/>
      <c r="D56" s="4"/>
    </row>
    <row r="57" spans="2:4" s="6" customFormat="1">
      <c r="B57" s="27" t="s">
        <v>67</v>
      </c>
      <c r="C57" s="7" t="s">
        <v>2</v>
      </c>
      <c r="D57" s="4"/>
    </row>
    <row r="58" spans="2:4" s="6" customFormat="1">
      <c r="B58" s="20" t="s">
        <v>68</v>
      </c>
      <c r="C58" s="7" t="s">
        <v>2</v>
      </c>
      <c r="D58" s="4"/>
    </row>
    <row r="59" spans="2:4" s="6" customFormat="1">
      <c r="B59" s="23" t="s">
        <v>70</v>
      </c>
      <c r="C59" s="7" t="s">
        <v>14</v>
      </c>
      <c r="D59" s="4"/>
    </row>
    <row r="60" spans="2:4" s="6" customFormat="1">
      <c r="B60" s="20" t="s">
        <v>69</v>
      </c>
      <c r="C60" s="7" t="s">
        <v>14</v>
      </c>
      <c r="D60" s="4"/>
    </row>
    <row r="61" spans="2:4" s="6" customFormat="1">
      <c r="B61" s="22"/>
      <c r="C61" s="7"/>
      <c r="D61" s="4"/>
    </row>
    <row r="62" spans="2:4" s="6" customFormat="1">
      <c r="B62" s="22"/>
      <c r="C62" s="7"/>
      <c r="D62" s="4"/>
    </row>
    <row r="63" spans="2:4" s="6" customFormat="1">
      <c r="B63" s="22"/>
      <c r="C63" s="7"/>
      <c r="D63" s="4"/>
    </row>
    <row r="64" spans="2:4" s="6" customFormat="1">
      <c r="B64" s="22"/>
      <c r="C64" s="7"/>
      <c r="D64" s="4"/>
    </row>
    <row r="65" spans="2:4" s="6" customFormat="1">
      <c r="B65" s="3" t="s">
        <v>73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80</v>
      </c>
      <c r="C67" s="7" t="s">
        <v>14</v>
      </c>
      <c r="D67" s="4"/>
    </row>
    <row r="68" spans="2:4" s="6" customFormat="1">
      <c r="B68" s="22" t="s">
        <v>81</v>
      </c>
      <c r="C68" s="7" t="s">
        <v>14</v>
      </c>
      <c r="D68" s="4"/>
    </row>
    <row r="69" spans="2:4" s="6" customFormat="1">
      <c r="B69" s="22"/>
      <c r="C69" s="7"/>
      <c r="D69" s="4"/>
    </row>
    <row r="70" spans="2:4" s="6" customFormat="1">
      <c r="B70" s="19"/>
      <c r="C70" s="4"/>
      <c r="D70" s="4"/>
    </row>
    <row r="71" spans="2:4" s="6" customFormat="1">
      <c r="B71" s="4"/>
      <c r="C71" s="4"/>
      <c r="D71" s="4"/>
    </row>
    <row r="72" spans="2:4" s="6" customFormat="1">
      <c r="B72" s="3" t="s">
        <v>52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53</v>
      </c>
      <c r="C74" s="7" t="s">
        <v>14</v>
      </c>
      <c r="D74" s="4"/>
    </row>
    <row r="75" spans="2:4" s="6" customFormat="1">
      <c r="B75" s="20" t="s">
        <v>74</v>
      </c>
      <c r="C75" s="7" t="s">
        <v>14</v>
      </c>
      <c r="D75" s="4"/>
    </row>
    <row r="76" spans="2:4" s="6" customFormat="1">
      <c r="B76" s="20" t="s">
        <v>75</v>
      </c>
      <c r="C76" s="7" t="s">
        <v>14</v>
      </c>
      <c r="D76" s="4"/>
    </row>
    <row r="77" spans="2:4" s="6" customFormat="1">
      <c r="B77" s="20" t="s">
        <v>76</v>
      </c>
      <c r="C77" s="7" t="s">
        <v>14</v>
      </c>
      <c r="D77" s="4"/>
    </row>
    <row r="78" spans="2:4" s="6" customFormat="1">
      <c r="B78" s="20" t="s">
        <v>77</v>
      </c>
      <c r="C78" s="7" t="s">
        <v>14</v>
      </c>
      <c r="D78" s="4"/>
    </row>
    <row r="79" spans="2:4" s="6" customFormat="1">
      <c r="B79" s="22"/>
      <c r="C79" s="7"/>
      <c r="D79" s="4"/>
    </row>
    <row r="80" spans="2:4" s="6" customFormat="1">
      <c r="B80" s="22" t="s">
        <v>54</v>
      </c>
      <c r="C80" s="7" t="s">
        <v>14</v>
      </c>
      <c r="D80" s="4"/>
    </row>
    <row r="81" spans="2:4" s="6" customFormat="1">
      <c r="B81" s="20" t="s">
        <v>55</v>
      </c>
      <c r="C81" s="7" t="s">
        <v>14</v>
      </c>
      <c r="D81" s="4"/>
    </row>
    <row r="82" spans="2:4" s="6" customFormat="1">
      <c r="B82" s="20" t="s">
        <v>56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22" t="s">
        <v>83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99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0"/>
      <c r="C90" s="7"/>
      <c r="D90" s="4"/>
    </row>
    <row r="91" spans="2:4" s="6" customFormat="1">
      <c r="B91" s="20"/>
      <c r="C91" s="7"/>
      <c r="D91" s="4"/>
    </row>
    <row r="92" spans="2:4" s="6" customFormat="1">
      <c r="B92" s="3" t="s">
        <v>27</v>
      </c>
      <c r="C92" s="7" t="s">
        <v>14</v>
      </c>
      <c r="D92" s="4"/>
    </row>
    <row r="93" spans="2:4" s="6" customFormat="1">
      <c r="B93" s="22" t="s">
        <v>28</v>
      </c>
      <c r="C93" s="7" t="s">
        <v>14</v>
      </c>
      <c r="D93" s="4"/>
    </row>
    <row r="94" spans="2:4" s="6" customFormat="1">
      <c r="B94" s="22" t="s">
        <v>29</v>
      </c>
      <c r="C94" s="7" t="s">
        <v>14</v>
      </c>
      <c r="D94" s="4"/>
    </row>
    <row r="95" spans="2:4" s="6" customFormat="1">
      <c r="B95" s="22" t="s">
        <v>30</v>
      </c>
      <c r="C95" s="7" t="s">
        <v>14</v>
      </c>
      <c r="D95" s="4"/>
    </row>
    <row r="96" spans="2:4" s="6" customFormat="1">
      <c r="B96" s="22"/>
      <c r="C96" s="7"/>
      <c r="D96" s="4"/>
    </row>
    <row r="97" spans="1:4" s="6" customFormat="1">
      <c r="B97" s="22"/>
      <c r="C97" s="7"/>
      <c r="D97" s="4"/>
    </row>
    <row r="98" spans="1:4" s="6" customFormat="1">
      <c r="B98" s="3" t="s">
        <v>25</v>
      </c>
      <c r="C98" s="7" t="s">
        <v>14</v>
      </c>
      <c r="D98" s="4"/>
    </row>
    <row r="99" spans="1:4" s="6" customFormat="1">
      <c r="B99" s="22" t="s">
        <v>26</v>
      </c>
      <c r="C99" s="7" t="s">
        <v>14</v>
      </c>
      <c r="D99" s="4"/>
    </row>
    <row r="100" spans="1:4" s="6" customFormat="1">
      <c r="B100" s="22" t="s">
        <v>31</v>
      </c>
      <c r="C100" s="7" t="s">
        <v>14</v>
      </c>
      <c r="D100" s="4"/>
    </row>
    <row r="101" spans="1:4" s="6" customFormat="1">
      <c r="B101" s="22" t="s">
        <v>32</v>
      </c>
      <c r="C101" s="7" t="s">
        <v>14</v>
      </c>
      <c r="D101" s="4"/>
    </row>
    <row r="102" spans="1:4" s="6" customFormat="1">
      <c r="B102" s="43"/>
      <c r="C102" s="4"/>
      <c r="D102" s="4"/>
    </row>
    <row r="103" spans="1:4" s="6" customFormat="1">
      <c r="B103" s="21"/>
      <c r="C103" s="4"/>
      <c r="D103" s="4"/>
    </row>
    <row r="104" spans="1:4" s="6" customFormat="1">
      <c r="B104" s="3" t="s">
        <v>19</v>
      </c>
      <c r="C104" s="7" t="s">
        <v>14</v>
      </c>
      <c r="D104" s="4"/>
    </row>
    <row r="105" spans="1:4" s="6" customFormat="1">
      <c r="B105" s="22" t="s">
        <v>24</v>
      </c>
      <c r="C105" s="7" t="s">
        <v>14</v>
      </c>
      <c r="D105" s="4"/>
    </row>
    <row r="106" spans="1:4" s="6" customFormat="1">
      <c r="B106" s="22" t="s">
        <v>21</v>
      </c>
      <c r="C106" s="7" t="s">
        <v>14</v>
      </c>
      <c r="D106" s="4"/>
    </row>
    <row r="107" spans="1:4" s="6" customFormat="1">
      <c r="B107" s="22"/>
      <c r="C107" s="4"/>
      <c r="D107" s="4"/>
    </row>
    <row r="108" spans="1:4" s="6" customFormat="1">
      <c r="B108" s="19"/>
      <c r="C108" s="4"/>
      <c r="D108" s="4"/>
    </row>
    <row r="109" spans="1:4" s="6" customFormat="1">
      <c r="B109" s="21"/>
      <c r="C109" s="4"/>
      <c r="D109" s="4"/>
    </row>
    <row r="110" spans="1:4" s="6" customFormat="1">
      <c r="B110" s="21"/>
      <c r="C110" s="4"/>
      <c r="D110" s="4"/>
    </row>
    <row r="111" spans="1:4">
      <c r="A111" s="3"/>
      <c r="B111" s="11"/>
      <c r="C111" s="11"/>
      <c r="D111" s="3"/>
    </row>
    <row r="112" spans="1:4">
      <c r="A112" s="3"/>
      <c r="B112" s="8" t="s">
        <v>6</v>
      </c>
      <c r="C112" s="6">
        <f>COUNTIF(C5:C111,"y")</f>
        <v>31</v>
      </c>
      <c r="D112" s="2"/>
    </row>
    <row r="113" spans="1:4">
      <c r="A113" s="3"/>
      <c r="B113" s="8" t="s">
        <v>7</v>
      </c>
      <c r="C113" s="6">
        <f>COUNTIF(C5:C111,"n")</f>
        <v>40</v>
      </c>
      <c r="D113" s="2"/>
    </row>
    <row r="114" spans="1:4">
      <c r="A114" s="3"/>
      <c r="B114" s="8" t="s">
        <v>3</v>
      </c>
      <c r="C114" s="7">
        <f>COUNTIF(C5:C111,"TBD")</f>
        <v>0</v>
      </c>
      <c r="D114" s="2"/>
    </row>
    <row r="115" spans="1:4">
      <c r="A115" s="3"/>
      <c r="B115" s="8" t="s">
        <v>4</v>
      </c>
      <c r="C115">
        <f>SUM(C112:C114)</f>
        <v>71</v>
      </c>
      <c r="D115" s="2"/>
    </row>
    <row r="116" spans="1:4" ht="18">
      <c r="A116" s="3"/>
      <c r="B116" s="10"/>
      <c r="C116" s="10" t="s">
        <v>5</v>
      </c>
      <c r="D116" s="41">
        <f>C112/(C113+C112 + C114)</f>
        <v>0.43661971830985913</v>
      </c>
    </row>
    <row r="117" spans="1:4">
      <c r="A117" s="3"/>
      <c r="B117" s="11"/>
      <c r="C117" s="11"/>
      <c r="D117" s="3"/>
    </row>
  </sheetData>
  <phoneticPr fontId="0" type="noConversion"/>
  <conditionalFormatting sqref="C1:C3 C6:C64865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E1" sqref="E1"/>
      <selection pane="bottomLeft" activeCell="C55" sqref="C55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78</v>
      </c>
      <c r="G49" s="30">
        <f t="shared" ref="G49" si="0">B49/SUM(B49:E49)</f>
        <v>0.12698412698412698</v>
      </c>
      <c r="K49" s="32"/>
    </row>
    <row r="50" spans="1:11">
      <c r="A50" s="46" t="s">
        <v>85</v>
      </c>
      <c r="B50" s="4">
        <v>17</v>
      </c>
      <c r="C50" s="4">
        <v>46</v>
      </c>
      <c r="D50" s="4">
        <v>0</v>
      </c>
      <c r="E50" s="4">
        <v>0</v>
      </c>
      <c r="F50" s="28" t="s">
        <v>79</v>
      </c>
      <c r="G50" s="30">
        <f t="shared" ref="G50" si="1">B50/SUM(B50:E50)</f>
        <v>0.26984126984126983</v>
      </c>
      <c r="H50" s="7"/>
    </row>
    <row r="51" spans="1:11">
      <c r="A51" s="46" t="s">
        <v>89</v>
      </c>
      <c r="B51" s="4">
        <v>25</v>
      </c>
      <c r="C51" s="4">
        <v>42</v>
      </c>
      <c r="D51" s="4">
        <v>0</v>
      </c>
      <c r="E51" s="4">
        <v>0</v>
      </c>
      <c r="F51" s="28" t="s">
        <v>87</v>
      </c>
      <c r="G51" s="30">
        <f t="shared" ref="G51:G53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90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94</v>
      </c>
      <c r="G53" s="30">
        <f t="shared" si="2"/>
        <v>0.43283582089552236</v>
      </c>
      <c r="H53" s="7"/>
    </row>
    <row r="54" spans="1:11">
      <c r="A54" s="46" t="s">
        <v>96</v>
      </c>
      <c r="B54" s="4">
        <v>31</v>
      </c>
      <c r="C54" s="4">
        <v>40</v>
      </c>
      <c r="D54" s="4">
        <v>0</v>
      </c>
      <c r="E54" s="4">
        <v>0</v>
      </c>
      <c r="F54" s="28" t="s">
        <v>97</v>
      </c>
      <c r="G54" s="30">
        <f t="shared" ref="G54" si="3">B54/SUM(B54:E54)</f>
        <v>0.43661971830985913</v>
      </c>
      <c r="H54" s="7"/>
    </row>
    <row r="55" spans="1:11">
      <c r="A55" s="12"/>
      <c r="B55" s="4"/>
      <c r="C55" s="4"/>
      <c r="D55" s="4"/>
      <c r="E55" s="4"/>
      <c r="F55" s="28"/>
      <c r="G55" s="30"/>
      <c r="H55" s="7"/>
    </row>
    <row r="56" spans="1:11">
      <c r="A56" s="12"/>
      <c r="B56" s="4"/>
      <c r="C56" s="4"/>
      <c r="D56" s="4"/>
      <c r="E56" s="4"/>
      <c r="F56" s="31"/>
      <c r="G56" s="30"/>
      <c r="H56" s="7"/>
    </row>
    <row r="57" spans="1:11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0.43661971830985913</v>
      </c>
      <c r="H57" s="7"/>
    </row>
    <row r="58" spans="1:11">
      <c r="A58" s="39">
        <f>SUM(B58:D58)</f>
        <v>71</v>
      </c>
      <c r="B58" s="15">
        <f>Features!C112</f>
        <v>31</v>
      </c>
      <c r="C58" s="16">
        <f>Features!C113</f>
        <v>40</v>
      </c>
      <c r="D58" s="17">
        <f>Features!C114</f>
        <v>0</v>
      </c>
      <c r="E58" s="18">
        <f>MIN(E54)</f>
        <v>0</v>
      </c>
      <c r="F58" s="7"/>
      <c r="G58" s="30"/>
      <c r="H58" s="7"/>
    </row>
    <row r="59" spans="1:11">
      <c r="A59" s="4"/>
      <c r="B59" s="19"/>
      <c r="C59" s="4"/>
      <c r="D59" s="7"/>
      <c r="E59" s="7"/>
      <c r="F59" s="7"/>
      <c r="G59" s="30"/>
      <c r="H59" s="7"/>
      <c r="J59" s="36"/>
    </row>
    <row r="60" spans="1:11">
      <c r="A60" s="4"/>
      <c r="B60" s="4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45">
        <v>43011</v>
      </c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2017-04-29T19:29:48Z</dcterms:modified>
</cp:coreProperties>
</file>