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126" i="1"/>
  <c r="B63" i="2" s="1"/>
  <c r="C127" i="1"/>
  <c r="C63" i="2" s="1"/>
  <c r="C128" i="1"/>
  <c r="D63" i="2" s="1"/>
  <c r="E63"/>
  <c r="D130" i="1" l="1"/>
  <c r="C129"/>
  <c r="A63" i="2"/>
</calcChain>
</file>

<file path=xl/sharedStrings.xml><?xml version="1.0" encoding="utf-8"?>
<sst xmlns="http://schemas.openxmlformats.org/spreadsheetml/2006/main" count="214" uniqueCount="122">
  <si>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</si>
  <si>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</si>
  <si>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</si>
  <si>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</si>
  <si>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</si>
  <si>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</si>
  <si>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</si>
  <si>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</si>
  <si>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</si>
  <si>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</si>
  <si>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</si>
  <si>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</si>
  <si>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</si>
  <si>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</si>
  <si>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</si>
  <si>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</si>
  <si>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</si>
  <si>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</si>
  <si>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</si>
  <si>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</si>
  <si>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</si>
  <si>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</si>
  <si>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</si>
  <si>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</si>
  <si>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</si>
  <si>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</si>
  <si>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</si>
  <si>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</si>
  <si>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</si>
  <si>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</si>
  <si>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</si>
  <si>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</si>
  <si>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</si>
  <si>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</si>
  <si>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</si>
  <si>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</si>
  <si>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</si>
  <si>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</si>
  <si>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</si>
  <si>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</si>
  <si>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</si>
  <si>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</si>
  <si>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</si>
  <si>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</si>
  <si>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</si>
  <si>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</si>
  <si>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</si>
  <si>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</si>
  <si>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</si>
  <si>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</si>
  <si>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</si>
  <si>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</si>
  <si>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</si>
  <si>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</si>
  <si>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</si>
  <si>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</si>
  <si>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</si>
  <si>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</si>
  <si>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</si>
  <si>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</si>
  <si>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</si>
  <si>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</si>
  <si>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</si>
  <si>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</si>
  <si>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</si>
  <si>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</si>
  <si>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</si>
  <si>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</si>
  <si>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</si>
  <si>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</si>
  <si>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</si>
  <si>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</si>
  <si>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</si>
  <si>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</si>
  <si>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</si>
  <si>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</si>
  <si>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</si>
  <si>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</si>
  <si>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</si>
  <si>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</si>
  <si>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</si>
  <si>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</si>
  <si>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</si>
  <si>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</si>
  <si>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</si>
  <si>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</si>
  <si>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</si>
  <si>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</si>
  <si>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</si>
  <si>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</si>
  <si>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</si>
  <si>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</si>
  <si>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</si>
  <si>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</si>
  <si>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</si>
  <si>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</si>
  <si>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</si>
  <si>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</si>
  <si>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</si>
  <si>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</si>
  <si>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</si>
  <si>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</si>
  <si>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</si>
  <si>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</si>
  <si>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</si>
  <si>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</si>
  <si>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</si>
  <si>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</si>
  <si>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</si>
  <si>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</si>
  <si>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</si>
  <si>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</si>
  <si>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</si>
  <si>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</si>
  <si>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</si>
  <si>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</si>
  <si>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show tool bar</t>
  </si>
  <si>
    <t>copies rtf with color</t>
  </si>
  <si>
    <t>html</t>
  </si>
  <si>
    <t>rtf</t>
  </si>
  <si>
    <t>plain text</t>
  </si>
  <si>
    <t>0.00.11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</si>
</sst>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Progress!$A$47:$A$59</c:f>
              <c:strCache>
                <c:ptCount val="13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  <c:pt idx="11">
                  <c:v>06-03-17</c:v>
                </c:pt>
                <c:pt idx="12">
                  <c:v>06-10-17</c:v>
                </c:pt>
              </c:strCache>
            </c:str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axId val="146267520"/>
        <c:axId val="128394368"/>
      </c:areaChart>
      <c:dateAx>
        <c:axId val="1462675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394368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83943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26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3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0.46590909090909088</c:v>
                </c:pt>
              </c:numCache>
            </c:numRef>
          </c:val>
        </c:ser>
        <c:axId val="128430464"/>
        <c:axId val="128432000"/>
      </c:areaChart>
      <c:catAx>
        <c:axId val="128430464"/>
        <c:scaling>
          <c:orientation val="minMax"/>
        </c:scaling>
        <c:delete val="1"/>
        <c:axPos val="b"/>
        <c:numFmt formatCode="dd-mm-yy" sourceLinked="1"/>
        <c:tickLblPos val="none"/>
        <c:crossAx val="128432000"/>
        <c:crosses val="autoZero"/>
        <c:auto val="1"/>
        <c:lblAlgn val="ctr"/>
        <c:lblOffset val="100"/>
      </c:catAx>
      <c:valAx>
        <c:axId val="1284320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430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6610432"/>
        <c:axId val="146616320"/>
      </c:areaChart>
      <c:catAx>
        <c:axId val="14661043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616320"/>
        <c:crosses val="autoZero"/>
        <c:auto val="1"/>
        <c:lblAlgn val="ctr"/>
        <c:lblOffset val="100"/>
        <c:tickLblSkip val="1"/>
        <c:tickMarkSkip val="1"/>
      </c:catAx>
      <c:valAx>
        <c:axId val="1466163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6104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1"/>
  <sheetViews>
    <sheetView workbookViewId="0">
      <selection activeCell="C31" sqref="C31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97</v>
      </c>
      <c r="C9" s="7" t="s">
        <v>2</v>
      </c>
      <c r="D9" s="4"/>
    </row>
    <row r="10" spans="1:4" s="6" customFormat="1">
      <c r="B10" s="7" t="s">
        <v>98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40</v>
      </c>
      <c r="C19" s="7" t="s">
        <v>2</v>
      </c>
      <c r="D19" s="4"/>
    </row>
    <row r="20" spans="2:4" s="6" customFormat="1">
      <c r="B20" s="23" t="s">
        <v>39</v>
      </c>
      <c r="C20" s="7" t="s">
        <v>2</v>
      </c>
      <c r="D20" s="4"/>
    </row>
    <row r="21" spans="2:4" s="6" customFormat="1">
      <c r="B21" s="23" t="s">
        <v>41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42</v>
      </c>
      <c r="C23" s="7" t="s">
        <v>2</v>
      </c>
      <c r="D23" s="4"/>
    </row>
    <row r="24" spans="2:4" s="6" customFormat="1">
      <c r="B24" s="24" t="s">
        <v>113</v>
      </c>
      <c r="C24" s="7" t="s">
        <v>2</v>
      </c>
      <c r="D24" s="4"/>
    </row>
    <row r="25" spans="2:4" s="6" customFormat="1">
      <c r="B25" s="24" t="s">
        <v>114</v>
      </c>
      <c r="C25" s="7" t="s">
        <v>2</v>
      </c>
      <c r="D25" s="4"/>
    </row>
    <row r="26" spans="2:4" s="6" customFormat="1">
      <c r="B26" s="24" t="s">
        <v>117</v>
      </c>
      <c r="C26" s="7" t="s">
        <v>2</v>
      </c>
      <c r="D26" s="4"/>
    </row>
    <row r="27" spans="2:4" s="6" customFormat="1">
      <c r="B27" s="23" t="s">
        <v>43</v>
      </c>
      <c r="C27" s="7" t="s">
        <v>14</v>
      </c>
      <c r="D27" s="4"/>
    </row>
    <row r="28" spans="2:4" s="6" customFormat="1">
      <c r="B28" s="24" t="s">
        <v>118</v>
      </c>
      <c r="C28" s="7" t="s">
        <v>14</v>
      </c>
      <c r="D28" s="4"/>
    </row>
    <row r="29" spans="2:4" s="6" customFormat="1">
      <c r="B29" s="24" t="s">
        <v>119</v>
      </c>
      <c r="C29" s="7" t="s">
        <v>14</v>
      </c>
      <c r="D29" s="4"/>
    </row>
    <row r="30" spans="2:4" s="6" customFormat="1">
      <c r="B30" s="24" t="s">
        <v>120</v>
      </c>
      <c r="C30" s="7" t="s">
        <v>14</v>
      </c>
      <c r="D30" s="4"/>
    </row>
    <row r="31" spans="2:4" s="6" customFormat="1">
      <c r="B31" s="23" t="s">
        <v>96</v>
      </c>
      <c r="C31" s="7" t="s">
        <v>2</v>
      </c>
      <c r="D31" s="4"/>
    </row>
    <row r="32" spans="2:4" s="6" customFormat="1">
      <c r="B32" s="23" t="s">
        <v>101</v>
      </c>
      <c r="C32" s="7" t="s">
        <v>2</v>
      </c>
      <c r="D32" s="4"/>
    </row>
    <row r="33" spans="2:4" s="6" customFormat="1">
      <c r="B33" s="23" t="s">
        <v>102</v>
      </c>
      <c r="C33" s="7" t="s">
        <v>2</v>
      </c>
      <c r="D33" s="4"/>
    </row>
    <row r="34" spans="2:4" s="6" customFormat="1">
      <c r="B34" s="20" t="s">
        <v>86</v>
      </c>
      <c r="C34" s="7" t="s">
        <v>2</v>
      </c>
      <c r="D34" s="4"/>
    </row>
    <row r="35" spans="2:4" s="6" customFormat="1">
      <c r="B35" s="23" t="s">
        <v>116</v>
      </c>
      <c r="C35" s="7" t="s">
        <v>14</v>
      </c>
      <c r="D35" s="4"/>
    </row>
    <row r="36" spans="2:4" s="6" customFormat="1">
      <c r="B36" s="23" t="s">
        <v>93</v>
      </c>
      <c r="C36" s="7" t="s">
        <v>2</v>
      </c>
      <c r="D36" s="4"/>
    </row>
    <row r="37" spans="2:4" s="6" customFormat="1">
      <c r="B37" s="20" t="s">
        <v>70</v>
      </c>
      <c r="C37" s="7" t="s">
        <v>2</v>
      </c>
      <c r="D37" s="4"/>
    </row>
    <row r="38" spans="2:4" s="6" customFormat="1">
      <c r="B38" s="23" t="s">
        <v>71</v>
      </c>
      <c r="C38" s="7" t="s">
        <v>14</v>
      </c>
      <c r="D38" s="4"/>
    </row>
    <row r="39" spans="2:4" s="6" customFormat="1">
      <c r="B39" s="23"/>
      <c r="C39" s="7"/>
      <c r="D39" s="4"/>
    </row>
    <row r="40" spans="2:4" s="6" customFormat="1">
      <c r="B40" s="27" t="s">
        <v>23</v>
      </c>
      <c r="C40" s="7" t="s">
        <v>14</v>
      </c>
      <c r="D40" s="4"/>
    </row>
    <row r="41" spans="2:4" s="6" customFormat="1">
      <c r="B41" s="20" t="s">
        <v>101</v>
      </c>
      <c r="C41" s="7" t="s">
        <v>2</v>
      </c>
      <c r="D41" s="4"/>
    </row>
    <row r="42" spans="2:4" s="6" customFormat="1">
      <c r="B42" s="20" t="s">
        <v>103</v>
      </c>
      <c r="C42" s="7" t="s">
        <v>2</v>
      </c>
      <c r="D42" s="4"/>
    </row>
    <row r="43" spans="2:4" s="6" customFormat="1">
      <c r="B43" s="20" t="s">
        <v>44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7" t="s">
        <v>46</v>
      </c>
      <c r="C45" s="7" t="s">
        <v>2</v>
      </c>
      <c r="D45" s="4"/>
    </row>
    <row r="46" spans="2:4" s="6" customFormat="1">
      <c r="B46" s="20" t="s">
        <v>47</v>
      </c>
      <c r="C46" s="7" t="s">
        <v>2</v>
      </c>
      <c r="D46" s="4"/>
    </row>
    <row r="47" spans="2:4" s="6" customFormat="1">
      <c r="B47" s="20" t="s">
        <v>49</v>
      </c>
      <c r="C47" s="7" t="s">
        <v>2</v>
      </c>
      <c r="D47" s="4"/>
    </row>
    <row r="48" spans="2:4" s="6" customFormat="1">
      <c r="B48" s="20" t="s">
        <v>48</v>
      </c>
      <c r="C48" s="7" t="s">
        <v>2</v>
      </c>
      <c r="D48" s="4"/>
    </row>
    <row r="49" spans="2:4" s="6" customFormat="1">
      <c r="B49" s="20" t="s">
        <v>81</v>
      </c>
      <c r="C49" s="7" t="s">
        <v>2</v>
      </c>
      <c r="D49" s="4"/>
    </row>
    <row r="50" spans="2:4" s="6" customFormat="1">
      <c r="B50" s="22"/>
      <c r="C50" s="7"/>
      <c r="D50" s="4"/>
    </row>
    <row r="51" spans="2:4" s="6" customFormat="1">
      <c r="B51" s="27" t="s">
        <v>50</v>
      </c>
      <c r="C51" s="7" t="s">
        <v>2</v>
      </c>
      <c r="D51" s="4"/>
    </row>
    <row r="52" spans="2:4" s="6" customFormat="1">
      <c r="B52" s="20" t="s">
        <v>56</v>
      </c>
      <c r="C52" s="7" t="s">
        <v>2</v>
      </c>
      <c r="D52" s="4"/>
    </row>
    <row r="53" spans="2:4" s="6" customFormat="1">
      <c r="B53" s="20" t="s">
        <v>57</v>
      </c>
      <c r="C53" s="7" t="s">
        <v>2</v>
      </c>
      <c r="D53" s="4"/>
    </row>
    <row r="54" spans="2:4" s="6" customFormat="1">
      <c r="B54" s="23" t="s">
        <v>58</v>
      </c>
      <c r="C54" s="7" t="s">
        <v>14</v>
      </c>
      <c r="D54" s="4"/>
    </row>
    <row r="55" spans="2:4" s="6" customFormat="1">
      <c r="B55" s="23" t="s">
        <v>59</v>
      </c>
      <c r="C55" s="7" t="s">
        <v>14</v>
      </c>
      <c r="D55" s="4"/>
    </row>
    <row r="56" spans="2:4" s="6" customFormat="1">
      <c r="B56" s="23" t="s">
        <v>60</v>
      </c>
      <c r="C56" s="7" t="s">
        <v>14</v>
      </c>
      <c r="D56" s="4"/>
    </row>
    <row r="57" spans="2:4" s="6" customFormat="1">
      <c r="B57" s="23" t="s">
        <v>61</v>
      </c>
      <c r="C57" s="7" t="s">
        <v>2</v>
      </c>
      <c r="D57" s="4"/>
    </row>
    <row r="58" spans="2:4" s="6" customFormat="1">
      <c r="B58" s="23" t="s">
        <v>89</v>
      </c>
      <c r="C58" s="7" t="s">
        <v>2</v>
      </c>
      <c r="D58" s="4"/>
    </row>
    <row r="59" spans="2:4" s="6" customFormat="1">
      <c r="B59" s="23" t="s">
        <v>62</v>
      </c>
      <c r="C59" s="7" t="s">
        <v>2</v>
      </c>
      <c r="D59" s="4"/>
    </row>
    <row r="60" spans="2:4" s="6" customFormat="1">
      <c r="B60" s="24" t="s">
        <v>115</v>
      </c>
      <c r="C60" s="7" t="s">
        <v>2</v>
      </c>
      <c r="D60" s="4"/>
    </row>
    <row r="61" spans="2:4" s="6" customFormat="1">
      <c r="B61" s="23" t="s">
        <v>84</v>
      </c>
      <c r="C61" s="7" t="s">
        <v>2</v>
      </c>
      <c r="D61" s="4"/>
    </row>
    <row r="62" spans="2:4" s="6" customFormat="1">
      <c r="B62" s="24" t="s">
        <v>115</v>
      </c>
      <c r="C62" s="7" t="s">
        <v>2</v>
      </c>
      <c r="D62" s="4"/>
    </row>
    <row r="63" spans="2:4" s="6" customFormat="1">
      <c r="B63" s="23" t="s">
        <v>63</v>
      </c>
      <c r="C63" s="7" t="s">
        <v>2</v>
      </c>
      <c r="D63" s="4"/>
    </row>
    <row r="64" spans="2:4" s="6" customFormat="1">
      <c r="B64" s="23" t="s">
        <v>90</v>
      </c>
      <c r="C64" s="7" t="s">
        <v>2</v>
      </c>
      <c r="D64" s="4"/>
    </row>
    <row r="65" spans="2:4" s="6" customFormat="1">
      <c r="B65" s="23" t="s">
        <v>91</v>
      </c>
      <c r="C65" s="7" t="s">
        <v>2</v>
      </c>
      <c r="D65" s="4"/>
    </row>
    <row r="66" spans="2:4" s="6" customFormat="1">
      <c r="B66" s="23" t="s">
        <v>64</v>
      </c>
      <c r="C66" s="7" t="s">
        <v>14</v>
      </c>
      <c r="D66" s="4"/>
    </row>
    <row r="67" spans="2:4" s="6" customFormat="1">
      <c r="B67" s="23" t="s">
        <v>65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7" t="s">
        <v>66</v>
      </c>
      <c r="C69" s="7" t="s">
        <v>2</v>
      </c>
      <c r="D69" s="4"/>
    </row>
    <row r="70" spans="2:4" s="6" customFormat="1">
      <c r="B70" s="20" t="s">
        <v>67</v>
      </c>
      <c r="C70" s="7" t="s">
        <v>2</v>
      </c>
      <c r="D70" s="4"/>
    </row>
    <row r="71" spans="2:4" s="6" customFormat="1">
      <c r="B71" s="23" t="s">
        <v>69</v>
      </c>
      <c r="C71" s="7" t="s">
        <v>14</v>
      </c>
      <c r="D71" s="4"/>
    </row>
    <row r="72" spans="2:4" s="6" customFormat="1">
      <c r="B72" s="20" t="s">
        <v>68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3" t="s">
        <v>72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79</v>
      </c>
      <c r="C79" s="7" t="s">
        <v>14</v>
      </c>
      <c r="D79" s="4"/>
    </row>
    <row r="80" spans="2:4" s="6" customFormat="1">
      <c r="B80" s="22" t="s">
        <v>80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19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51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52</v>
      </c>
      <c r="C86" s="7" t="s">
        <v>14</v>
      </c>
      <c r="D86" s="4"/>
    </row>
    <row r="87" spans="2:4" s="6" customFormat="1">
      <c r="B87" s="20" t="s">
        <v>73</v>
      </c>
      <c r="C87" s="7" t="s">
        <v>14</v>
      </c>
      <c r="D87" s="4"/>
    </row>
    <row r="88" spans="2:4" s="6" customFormat="1">
      <c r="B88" s="20" t="s">
        <v>74</v>
      </c>
      <c r="C88" s="7" t="s">
        <v>14</v>
      </c>
      <c r="D88" s="4"/>
    </row>
    <row r="89" spans="2:4" s="6" customFormat="1">
      <c r="B89" s="20" t="s">
        <v>75</v>
      </c>
      <c r="C89" s="7" t="s">
        <v>14</v>
      </c>
      <c r="D89" s="4"/>
    </row>
    <row r="90" spans="2:4" s="6" customFormat="1">
      <c r="B90" s="20" t="s">
        <v>76</v>
      </c>
      <c r="C90" s="7" t="s">
        <v>14</v>
      </c>
      <c r="D90" s="4"/>
    </row>
    <row r="91" spans="2:4" s="6" customFormat="1">
      <c r="B91" s="20" t="s">
        <v>107</v>
      </c>
      <c r="C91" s="7" t="s">
        <v>14</v>
      </c>
      <c r="D91" s="4"/>
    </row>
    <row r="92" spans="2:4" s="6" customFormat="1">
      <c r="B92" s="20" t="s">
        <v>108</v>
      </c>
      <c r="C92" s="7" t="s">
        <v>14</v>
      </c>
      <c r="D92" s="4"/>
    </row>
    <row r="93" spans="2:4" s="6" customFormat="1">
      <c r="B93" s="20" t="s">
        <v>109</v>
      </c>
      <c r="C93" s="7" t="s">
        <v>14</v>
      </c>
      <c r="D93" s="4"/>
    </row>
    <row r="94" spans="2:4" s="6" customFormat="1">
      <c r="B94" s="20" t="s">
        <v>110</v>
      </c>
      <c r="C94" s="7" t="s">
        <v>14</v>
      </c>
      <c r="D94" s="4"/>
    </row>
    <row r="95" spans="2:4" s="6" customFormat="1">
      <c r="B95" s="20" t="s">
        <v>111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 t="s">
        <v>53</v>
      </c>
      <c r="C97" s="7" t="s">
        <v>14</v>
      </c>
      <c r="D97" s="4"/>
    </row>
    <row r="98" spans="2:4" s="6" customFormat="1">
      <c r="B98" s="20" t="s">
        <v>54</v>
      </c>
      <c r="C98" s="7" t="s">
        <v>14</v>
      </c>
      <c r="D98" s="4"/>
    </row>
    <row r="99" spans="2:4" s="6" customFormat="1">
      <c r="B99" s="20" t="s">
        <v>55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82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0"/>
      <c r="C104" s="7"/>
      <c r="D104" s="4"/>
    </row>
    <row r="105" spans="2:4" s="6" customFormat="1">
      <c r="B105" s="20"/>
      <c r="C105" s="7"/>
      <c r="D105" s="4"/>
    </row>
    <row r="106" spans="2:4" s="6" customFormat="1">
      <c r="B106" s="3" t="s">
        <v>27</v>
      </c>
      <c r="C106" s="7" t="s">
        <v>14</v>
      </c>
      <c r="D106" s="4"/>
    </row>
    <row r="107" spans="2:4" s="6" customFormat="1">
      <c r="B107" s="22" t="s">
        <v>28</v>
      </c>
      <c r="C107" s="7" t="s">
        <v>14</v>
      </c>
      <c r="D107" s="4"/>
    </row>
    <row r="108" spans="2:4" s="6" customFormat="1">
      <c r="B108" s="22" t="s">
        <v>29</v>
      </c>
      <c r="C108" s="7" t="s">
        <v>14</v>
      </c>
      <c r="D108" s="4"/>
    </row>
    <row r="109" spans="2:4" s="6" customFormat="1">
      <c r="B109" s="22" t="s">
        <v>30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25</v>
      </c>
      <c r="C112" s="7" t="s">
        <v>14</v>
      </c>
      <c r="D112" s="4"/>
    </row>
    <row r="113" spans="1:4" s="6" customFormat="1">
      <c r="B113" s="22" t="s">
        <v>26</v>
      </c>
      <c r="C113" s="7" t="s">
        <v>14</v>
      </c>
      <c r="D113" s="4"/>
    </row>
    <row r="114" spans="1:4" s="6" customFormat="1">
      <c r="B114" s="22" t="s">
        <v>31</v>
      </c>
      <c r="C114" s="7" t="s">
        <v>14</v>
      </c>
      <c r="D114" s="4"/>
    </row>
    <row r="115" spans="1:4" s="6" customFormat="1">
      <c r="B115" s="22" t="s">
        <v>32</v>
      </c>
      <c r="C115" s="7" t="s">
        <v>14</v>
      </c>
      <c r="D115" s="4"/>
    </row>
    <row r="116" spans="1:4" s="6" customFormat="1">
      <c r="B116" s="43"/>
      <c r="C116" s="4"/>
      <c r="D116" s="4"/>
    </row>
    <row r="117" spans="1:4" s="6" customFormat="1">
      <c r="B117" s="21"/>
      <c r="C117" s="4"/>
      <c r="D117" s="4"/>
    </row>
    <row r="118" spans="1:4" s="6" customFormat="1">
      <c r="B118" s="3" t="s">
        <v>19</v>
      </c>
      <c r="C118" s="7" t="s">
        <v>14</v>
      </c>
      <c r="D118" s="4"/>
    </row>
    <row r="119" spans="1:4" s="6" customFormat="1">
      <c r="B119" s="22" t="s">
        <v>24</v>
      </c>
      <c r="C119" s="7" t="s">
        <v>14</v>
      </c>
      <c r="D119" s="4"/>
    </row>
    <row r="120" spans="1:4" s="6" customFormat="1">
      <c r="B120" s="22" t="s">
        <v>21</v>
      </c>
      <c r="C120" s="7" t="s">
        <v>14</v>
      </c>
      <c r="D120" s="4"/>
    </row>
    <row r="121" spans="1:4" s="6" customFormat="1">
      <c r="B121" s="22"/>
      <c r="C121" s="4"/>
      <c r="D121" s="4"/>
    </row>
    <row r="122" spans="1:4" s="6" customFormat="1">
      <c r="B122" s="19"/>
      <c r="C122" s="4"/>
      <c r="D122" s="4"/>
    </row>
    <row r="123" spans="1:4" s="6" customFormat="1">
      <c r="B123" s="21"/>
      <c r="C123" s="4"/>
      <c r="D123" s="4"/>
    </row>
    <row r="124" spans="1:4" s="6" customFormat="1">
      <c r="B124" s="21"/>
      <c r="C124" s="4"/>
      <c r="D124" s="4"/>
    </row>
    <row r="125" spans="1:4">
      <c r="A125" s="3"/>
      <c r="B125" s="11"/>
      <c r="C125" s="11"/>
      <c r="D125" s="3"/>
    </row>
    <row r="126" spans="1:4">
      <c r="A126" s="3"/>
      <c r="B126" s="8" t="s">
        <v>6</v>
      </c>
      <c r="C126" s="6">
        <f>COUNTIF(C5:C125,"y")</f>
        <v>41</v>
      </c>
      <c r="D126" s="2"/>
    </row>
    <row r="127" spans="1:4">
      <c r="A127" s="3"/>
      <c r="B127" s="8" t="s">
        <v>7</v>
      </c>
      <c r="C127" s="6">
        <f>COUNTIF(C5:C125,"n")</f>
        <v>45</v>
      </c>
      <c r="D127" s="2"/>
    </row>
    <row r="128" spans="1:4">
      <c r="A128" s="3"/>
      <c r="B128" s="8" t="s">
        <v>3</v>
      </c>
      <c r="C128" s="7">
        <f>COUNTIF(C5:C125,"TBD")</f>
        <v>0</v>
      </c>
      <c r="D128" s="2"/>
    </row>
    <row r="129" spans="1:4">
      <c r="A129" s="3"/>
      <c r="B129" s="8" t="s">
        <v>4</v>
      </c>
      <c r="C129">
        <f>SUM(C126:C128)</f>
        <v>86</v>
      </c>
      <c r="D129" s="2"/>
    </row>
    <row r="130" spans="1:4" ht="18">
      <c r="A130" s="3"/>
      <c r="B130" s="10"/>
      <c r="C130" s="10" t="s">
        <v>5</v>
      </c>
      <c r="D130" s="41">
        <f>C126/(C127+C126 + C128)</f>
        <v>0.47674418604651164</v>
      </c>
    </row>
    <row r="131" spans="1:4">
      <c r="A131" s="3"/>
      <c r="B131" s="11"/>
      <c r="C131" s="11"/>
      <c r="D131" s="3"/>
    </row>
  </sheetData>
  <phoneticPr fontId="0" type="noConversion"/>
  <conditionalFormatting sqref="C1:C3 C6:C64879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activeCell="O6" sqref="O6"/>
      <selection pane="bottomLeft" activeCell="F60" sqref="F60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77</v>
      </c>
      <c r="G49" s="30">
        <f t="shared" ref="G49" si="0">B49/SUM(B49:E49)</f>
        <v>0.12698412698412698</v>
      </c>
      <c r="K49" s="32"/>
    </row>
    <row r="50" spans="1:11">
      <c r="A50" s="46" t="s">
        <v>83</v>
      </c>
      <c r="B50" s="4">
        <v>17</v>
      </c>
      <c r="C50" s="4">
        <v>46</v>
      </c>
      <c r="D50" s="4">
        <v>0</v>
      </c>
      <c r="E50" s="4">
        <v>0</v>
      </c>
      <c r="F50" s="28" t="s">
        <v>78</v>
      </c>
      <c r="G50" s="30">
        <f t="shared" ref="G50" si="1">B50/SUM(B50:E50)</f>
        <v>0.26984126984126983</v>
      </c>
      <c r="H50" s="7"/>
    </row>
    <row r="51" spans="1:11">
      <c r="A51" s="46" t="s">
        <v>87</v>
      </c>
      <c r="B51" s="4">
        <v>25</v>
      </c>
      <c r="C51" s="4">
        <v>42</v>
      </c>
      <c r="D51" s="4">
        <v>0</v>
      </c>
      <c r="E51" s="4">
        <v>0</v>
      </c>
      <c r="F51" s="28" t="s">
        <v>85</v>
      </c>
      <c r="G51" s="30">
        <f t="shared" ref="G51:G58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88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92</v>
      </c>
      <c r="G53" s="30">
        <f t="shared" si="2"/>
        <v>0.43283582089552236</v>
      </c>
      <c r="H53" s="7"/>
    </row>
    <row r="54" spans="1:11">
      <c r="A54" s="46" t="s">
        <v>94</v>
      </c>
      <c r="B54" s="4">
        <v>31</v>
      </c>
      <c r="C54" s="4">
        <v>40</v>
      </c>
      <c r="D54" s="4">
        <v>0</v>
      </c>
      <c r="E54" s="4">
        <v>0</v>
      </c>
      <c r="F54" s="28" t="s">
        <v>95</v>
      </c>
      <c r="G54" s="30">
        <f t="shared" si="2"/>
        <v>0.43661971830985913</v>
      </c>
      <c r="H54" s="7"/>
    </row>
    <row r="55" spans="1:11">
      <c r="A55" s="46" t="s">
        <v>99</v>
      </c>
      <c r="B55" s="4">
        <v>31</v>
      </c>
      <c r="C55" s="4">
        <v>40</v>
      </c>
      <c r="D55" s="4">
        <v>0</v>
      </c>
      <c r="E55" s="4">
        <v>0</v>
      </c>
      <c r="F55" s="28" t="s">
        <v>100</v>
      </c>
      <c r="G55" s="30">
        <f t="shared" si="2"/>
        <v>0.43661971830985913</v>
      </c>
      <c r="H55" s="7"/>
    </row>
    <row r="56" spans="1:11">
      <c r="A56" s="46" t="s">
        <v>105</v>
      </c>
      <c r="B56" s="4">
        <v>35</v>
      </c>
      <c r="C56" s="4">
        <v>40</v>
      </c>
      <c r="D56" s="4">
        <v>0</v>
      </c>
      <c r="E56" s="4">
        <v>0</v>
      </c>
      <c r="F56" s="28" t="s">
        <v>104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106</v>
      </c>
      <c r="G57" s="30">
        <f t="shared" si="2"/>
        <v>0.46153846153846156</v>
      </c>
      <c r="H57" s="7"/>
    </row>
    <row r="58" spans="1:11">
      <c r="A58" s="46">
        <v>42800</v>
      </c>
      <c r="B58" s="4">
        <v>39</v>
      </c>
      <c r="C58" s="4">
        <v>40</v>
      </c>
      <c r="D58" s="4">
        <v>0</v>
      </c>
      <c r="E58" s="4">
        <v>4</v>
      </c>
      <c r="F58" s="28" t="s">
        <v>112</v>
      </c>
      <c r="G58" s="30">
        <f t="shared" si="2"/>
        <v>0.46987951807228917</v>
      </c>
      <c r="H58" s="7"/>
    </row>
    <row r="59" spans="1:11">
      <c r="A59" s="46">
        <v>43014</v>
      </c>
      <c r="B59" s="4">
        <v>41</v>
      </c>
      <c r="C59" s="4">
        <v>45</v>
      </c>
      <c r="D59" s="4">
        <v>0</v>
      </c>
      <c r="E59" s="4">
        <v>2</v>
      </c>
      <c r="F59" s="28" t="s">
        <v>121</v>
      </c>
      <c r="G59" s="30">
        <f t="shared" ref="G59" si="3">B59/SUM(B59:E59)</f>
        <v>0.46590909090909088</v>
      </c>
      <c r="H59" s="7"/>
    </row>
    <row r="60" spans="1:11">
      <c r="A60" s="12"/>
      <c r="B60" s="4"/>
      <c r="C60" s="4"/>
      <c r="D60" s="4"/>
      <c r="E60" s="4"/>
      <c r="F60" s="28"/>
      <c r="G60" s="30"/>
      <c r="H60" s="7"/>
    </row>
    <row r="61" spans="1:11">
      <c r="A61" s="12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0.46590909090909088</v>
      </c>
      <c r="H62" s="7"/>
    </row>
    <row r="63" spans="1:11">
      <c r="A63" s="39">
        <f>SUM(B63:D63)</f>
        <v>86</v>
      </c>
      <c r="B63" s="15">
        <f>Features!C126</f>
        <v>41</v>
      </c>
      <c r="C63" s="16">
        <f>Features!C127</f>
        <v>45</v>
      </c>
      <c r="D63" s="17">
        <f>Features!C128</f>
        <v>0</v>
      </c>
      <c r="E63" s="18">
        <f>MIN(E59)</f>
        <v>2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45">
        <v>43011</v>
      </c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7:G59 G52:G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2017-06-10T16:30:16Z</dcterms:modified>
</cp:coreProperties>
</file>