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0" i="2"/>
  <c r="G59"/>
  <c r="G58"/>
  <c r="G57"/>
  <c r="G56"/>
  <c r="G55"/>
  <c r="G54"/>
  <c r="G53"/>
  <c r="G52"/>
  <c r="G51"/>
  <c r="G50"/>
  <c r="G49"/>
  <c r="G61"/>
  <c r="G64" s="1"/>
  <c r="C135" i="1"/>
  <c r="B65" i="2" s="1"/>
  <c r="C136" i="1"/>
  <c r="C65" i="2" s="1"/>
  <c r="C137" i="1"/>
  <c r="D65" i="2" s="1"/>
  <c r="D139" i="1" l="1"/>
  <c r="C138"/>
  <c r="A65" i="2"/>
  <c r="B69" s="1"/>
</calcChain>
</file>

<file path=xl/sharedStrings.xml><?xml version="1.0" encoding="utf-8"?>
<sst xmlns="http://schemas.openxmlformats.org/spreadsheetml/2006/main" count="225" uniqueCount="121">
  <si>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</si>
  <si>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</si>
  <si>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</si>
  <si>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</si>
  <si>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</si>
  <si>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</si>
  <si>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</si>
  <si>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</si>
  <si>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</si>
  <si>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</si>
  <si>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</si>
  <si>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</si>
  <si>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</si>
  <si>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</si>
  <si>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</si>
  <si>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</si>
  <si>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</si>
  <si>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</si>
  <si>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</si>
  <si>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</si>
  <si>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</si>
  <si>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</si>
  <si>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</si>
  <si>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</si>
  <si>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</si>
  <si>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</si>
  <si>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</si>
  <si>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</si>
  <si>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</si>
  <si>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</si>
  <si>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</si>
  <si>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</si>
  <si>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</si>
  <si>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</si>
  <si>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</si>
  <si>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</si>
  <si>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</si>
  <si>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</si>
  <si>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</si>
  <si>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</si>
  <si>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</si>
  <si>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</si>
  <si>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</si>
  <si>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</si>
  <si>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</si>
  <si>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</si>
  <si>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</si>
  <si>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</si>
  <si>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</si>
  <si>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</si>
  <si>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</si>
  <si>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</si>
  <si>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</si>
  <si>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</si>
  <si>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</si>
  <si>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</si>
  <si>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</si>
  <si>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</si>
  <si>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</si>
  <si>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</si>
  <si>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</si>
  <si>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</si>
  <si>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</si>
  <si>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</si>
  <si>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</si>
  <si>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</si>
  <si>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</si>
  <si>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</si>
  <si>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</si>
  <si>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</si>
  <si>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</si>
  <si>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</si>
  <si>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</si>
  <si>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</si>
  <si>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</si>
  <si>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</si>
  <si>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</si>
  <si>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</si>
  <si>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</si>
  <si>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</si>
  <si>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</si>
  <si>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</si>
  <si>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</si>
  <si>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</si>
  <si>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</si>
  <si>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</si>
  <si>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</si>
  <si>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base64 ascii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</si>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</sst>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Progress!$B$48:$B$61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Progress!$C$48:$C$61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Progress!$D$48:$D$61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Progress!$A$47:$A$61</c:f>
              <c:strCache>
                <c:ptCount val="15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</c:strCache>
            </c:strRef>
          </c:cat>
          <c:val>
            <c:numRef>
              <c:f>Progress!$E$48:$E$61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axId val="134319488"/>
        <c:axId val="134087808"/>
      </c:areaChart>
      <c:dateAx>
        <c:axId val="134319488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087808"/>
        <c:crosses val="autoZero"/>
        <c:lblOffset val="100"/>
        <c:baseTimeUnit val="days"/>
        <c:majorUnit val="1"/>
        <c:majorTimeUnit val="months"/>
      </c:dateAx>
      <c:valAx>
        <c:axId val="1340878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3194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101E-2"/>
          <c:y val="0.2409508373851972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9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Progress!$G$48:$G$61</c:f>
              <c:numCache>
                <c:formatCode>0%</c:formatCode>
                <c:ptCount val="14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</c:numCache>
            </c:numRef>
          </c:val>
        </c:ser>
        <c:axId val="134123904"/>
        <c:axId val="134125440"/>
      </c:areaChart>
      <c:dateAx>
        <c:axId val="134123904"/>
        <c:scaling>
          <c:orientation val="minMax"/>
        </c:scaling>
        <c:delete val="1"/>
        <c:axPos val="b"/>
        <c:numFmt formatCode="yyyy\/mm\/dd" sourceLinked="1"/>
        <c:tickLblPos val="none"/>
        <c:crossAx val="134125440"/>
        <c:crosses val="autoZero"/>
        <c:auto val="1"/>
        <c:lblOffset val="100"/>
      </c:dateAx>
      <c:valAx>
        <c:axId val="1341254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123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Progress!$C$48:$C$61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Progress!$A$48:$A$61</c:f>
              <c:numCache>
                <c:formatCode>yyyy\/mm\/dd</c:formatCode>
                <c:ptCount val="14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</c:numCache>
            </c:numRef>
          </c:cat>
          <c:val>
            <c:numRef>
              <c:f>Progress!$D$48:$D$61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34678784"/>
        <c:axId val="134680576"/>
      </c:areaChart>
      <c:dateAx>
        <c:axId val="134678784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680576"/>
        <c:crosses val="autoZero"/>
        <c:auto val="1"/>
        <c:lblOffset val="100"/>
        <c:minorUnit val="1"/>
      </c:dateAx>
      <c:valAx>
        <c:axId val="1346805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678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64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0"/>
  <sheetViews>
    <sheetView topLeftCell="A52" workbookViewId="0">
      <selection activeCell="A35" sqref="A35:XFD35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92</v>
      </c>
      <c r="C9" s="7" t="s">
        <v>2</v>
      </c>
      <c r="D9" s="4"/>
    </row>
    <row r="10" spans="1:4" s="6" customFormat="1">
      <c r="B10" s="7" t="s">
        <v>93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106</v>
      </c>
      <c r="C24" s="7" t="s">
        <v>2</v>
      </c>
      <c r="D24" s="4"/>
    </row>
    <row r="25" spans="2:4" s="6" customFormat="1">
      <c r="B25" s="24" t="s">
        <v>107</v>
      </c>
      <c r="C25" s="7" t="s">
        <v>2</v>
      </c>
      <c r="D25" s="4"/>
    </row>
    <row r="26" spans="2:4" s="6" customFormat="1">
      <c r="B26" s="24" t="s">
        <v>109</v>
      </c>
      <c r="C26" s="7" t="s">
        <v>2</v>
      </c>
      <c r="D26" s="4"/>
    </row>
    <row r="27" spans="2:4" s="6" customFormat="1">
      <c r="B27" s="23" t="s">
        <v>42</v>
      </c>
      <c r="C27" s="7" t="s">
        <v>14</v>
      </c>
      <c r="D27" s="4"/>
    </row>
    <row r="28" spans="2:4" s="6" customFormat="1">
      <c r="B28" s="24" t="s">
        <v>110</v>
      </c>
      <c r="C28" s="7" t="s">
        <v>14</v>
      </c>
      <c r="D28" s="4"/>
    </row>
    <row r="29" spans="2:4" s="6" customFormat="1">
      <c r="B29" s="24" t="s">
        <v>111</v>
      </c>
      <c r="C29" s="7" t="s">
        <v>14</v>
      </c>
      <c r="D29" s="4"/>
    </row>
    <row r="30" spans="2:4" s="6" customFormat="1">
      <c r="B30" s="24" t="s">
        <v>112</v>
      </c>
      <c r="C30" s="7" t="s">
        <v>14</v>
      </c>
      <c r="D30" s="4"/>
    </row>
    <row r="31" spans="2:4" s="6" customFormat="1">
      <c r="B31" s="23" t="s">
        <v>91</v>
      </c>
      <c r="C31" s="7" t="s">
        <v>2</v>
      </c>
      <c r="D31" s="4"/>
    </row>
    <row r="32" spans="2:4" s="6" customFormat="1">
      <c r="B32" s="23" t="s">
        <v>95</v>
      </c>
      <c r="C32" s="7" t="s">
        <v>2</v>
      </c>
      <c r="D32" s="4"/>
    </row>
    <row r="33" spans="2:4" s="6" customFormat="1">
      <c r="B33" s="23" t="s">
        <v>96</v>
      </c>
      <c r="C33" s="7" t="s">
        <v>2</v>
      </c>
      <c r="D33" s="4"/>
    </row>
    <row r="34" spans="2:4" s="6" customFormat="1">
      <c r="B34" s="20" t="s">
        <v>83</v>
      </c>
      <c r="C34" s="7" t="s">
        <v>2</v>
      </c>
      <c r="D34" s="4"/>
    </row>
    <row r="35" spans="2:4" s="6" customFormat="1">
      <c r="B35" s="23" t="s">
        <v>89</v>
      </c>
      <c r="C35" s="7" t="s">
        <v>2</v>
      </c>
      <c r="D35" s="4"/>
    </row>
    <row r="36" spans="2:4" s="6" customFormat="1">
      <c r="B36" s="20" t="s">
        <v>68</v>
      </c>
      <c r="C36" s="7" t="s">
        <v>2</v>
      </c>
      <c r="D36" s="4"/>
    </row>
    <row r="37" spans="2:4" s="6" customFormat="1">
      <c r="B37" s="23" t="s">
        <v>114</v>
      </c>
      <c r="C37" s="7" t="s">
        <v>14</v>
      </c>
      <c r="D37" s="4"/>
    </row>
    <row r="38" spans="2:4" s="6" customFormat="1">
      <c r="B38" s="23" t="s">
        <v>115</v>
      </c>
      <c r="C38" s="7" t="s">
        <v>14</v>
      </c>
      <c r="D38" s="4"/>
    </row>
    <row r="39" spans="2:4" s="6" customFormat="1">
      <c r="B39" s="23" t="s">
        <v>26</v>
      </c>
      <c r="C39" s="7" t="s">
        <v>14</v>
      </c>
      <c r="D39" s="4"/>
    </row>
    <row r="40" spans="2:4" s="6" customFormat="1">
      <c r="B40" s="23" t="s">
        <v>116</v>
      </c>
      <c r="C40" s="7" t="s">
        <v>14</v>
      </c>
      <c r="D40" s="4"/>
    </row>
    <row r="41" spans="2:4" s="6" customFormat="1">
      <c r="B41" s="23" t="s">
        <v>69</v>
      </c>
      <c r="C41" s="7" t="s">
        <v>14</v>
      </c>
      <c r="D41" s="4"/>
    </row>
    <row r="42" spans="2:4" s="6" customFormat="1">
      <c r="B42" s="23"/>
      <c r="C42" s="7"/>
      <c r="D42" s="4"/>
    </row>
    <row r="43" spans="2:4" s="6" customFormat="1">
      <c r="B43" s="27" t="s">
        <v>23</v>
      </c>
      <c r="C43" s="7" t="s">
        <v>2</v>
      </c>
      <c r="D43" s="4"/>
    </row>
    <row r="44" spans="2:4" s="6" customFormat="1">
      <c r="B44" s="20" t="s">
        <v>95</v>
      </c>
      <c r="C44" s="7" t="s">
        <v>2</v>
      </c>
      <c r="D44" s="4"/>
    </row>
    <row r="45" spans="2:4" s="6" customFormat="1">
      <c r="B45" s="20" t="s">
        <v>97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7" t="s">
        <v>44</v>
      </c>
      <c r="C47" s="7" t="s">
        <v>2</v>
      </c>
      <c r="D47" s="4"/>
    </row>
    <row r="48" spans="2:4" s="6" customFormat="1">
      <c r="B48" s="20" t="s">
        <v>45</v>
      </c>
      <c r="C48" s="7" t="s">
        <v>2</v>
      </c>
      <c r="D48" s="4"/>
    </row>
    <row r="49" spans="2:4" s="6" customFormat="1">
      <c r="B49" s="20" t="s">
        <v>47</v>
      </c>
      <c r="C49" s="7" t="s">
        <v>2</v>
      </c>
      <c r="D49" s="4"/>
    </row>
    <row r="50" spans="2:4" s="6" customFormat="1">
      <c r="B50" s="20" t="s">
        <v>46</v>
      </c>
      <c r="C50" s="7" t="s">
        <v>2</v>
      </c>
      <c r="D50" s="4"/>
    </row>
    <row r="51" spans="2:4" s="6" customFormat="1">
      <c r="B51" s="20" t="s">
        <v>79</v>
      </c>
      <c r="C51" s="7" t="s">
        <v>2</v>
      </c>
      <c r="D51" s="4"/>
    </row>
    <row r="52" spans="2:4" s="6" customFormat="1">
      <c r="B52" s="22"/>
      <c r="C52" s="7"/>
      <c r="D52" s="4"/>
    </row>
    <row r="53" spans="2:4" s="6" customFormat="1">
      <c r="B53" s="27" t="s">
        <v>48</v>
      </c>
      <c r="C53" s="7" t="s">
        <v>2</v>
      </c>
      <c r="D53" s="4"/>
    </row>
    <row r="54" spans="2:4" s="6" customFormat="1">
      <c r="B54" s="20" t="s">
        <v>54</v>
      </c>
      <c r="C54" s="7" t="s">
        <v>2</v>
      </c>
      <c r="D54" s="4"/>
    </row>
    <row r="55" spans="2:4" s="6" customFormat="1">
      <c r="B55" s="20" t="s">
        <v>55</v>
      </c>
      <c r="C55" s="7" t="s">
        <v>2</v>
      </c>
      <c r="D55" s="4"/>
    </row>
    <row r="56" spans="2:4" s="6" customFormat="1">
      <c r="B56" s="23" t="s">
        <v>56</v>
      </c>
      <c r="C56" s="7" t="s">
        <v>14</v>
      </c>
      <c r="D56" s="4"/>
    </row>
    <row r="57" spans="2:4" s="6" customFormat="1">
      <c r="B57" s="23" t="s">
        <v>57</v>
      </c>
      <c r="C57" s="7" t="s">
        <v>14</v>
      </c>
      <c r="D57" s="4"/>
    </row>
    <row r="58" spans="2:4" s="6" customFormat="1">
      <c r="B58" s="23" t="s">
        <v>58</v>
      </c>
      <c r="C58" s="7" t="s">
        <v>14</v>
      </c>
      <c r="D58" s="4"/>
    </row>
    <row r="59" spans="2:4" s="6" customFormat="1">
      <c r="B59" s="23" t="s">
        <v>59</v>
      </c>
      <c r="C59" s="7" t="s">
        <v>2</v>
      </c>
      <c r="D59" s="4"/>
    </row>
    <row r="60" spans="2:4" s="6" customFormat="1">
      <c r="B60" s="23" t="s">
        <v>85</v>
      </c>
      <c r="C60" s="7" t="s">
        <v>2</v>
      </c>
      <c r="D60" s="4"/>
    </row>
    <row r="61" spans="2:4" s="6" customFormat="1">
      <c r="B61" s="23" t="s">
        <v>60</v>
      </c>
      <c r="C61" s="7" t="s">
        <v>2</v>
      </c>
      <c r="D61" s="4"/>
    </row>
    <row r="62" spans="2:4" s="6" customFormat="1">
      <c r="B62" s="24" t="s">
        <v>108</v>
      </c>
      <c r="C62" s="7" t="s">
        <v>2</v>
      </c>
      <c r="D62" s="4"/>
    </row>
    <row r="63" spans="2:4" s="6" customFormat="1">
      <c r="B63" s="23" t="s">
        <v>81</v>
      </c>
      <c r="C63" s="7" t="s">
        <v>2</v>
      </c>
      <c r="D63" s="4"/>
    </row>
    <row r="64" spans="2:4" s="6" customFormat="1">
      <c r="B64" s="24" t="s">
        <v>108</v>
      </c>
      <c r="C64" s="7" t="s">
        <v>2</v>
      </c>
      <c r="D64" s="4"/>
    </row>
    <row r="65" spans="2:4" s="6" customFormat="1">
      <c r="B65" s="23" t="s">
        <v>61</v>
      </c>
      <c r="C65" s="7" t="s">
        <v>2</v>
      </c>
      <c r="D65" s="4"/>
    </row>
    <row r="66" spans="2:4" s="6" customFormat="1">
      <c r="B66" s="23" t="s">
        <v>86</v>
      </c>
      <c r="C66" s="7" t="s">
        <v>2</v>
      </c>
      <c r="D66" s="4"/>
    </row>
    <row r="67" spans="2:4" s="6" customFormat="1">
      <c r="B67" s="23" t="s">
        <v>87</v>
      </c>
      <c r="C67" s="7" t="s">
        <v>2</v>
      </c>
      <c r="D67" s="4"/>
    </row>
    <row r="68" spans="2:4" s="6" customFormat="1">
      <c r="B68" s="23" t="s">
        <v>62</v>
      </c>
      <c r="C68" s="7" t="s">
        <v>14</v>
      </c>
      <c r="D68" s="4"/>
    </row>
    <row r="69" spans="2:4" s="6" customFormat="1">
      <c r="B69" s="23" t="s">
        <v>63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64</v>
      </c>
      <c r="C71" s="7" t="s">
        <v>2</v>
      </c>
      <c r="D71" s="4"/>
    </row>
    <row r="72" spans="2:4" s="6" customFormat="1">
      <c r="B72" s="20" t="s">
        <v>65</v>
      </c>
      <c r="C72" s="7" t="s">
        <v>2</v>
      </c>
      <c r="D72" s="4"/>
    </row>
    <row r="73" spans="2:4" s="6" customFormat="1">
      <c r="B73" s="23" t="s">
        <v>67</v>
      </c>
      <c r="C73" s="7" t="s">
        <v>14</v>
      </c>
      <c r="D73" s="4"/>
    </row>
    <row r="74" spans="2:4" s="6" customFormat="1">
      <c r="B74" s="20" t="s">
        <v>66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3" t="s">
        <v>70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77</v>
      </c>
      <c r="C81" s="7" t="s">
        <v>14</v>
      </c>
      <c r="D81" s="4"/>
    </row>
    <row r="82" spans="2:4" s="6" customFormat="1">
      <c r="B82" s="22" t="s">
        <v>78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19"/>
      <c r="C84" s="4"/>
      <c r="D84" s="4"/>
    </row>
    <row r="85" spans="2:4" s="6" customFormat="1">
      <c r="B85" s="4"/>
      <c r="C85" s="4"/>
      <c r="D85" s="4"/>
    </row>
    <row r="86" spans="2:4" s="6" customFormat="1">
      <c r="B86" s="3" t="s">
        <v>49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50</v>
      </c>
      <c r="C88" s="7" t="s">
        <v>14</v>
      </c>
      <c r="D88" s="4"/>
    </row>
    <row r="89" spans="2:4" s="6" customFormat="1">
      <c r="B89" s="20" t="s">
        <v>71</v>
      </c>
      <c r="C89" s="7" t="s">
        <v>14</v>
      </c>
      <c r="D89" s="4"/>
    </row>
    <row r="90" spans="2:4" s="6" customFormat="1">
      <c r="B90" s="20" t="s">
        <v>72</v>
      </c>
      <c r="C90" s="7" t="s">
        <v>14</v>
      </c>
      <c r="D90" s="4"/>
    </row>
    <row r="91" spans="2:4" s="6" customFormat="1">
      <c r="B91" s="20" t="s">
        <v>73</v>
      </c>
      <c r="C91" s="7" t="s">
        <v>14</v>
      </c>
      <c r="D91" s="4"/>
    </row>
    <row r="92" spans="2:4" s="6" customFormat="1">
      <c r="B92" s="20" t="s">
        <v>74</v>
      </c>
      <c r="C92" s="7" t="s">
        <v>14</v>
      </c>
      <c r="D92" s="4"/>
    </row>
    <row r="93" spans="2:4" s="6" customFormat="1">
      <c r="B93" s="20" t="s">
        <v>100</v>
      </c>
      <c r="C93" s="7" t="s">
        <v>14</v>
      </c>
      <c r="D93" s="4"/>
    </row>
    <row r="94" spans="2:4" s="6" customFormat="1">
      <c r="B94" s="20" t="s">
        <v>101</v>
      </c>
      <c r="C94" s="7" t="s">
        <v>14</v>
      </c>
      <c r="D94" s="4"/>
    </row>
    <row r="95" spans="2:4" s="6" customFormat="1">
      <c r="B95" s="20" t="s">
        <v>102</v>
      </c>
      <c r="C95" s="7" t="s">
        <v>14</v>
      </c>
      <c r="D95" s="4"/>
    </row>
    <row r="96" spans="2:4" s="6" customFormat="1">
      <c r="B96" s="20" t="s">
        <v>103</v>
      </c>
      <c r="C96" s="7" t="s">
        <v>14</v>
      </c>
      <c r="D96" s="4"/>
    </row>
    <row r="97" spans="2:4" s="6" customFormat="1">
      <c r="B97" s="20" t="s">
        <v>104</v>
      </c>
      <c r="C97" s="7" t="s">
        <v>14</v>
      </c>
      <c r="D97" s="4"/>
    </row>
    <row r="98" spans="2:4" s="6" customFormat="1">
      <c r="B98" s="22"/>
      <c r="C98" s="7"/>
      <c r="D98" s="4"/>
    </row>
    <row r="99" spans="2:4" s="6" customFormat="1">
      <c r="B99" s="22" t="s">
        <v>51</v>
      </c>
      <c r="C99" s="7" t="s">
        <v>14</v>
      </c>
      <c r="D99" s="4"/>
    </row>
    <row r="100" spans="2:4" s="6" customFormat="1">
      <c r="B100" s="20" t="s">
        <v>52</v>
      </c>
      <c r="C100" s="7" t="s">
        <v>14</v>
      </c>
      <c r="D100" s="4"/>
    </row>
    <row r="101" spans="2:4" s="6" customFormat="1">
      <c r="B101" s="20" t="s">
        <v>53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80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0"/>
      <c r="C106" s="7"/>
      <c r="D106" s="4"/>
    </row>
    <row r="107" spans="2:4" s="6" customFormat="1">
      <c r="B107" s="20"/>
      <c r="C107" s="7"/>
      <c r="D107" s="4"/>
    </row>
    <row r="108" spans="2:4" s="6" customFormat="1">
      <c r="B108" s="3" t="s">
        <v>27</v>
      </c>
      <c r="C108" s="7" t="s">
        <v>14</v>
      </c>
      <c r="D108" s="4"/>
    </row>
    <row r="109" spans="2:4" s="6" customFormat="1">
      <c r="B109" s="22" t="s">
        <v>28</v>
      </c>
      <c r="C109" s="7" t="s">
        <v>14</v>
      </c>
      <c r="D109" s="4"/>
    </row>
    <row r="110" spans="2:4" s="6" customFormat="1">
      <c r="B110" s="22" t="s">
        <v>29</v>
      </c>
      <c r="C110" s="7" t="s">
        <v>14</v>
      </c>
      <c r="D110" s="4"/>
    </row>
    <row r="111" spans="2:4" s="6" customFormat="1">
      <c r="B111" s="22" t="s">
        <v>30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3" t="s">
        <v>25</v>
      </c>
      <c r="C114" s="7" t="s">
        <v>14</v>
      </c>
      <c r="D114" s="4"/>
    </row>
    <row r="115" spans="2:4" s="6" customFormat="1">
      <c r="B115" s="22" t="s">
        <v>26</v>
      </c>
      <c r="C115" s="7" t="s">
        <v>14</v>
      </c>
      <c r="D115" s="4"/>
    </row>
    <row r="116" spans="2:4" s="6" customFormat="1">
      <c r="B116" s="22" t="s">
        <v>31</v>
      </c>
      <c r="C116" s="7" t="s">
        <v>14</v>
      </c>
      <c r="D116" s="4"/>
    </row>
    <row r="117" spans="2:4" s="6" customFormat="1">
      <c r="B117" s="22" t="s">
        <v>32</v>
      </c>
      <c r="C117" s="7" t="s">
        <v>14</v>
      </c>
      <c r="D117" s="4"/>
    </row>
    <row r="118" spans="2:4" s="6" customFormat="1">
      <c r="B118" s="43"/>
      <c r="C118" s="4"/>
      <c r="D118" s="4"/>
    </row>
    <row r="119" spans="2:4" s="6" customFormat="1">
      <c r="B119" s="21"/>
      <c r="C119" s="4"/>
      <c r="D119" s="4"/>
    </row>
    <row r="120" spans="2:4" s="6" customFormat="1">
      <c r="B120" s="3" t="s">
        <v>117</v>
      </c>
      <c r="C120" s="7" t="s">
        <v>14</v>
      </c>
      <c r="D120" s="4"/>
    </row>
    <row r="121" spans="2:4" s="6" customFormat="1">
      <c r="B121" s="22" t="s">
        <v>118</v>
      </c>
      <c r="C121" s="7" t="s">
        <v>14</v>
      </c>
      <c r="D121" s="4"/>
    </row>
    <row r="122" spans="2:4" s="6" customFormat="1">
      <c r="B122" s="22" t="s">
        <v>26</v>
      </c>
      <c r="C122" s="7" t="s">
        <v>14</v>
      </c>
      <c r="D122" s="4"/>
    </row>
    <row r="123" spans="2:4" s="6" customFormat="1">
      <c r="B123" s="22" t="s">
        <v>31</v>
      </c>
      <c r="C123" s="7" t="s">
        <v>14</v>
      </c>
      <c r="D123" s="4"/>
    </row>
    <row r="124" spans="2:4" s="6" customFormat="1">
      <c r="B124" s="22" t="s">
        <v>32</v>
      </c>
      <c r="C124" s="7" t="s">
        <v>14</v>
      </c>
      <c r="D124" s="4"/>
    </row>
    <row r="125" spans="2:4" s="6" customFormat="1">
      <c r="B125" s="43"/>
      <c r="C125" s="4"/>
      <c r="D125" s="4"/>
    </row>
    <row r="126" spans="2:4" s="6" customFormat="1">
      <c r="B126" s="21"/>
      <c r="C126" s="4"/>
      <c r="D126" s="4"/>
    </row>
    <row r="127" spans="2:4" s="6" customFormat="1">
      <c r="B127" s="3" t="s">
        <v>19</v>
      </c>
      <c r="C127" s="7" t="s">
        <v>14</v>
      </c>
      <c r="D127" s="4"/>
    </row>
    <row r="128" spans="2:4" s="6" customFormat="1">
      <c r="B128" s="22" t="s">
        <v>24</v>
      </c>
      <c r="C128" s="7" t="s">
        <v>14</v>
      </c>
      <c r="D128" s="4"/>
    </row>
    <row r="129" spans="1:4" s="6" customFormat="1">
      <c r="B129" s="22" t="s">
        <v>21</v>
      </c>
      <c r="C129" s="7" t="s">
        <v>14</v>
      </c>
      <c r="D129" s="4"/>
    </row>
    <row r="130" spans="1:4" s="6" customFormat="1">
      <c r="B130" s="22"/>
      <c r="C130" s="4"/>
      <c r="D130" s="4"/>
    </row>
    <row r="131" spans="1:4" s="6" customFormat="1">
      <c r="B131" s="19"/>
      <c r="C131" s="4"/>
      <c r="D131" s="4"/>
    </row>
    <row r="132" spans="1:4" s="6" customFormat="1">
      <c r="B132" s="21"/>
      <c r="C132" s="4"/>
      <c r="D132" s="4"/>
    </row>
    <row r="133" spans="1:4" s="6" customFormat="1">
      <c r="B133" s="21"/>
      <c r="C133" s="4"/>
      <c r="D133" s="4"/>
    </row>
    <row r="134" spans="1:4">
      <c r="A134" s="3"/>
      <c r="B134" s="11"/>
      <c r="C134" s="11"/>
      <c r="D134" s="3"/>
    </row>
    <row r="135" spans="1:4">
      <c r="A135" s="3"/>
      <c r="B135" s="8" t="s">
        <v>6</v>
      </c>
      <c r="C135" s="6">
        <f>COUNTIF(C5:C134,"y")</f>
        <v>42</v>
      </c>
      <c r="D135" s="2"/>
    </row>
    <row r="136" spans="1:4">
      <c r="A136" s="3"/>
      <c r="B136" s="8" t="s">
        <v>7</v>
      </c>
      <c r="C136" s="6">
        <f>COUNTIF(C5:C134,"n")</f>
        <v>51</v>
      </c>
      <c r="D136" s="2"/>
    </row>
    <row r="137" spans="1:4">
      <c r="A137" s="3"/>
      <c r="B137" s="8" t="s">
        <v>3</v>
      </c>
      <c r="C137" s="7">
        <f>COUNTIF(C5:C134,"TBD")</f>
        <v>0</v>
      </c>
      <c r="D137" s="2"/>
    </row>
    <row r="138" spans="1:4">
      <c r="A138" s="3"/>
      <c r="B138" s="8" t="s">
        <v>4</v>
      </c>
      <c r="C138">
        <f>SUM(C135:C137)</f>
        <v>93</v>
      </c>
      <c r="D138" s="2"/>
    </row>
    <row r="139" spans="1:4" ht="18">
      <c r="A139" s="3"/>
      <c r="B139" s="10"/>
      <c r="C139" s="10" t="s">
        <v>5</v>
      </c>
      <c r="D139" s="41">
        <f>C135/(C136+C135 + C137)</f>
        <v>0.45161290322580644</v>
      </c>
    </row>
    <row r="140" spans="1:4">
      <c r="A140" s="3"/>
      <c r="B140" s="11"/>
      <c r="C140" s="11"/>
      <c r="D140" s="3"/>
    </row>
  </sheetData>
  <phoneticPr fontId="0" type="noConversion"/>
  <conditionalFormatting sqref="C1:C3 C6:C64888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0:C126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5"/>
  <sheetViews>
    <sheetView tabSelected="1" workbookViewId="0">
      <pane ySplit="10020" topLeftCell="A46" activePane="bottomLeft"/>
      <selection activeCell="O6" sqref="O6"/>
      <selection pane="bottomLeft" activeCell="F62" sqref="F62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75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76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82</v>
      </c>
      <c r="G51" s="30">
        <f t="shared" ref="G51:G60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84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88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90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94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98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99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105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113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113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120</v>
      </c>
      <c r="G61" s="30">
        <f t="shared" ref="G61" si="3">B61/SUM(B61:E61)</f>
        <v>0.42857142857142855</v>
      </c>
      <c r="H61" s="7"/>
    </row>
    <row r="62" spans="1:11">
      <c r="A62" s="49"/>
      <c r="B62" s="4"/>
      <c r="C62" s="4"/>
      <c r="D62" s="4"/>
      <c r="E62" s="4"/>
      <c r="F62" s="28"/>
      <c r="G62" s="30"/>
      <c r="H62" s="7"/>
    </row>
    <row r="63" spans="1:11">
      <c r="A63" s="49"/>
      <c r="B63" s="4"/>
      <c r="C63" s="4"/>
      <c r="D63" s="4"/>
      <c r="E63" s="4"/>
      <c r="F63" s="31"/>
      <c r="G63" s="30"/>
      <c r="H63" s="7"/>
    </row>
    <row r="64" spans="1:11">
      <c r="A64" s="14" t="s">
        <v>18</v>
      </c>
      <c r="B64" s="14" t="s">
        <v>9</v>
      </c>
      <c r="C64" s="14" t="s">
        <v>16</v>
      </c>
      <c r="D64" s="14" t="s">
        <v>10</v>
      </c>
      <c r="E64" s="14" t="s">
        <v>12</v>
      </c>
      <c r="F64" s="14" t="s">
        <v>11</v>
      </c>
      <c r="G64" s="38">
        <f>MIN(G61)</f>
        <v>0.42857142857142855</v>
      </c>
      <c r="H64" s="7"/>
    </row>
    <row r="65" spans="1:10">
      <c r="A65" s="39">
        <f>SUM(B65:D65)</f>
        <v>93</v>
      </c>
      <c r="B65" s="15">
        <f>Features!C135</f>
        <v>42</v>
      </c>
      <c r="C65" s="16">
        <f>Features!C136</f>
        <v>51</v>
      </c>
      <c r="D65" s="17">
        <f>Features!C137</f>
        <v>0</v>
      </c>
      <c r="E65" s="18">
        <v>5</v>
      </c>
      <c r="F65" s="7"/>
      <c r="G65" s="30"/>
      <c r="H65" s="7"/>
    </row>
    <row r="66" spans="1:10">
      <c r="A66" s="4"/>
      <c r="B66" s="19"/>
      <c r="C66" s="4"/>
      <c r="D66" s="7"/>
      <c r="E66" s="7"/>
      <c r="F66" s="7"/>
      <c r="G66" s="30"/>
      <c r="H66" s="7"/>
      <c r="J66" s="36"/>
    </row>
    <row r="67" spans="1:10">
      <c r="A67" s="4"/>
      <c r="B67" s="4"/>
      <c r="C67" s="4"/>
      <c r="D67" s="7"/>
      <c r="E67" s="7"/>
      <c r="F67" s="7"/>
      <c r="G67" s="30"/>
      <c r="H67" s="7"/>
    </row>
    <row r="68" spans="1:10">
      <c r="A68" s="4"/>
      <c r="B68" s="19"/>
      <c r="C68" s="4"/>
      <c r="D68" s="7"/>
      <c r="E68" s="7"/>
      <c r="F68" s="7"/>
      <c r="G68" s="30"/>
      <c r="H68" s="7"/>
    </row>
    <row r="69" spans="1:10">
      <c r="A69" s="50" t="s">
        <v>119</v>
      </c>
      <c r="B69" s="51">
        <f>A48+(A61-A48)*A65/B65</f>
        <v>43014.357142857145</v>
      </c>
      <c r="C69" s="4"/>
      <c r="D69" s="7"/>
      <c r="E69" s="7"/>
      <c r="F69" s="7"/>
      <c r="G69" s="30"/>
      <c r="H69" s="7"/>
    </row>
    <row r="70" spans="1:10">
      <c r="A70" s="4"/>
      <c r="B70" s="4"/>
      <c r="C70" s="4"/>
      <c r="D70" s="7"/>
      <c r="E70" s="7"/>
      <c r="F70" s="7"/>
      <c r="G70" s="30"/>
      <c r="H70" s="7"/>
    </row>
    <row r="71" spans="1:10">
      <c r="A71" s="4"/>
      <c r="B71" s="19"/>
      <c r="C71" s="4"/>
      <c r="D71" s="7"/>
      <c r="E71" s="7"/>
      <c r="F71" s="7"/>
      <c r="G71" s="30"/>
      <c r="H71" s="7"/>
    </row>
    <row r="72" spans="1:10">
      <c r="A72" s="4"/>
      <c r="B72" s="19"/>
      <c r="C72" s="4"/>
      <c r="D72" s="7"/>
      <c r="E72" s="7"/>
      <c r="F72" s="7"/>
      <c r="G72" s="30"/>
      <c r="H72" s="7"/>
    </row>
    <row r="73" spans="1:10">
      <c r="A73" s="4"/>
      <c r="B73" s="4"/>
      <c r="C73" s="4"/>
      <c r="D73" s="7"/>
      <c r="E73" s="7"/>
      <c r="F73" s="7"/>
      <c r="G73" s="30"/>
      <c r="H73" s="7"/>
    </row>
    <row r="74" spans="1:10">
      <c r="A74" s="4"/>
      <c r="B74" s="4"/>
      <c r="C74" s="4"/>
      <c r="D74" s="7"/>
      <c r="E74" s="7"/>
      <c r="F74" s="7"/>
      <c r="G74" s="30"/>
      <c r="H74" s="7"/>
    </row>
    <row r="75" spans="1:10">
      <c r="A75" s="4"/>
      <c r="B75" s="7"/>
      <c r="C75" s="4"/>
      <c r="D75" s="7"/>
      <c r="E75" s="7"/>
      <c r="F75" s="7"/>
      <c r="G75" s="30"/>
      <c r="H75" s="7"/>
    </row>
    <row r="76" spans="1:10">
      <c r="A76" s="4"/>
      <c r="B76" s="20"/>
      <c r="C76" s="4"/>
      <c r="D76" s="7"/>
      <c r="E76" s="7"/>
      <c r="F76" s="7"/>
      <c r="G76" s="30"/>
      <c r="H76" s="7"/>
    </row>
    <row r="77" spans="1:10">
      <c r="A77" s="4"/>
      <c r="B77" s="20"/>
      <c r="C77" s="4"/>
      <c r="D77" s="7"/>
      <c r="E77" s="7"/>
      <c r="F77" s="7"/>
      <c r="G77" s="30"/>
      <c r="H77" s="7"/>
    </row>
    <row r="78" spans="1:10">
      <c r="A78" s="7"/>
      <c r="B78" s="20"/>
      <c r="C78" s="4"/>
      <c r="D78" s="7"/>
      <c r="E78" s="7"/>
      <c r="F78" s="7"/>
      <c r="G78" s="30"/>
      <c r="H78" s="7"/>
    </row>
    <row r="79" spans="1:10">
      <c r="A79" s="7"/>
      <c r="B79" s="7"/>
      <c r="C79" s="4"/>
      <c r="D79" s="7"/>
      <c r="E79" s="7"/>
      <c r="F79" s="7"/>
      <c r="G79" s="30"/>
      <c r="H79" s="7"/>
    </row>
    <row r="80" spans="1:10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7"/>
      <c r="D92" s="7"/>
      <c r="E92" s="7"/>
      <c r="F92" s="7"/>
      <c r="G92" s="30"/>
      <c r="H92" s="7"/>
    </row>
    <row r="93" spans="1:8">
      <c r="A93" s="7"/>
      <c r="B93" s="6"/>
      <c r="C93" s="7"/>
      <c r="D93" s="7"/>
      <c r="E93" s="7"/>
      <c r="F93" s="7"/>
      <c r="G93" s="30"/>
      <c r="H93" s="7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21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6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19"/>
      <c r="C147" s="4"/>
      <c r="D147" s="4"/>
      <c r="E147" s="4"/>
      <c r="F147" s="4"/>
      <c r="G147" s="34"/>
      <c r="H147" s="4"/>
    </row>
    <row r="148" spans="1:254" s="2" customFormat="1">
      <c r="A148" s="4"/>
      <c r="B148" s="19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21"/>
      <c r="B153" s="21"/>
      <c r="C153" s="21"/>
      <c r="D153" s="21"/>
      <c r="E153" s="21"/>
      <c r="F153" s="21"/>
      <c r="G153" s="35"/>
      <c r="H153" s="2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</row>
    <row r="154" spans="1:254" s="2" customFormat="1">
      <c r="A154" s="4"/>
      <c r="B154" s="4"/>
      <c r="C154" s="4"/>
      <c r="D154" s="4"/>
      <c r="E154" s="4"/>
      <c r="F154" s="4"/>
      <c r="G154" s="34"/>
      <c r="H154" s="4"/>
    </row>
    <row r="155" spans="1:254">
      <c r="A155" s="7"/>
      <c r="B155" s="6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0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2"/>
      <c r="C164" s="7"/>
      <c r="D164" s="7"/>
      <c r="E164" s="7"/>
      <c r="F164" s="7"/>
      <c r="G164" s="30"/>
      <c r="H164" s="7"/>
    </row>
    <row r="165" spans="1:8">
      <c r="A165" s="7"/>
      <c r="B165" s="22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45">
        <v>43011</v>
      </c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20"/>
      <c r="C175" s="7"/>
      <c r="D175" s="7"/>
      <c r="E175" s="7"/>
      <c r="F175" s="7"/>
      <c r="G175" s="30"/>
      <c r="H175" s="7"/>
    </row>
    <row r="176" spans="1:8">
      <c r="A176" s="7"/>
      <c r="B176" s="20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6"/>
      <c r="C181" s="7"/>
      <c r="D181" s="7"/>
      <c r="E181" s="7"/>
      <c r="F181" s="7"/>
      <c r="G181" s="30"/>
      <c r="H181" s="7"/>
    </row>
    <row r="182" spans="1:8">
      <c r="A182" s="7"/>
      <c r="B182" s="4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4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21"/>
      <c r="C192" s="4"/>
      <c r="D192" s="7"/>
      <c r="E192" s="7"/>
      <c r="F192" s="7"/>
      <c r="G192" s="30"/>
      <c r="H192" s="7"/>
    </row>
    <row r="193" spans="1:8">
      <c r="A193" s="7"/>
      <c r="B193" s="21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6"/>
      <c r="C212" s="7"/>
      <c r="D212" s="7"/>
      <c r="E212" s="7"/>
      <c r="F212" s="7"/>
      <c r="G212" s="30"/>
      <c r="H212" s="7"/>
    </row>
    <row r="213" spans="1:8">
      <c r="A213" s="7"/>
      <c r="B213" s="4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4"/>
      <c r="C231" s="7"/>
      <c r="D231" s="7"/>
      <c r="E231" s="7"/>
      <c r="F231" s="7"/>
      <c r="G231" s="30"/>
      <c r="H231" s="7"/>
    </row>
    <row r="232" spans="1:8">
      <c r="A232" s="7"/>
      <c r="B232" s="6"/>
      <c r="C232" s="7"/>
      <c r="D232" s="7"/>
      <c r="E232" s="7"/>
      <c r="F232" s="7"/>
      <c r="G232" s="30"/>
      <c r="H232" s="7"/>
    </row>
    <row r="233" spans="1:8">
      <c r="A233" s="7"/>
      <c r="B233" s="4"/>
      <c r="C233" s="4"/>
      <c r="D233" s="7"/>
      <c r="E233" s="7"/>
      <c r="F233" s="7"/>
      <c r="G233" s="30"/>
      <c r="H233" s="7"/>
    </row>
    <row r="234" spans="1:8">
      <c r="A234" s="7"/>
      <c r="B234" s="19"/>
      <c r="C234" s="4"/>
      <c r="D234" s="7"/>
      <c r="E234" s="7"/>
      <c r="F234" s="7"/>
      <c r="G234" s="30"/>
      <c r="H234" s="7"/>
    </row>
    <row r="235" spans="1:8">
      <c r="A235" s="7"/>
      <c r="B235" s="7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7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3"/>
      <c r="C242" s="4"/>
      <c r="D242" s="7"/>
      <c r="E242" s="7"/>
      <c r="F242" s="7"/>
      <c r="G242" s="30"/>
      <c r="H242" s="7"/>
    </row>
    <row r="243" spans="1:8">
      <c r="A243" s="7"/>
      <c r="B243" s="23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7"/>
      <c r="C254" s="4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7"/>
      <c r="C256" s="7"/>
      <c r="D256" s="7"/>
      <c r="E256" s="7"/>
      <c r="F256" s="7"/>
      <c r="G256" s="30"/>
      <c r="H256" s="7"/>
    </row>
    <row r="257" spans="1:8">
      <c r="A257" s="7"/>
      <c r="B257" s="20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0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ht="11.25">
      <c r="A268" s="7"/>
      <c r="B268" s="25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3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 s="2" customFormat="1">
      <c r="A278" s="4"/>
      <c r="B278" s="24"/>
      <c r="C278" s="4"/>
      <c r="D278" s="4"/>
      <c r="E278" s="4"/>
      <c r="F278" s="4"/>
      <c r="G278" s="34"/>
      <c r="H278" s="4"/>
    </row>
    <row r="279" spans="1:8" s="2" customFormat="1">
      <c r="A279" s="4"/>
      <c r="B279" s="24"/>
      <c r="C279" s="4"/>
      <c r="D279" s="4"/>
      <c r="E279" s="4"/>
      <c r="F279" s="4"/>
      <c r="G279" s="34"/>
      <c r="H279" s="4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3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4"/>
      <c r="C284" s="4"/>
      <c r="D284" s="7"/>
      <c r="E284" s="7"/>
      <c r="F284" s="7"/>
      <c r="G284" s="30"/>
      <c r="H284" s="7"/>
    </row>
    <row r="285" spans="1:8">
      <c r="A285" s="7"/>
      <c r="B285" s="22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20"/>
      <c r="C288" s="4"/>
      <c r="D288" s="7"/>
      <c r="E288" s="7"/>
      <c r="F288" s="7"/>
      <c r="G288" s="30"/>
      <c r="H288" s="7"/>
    </row>
    <row r="289" spans="1:8">
      <c r="A289" s="7"/>
      <c r="B289" s="20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4"/>
      <c r="D291" s="7"/>
      <c r="E291" s="7"/>
      <c r="F291" s="7"/>
      <c r="G291" s="30"/>
      <c r="H291" s="7"/>
    </row>
    <row r="292" spans="1:8">
      <c r="A292" s="7"/>
      <c r="B292" s="7"/>
      <c r="C292" s="4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6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6"/>
      <c r="C303" s="7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19"/>
      <c r="C314" s="4"/>
      <c r="D314" s="7"/>
      <c r="E314" s="7"/>
      <c r="F314" s="7"/>
      <c r="G314" s="30"/>
      <c r="H314" s="7"/>
    </row>
    <row r="315" spans="1:8">
      <c r="A315" s="7"/>
      <c r="B315" s="19"/>
      <c r="C315" s="4"/>
      <c r="D315" s="7"/>
      <c r="E315" s="7"/>
      <c r="F315" s="7"/>
      <c r="G315" s="30"/>
      <c r="H315" s="7"/>
    </row>
    <row r="316" spans="1:8">
      <c r="A316" s="7"/>
      <c r="B316" s="21"/>
      <c r="C316" s="4"/>
      <c r="D316" s="7"/>
      <c r="E316" s="7"/>
      <c r="F316" s="7"/>
      <c r="G316" s="30"/>
      <c r="H316" s="7"/>
    </row>
    <row r="317" spans="1:8">
      <c r="A317" s="7"/>
      <c r="B317" s="7"/>
      <c r="C317" s="7"/>
      <c r="D317" s="7"/>
      <c r="E317" s="7"/>
      <c r="F317" s="7"/>
      <c r="G317" s="30"/>
      <c r="H317" s="7"/>
    </row>
    <row r="318" spans="1:8">
      <c r="A318" s="7"/>
      <c r="B318" s="6"/>
      <c r="C318" s="7"/>
      <c r="D318" s="7"/>
      <c r="E318" s="7"/>
      <c r="F318" s="7"/>
      <c r="G318" s="30"/>
      <c r="H318" s="7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4"/>
      <c r="C320" s="9"/>
      <c r="D320" s="4"/>
      <c r="E320" s="4"/>
      <c r="F320" s="4"/>
      <c r="G320" s="34"/>
      <c r="H320" s="4"/>
    </row>
    <row r="321" spans="1:8" s="2" customFormat="1">
      <c r="A321" s="4"/>
      <c r="B321" s="4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19"/>
      <c r="C337" s="4"/>
      <c r="D337" s="4"/>
      <c r="E337" s="4"/>
      <c r="F337" s="4"/>
      <c r="G337" s="34"/>
      <c r="H337" s="4"/>
    </row>
    <row r="338" spans="1:8" s="2" customFormat="1">
      <c r="A338" s="4"/>
      <c r="B338" s="21"/>
      <c r="C338" s="4"/>
      <c r="D338" s="4"/>
      <c r="E338" s="4"/>
      <c r="F338" s="4"/>
      <c r="G338" s="34"/>
      <c r="H338" s="4"/>
    </row>
    <row r="339" spans="1:8" s="2" customFormat="1">
      <c r="A339" s="4"/>
      <c r="B339" s="4"/>
      <c r="C339" s="4"/>
      <c r="D339" s="4"/>
      <c r="E339" s="4"/>
      <c r="F339" s="4"/>
      <c r="G339" s="34"/>
      <c r="H339" s="4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4"/>
      <c r="C348" s="4"/>
      <c r="D348" s="7"/>
      <c r="E348" s="7"/>
      <c r="F348" s="7"/>
      <c r="G348" s="30"/>
      <c r="H348" s="7"/>
    </row>
    <row r="349" spans="1:8">
      <c r="A349" s="7"/>
      <c r="B349" s="4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6"/>
      <c r="C357" s="7"/>
      <c r="D357" s="7"/>
      <c r="E357" s="7"/>
      <c r="F357" s="7"/>
      <c r="G357" s="30"/>
      <c r="H357" s="7"/>
    </row>
    <row r="358" spans="1:8">
      <c r="A358" s="7"/>
      <c r="B358" s="7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20"/>
      <c r="C370" s="7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27"/>
      <c r="C372" s="7"/>
      <c r="D372" s="7"/>
      <c r="E372" s="7"/>
      <c r="F372" s="7"/>
      <c r="G372" s="30"/>
      <c r="H372" s="7"/>
    </row>
    <row r="373" spans="1:8">
      <c r="A373" s="7"/>
      <c r="B373" s="22"/>
      <c r="C373" s="7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7"/>
      <c r="C379" s="4"/>
      <c r="D379" s="7"/>
      <c r="E379" s="7"/>
      <c r="F379" s="7"/>
      <c r="G379" s="30"/>
      <c r="H379" s="7"/>
    </row>
    <row r="380" spans="1:8">
      <c r="A380" s="7"/>
      <c r="B380" s="7"/>
      <c r="C380" s="4"/>
      <c r="D380" s="7"/>
      <c r="E380" s="7"/>
      <c r="F380" s="7"/>
      <c r="G380" s="30"/>
      <c r="H380" s="7"/>
    </row>
    <row r="381" spans="1:8">
      <c r="A381" s="7"/>
      <c r="B381" s="20"/>
      <c r="C381" s="4"/>
      <c r="D381" s="7"/>
      <c r="E381" s="7"/>
      <c r="F381" s="7"/>
      <c r="G381" s="30"/>
      <c r="H381" s="7"/>
    </row>
    <row r="382" spans="1:8">
      <c r="A382" s="7"/>
      <c r="B382" s="20"/>
      <c r="C382" s="4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6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7"/>
      <c r="C394" s="4"/>
      <c r="D394" s="7"/>
      <c r="E394" s="7"/>
      <c r="F394" s="7"/>
      <c r="G394" s="30"/>
      <c r="H394" s="7"/>
    </row>
    <row r="395" spans="1:8">
      <c r="A395" s="7"/>
      <c r="B395" s="20"/>
      <c r="C395" s="4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7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6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2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20"/>
      <c r="C423" s="7"/>
      <c r="D423" s="7"/>
      <c r="E423" s="7"/>
      <c r="F423" s="7"/>
      <c r="G423" s="30"/>
      <c r="H423" s="7"/>
    </row>
    <row r="424" spans="1:8">
      <c r="A424" s="7"/>
      <c r="B424" s="20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4"/>
      <c r="C443" s="7"/>
      <c r="D443" s="7"/>
      <c r="E443" s="7"/>
      <c r="F443" s="7"/>
      <c r="G443" s="30"/>
      <c r="H443" s="7"/>
    </row>
    <row r="444" spans="1:8">
      <c r="A444" s="7"/>
      <c r="B444" s="4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7"/>
      <c r="D460" s="7"/>
      <c r="E460" s="7"/>
      <c r="F460" s="7"/>
      <c r="G460" s="30"/>
      <c r="H460" s="7"/>
    </row>
    <row r="461" spans="1:8">
      <c r="A461" s="7"/>
      <c r="B461" s="6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6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7"/>
      <c r="B471" s="22"/>
      <c r="C471" s="7"/>
      <c r="D471" s="7"/>
      <c r="E471" s="7"/>
      <c r="F471" s="7"/>
      <c r="G471" s="30"/>
      <c r="H471" s="7"/>
    </row>
    <row r="472" spans="1:8">
      <c r="A472" s="7"/>
      <c r="B472" s="22"/>
      <c r="C472" s="7"/>
      <c r="D472" s="7"/>
      <c r="E472" s="7"/>
      <c r="F472" s="7"/>
      <c r="G472" s="30"/>
      <c r="H472" s="7"/>
    </row>
    <row r="473" spans="1:8">
      <c r="A473" s="6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8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29"/>
      <c r="C484" s="30"/>
      <c r="D484" s="7"/>
      <c r="E484" s="7"/>
      <c r="F484" s="29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61 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2017-06-14T00:22:40Z</dcterms:modified>
</cp:coreProperties>
</file>