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2" s="1"/>
  <c r="C217" i="1"/>
  <c r="B53" i="2" s="1"/>
  <c r="C218" i="1"/>
  <c r="C53" i="2" s="1"/>
  <c r="C219" i="1"/>
  <c r="D53" i="2" s="1"/>
  <c r="E53"/>
  <c r="D221" i="1" l="1"/>
  <c r="C220"/>
  <c r="A53" i="2"/>
</calcChain>
</file>

<file path=xl/sharedStrings.xml><?xml version="1.0" encoding="utf-8"?>
<sst xmlns="http://schemas.openxmlformats.org/spreadsheetml/2006/main" count="371" uniqueCount="161">
  <si>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</si>
  <si>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</si>
  <si>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</si>
  <si>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</si>
  <si>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</si>
  <si>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</si>
  <si>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</si>
  <si>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</si>
  <si>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</si>
  <si>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</si>
  <si>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</si>
  <si>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</si>
  <si>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</si>
  <si>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</si>
  <si>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</si>
  <si>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</si>
  <si>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</si>
  <si>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</si>
  <si>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</si>
  <si>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</si>
  <si>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</si>
  <si>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</si>
  <si>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</si>
  <si>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</si>
  <si>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</si>
  <si>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</si>
  <si>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</si>
  <si>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</si>
  <si>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</si>
  <si>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</si>
  <si>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</si>
  <si>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</si>
  <si>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Password Safe</t>
  </si>
  <si>
    <t>logo</t>
  </si>
  <si>
    <t>Lock Screen</t>
  </si>
  <si>
    <t>ENTER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</si>
  <si>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</si>
  <si>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</si>
  <si>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</si>
  <si>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</si>
  <si>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</si>
  <si>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</si>
  <si>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</si>
  <si>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</si>
  <si>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</si>
  <si>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</si>
  <si>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</si>
  <si>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</si>
  <si>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</si>
  <si>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</si>
  <si>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</si>
  <si>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</si>
  <si>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</si>
  <si>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</si>
  <si>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</si>
  <si>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</si>
  <si>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</si>
  <si>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</si>
  <si>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</si>
  <si>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</si>
  <si>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</si>
  <si>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</si>
  <si>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</si>
  <si>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</si>
  <si>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</si>
  <si>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</si>
  <si>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</si>
  <si>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</si>
  <si>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</si>
  <si>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</si>
  <si>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</si>
  <si>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</si>
  <si>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</si>
  <si>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</si>
  <si>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</si>
  <si>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clears password on new file</t>
  </si>
  <si>
    <t>.safe file filter</t>
  </si>
  <si>
    <t>safe file write</t>
  </si>
  <si>
    <t>generates new key for each save operation</t>
  </si>
  <si>
    <t>clear clipboard on lock or exit</t>
  </si>
  <si>
    <t>interface language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</si>
  <si>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</si>
  <si>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</si>
  <si>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</si>
  <si>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</si>
  <si>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</si>
  <si>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</si>
  <si>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</si>
  <si>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</si>
  <si>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</si>
  <si>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</si>
  <si>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</si>
  <si>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</si>
  <si>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</si>
  <si>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</si>
  <si>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</si>
  <si>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</si>
  <si>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Create Password Database Dialog</t>
  </si>
  <si>
    <t>goes to the main window lock screen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</si>
  <si>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</si>
  <si>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</si>
  <si>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</si>
  <si>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</si>
  <si>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</si>
  <si>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</si>
  <si>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</si>
  <si>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</si>
  <si>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</si>
  <si>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</si>
  <si>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</si>
  <si>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</si>
  <si>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</si>
  <si>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</si>
  <si>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</si>
  <si>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</si>
  <si>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clears clipboard if sensitive data</t>
  </si>
  <si>
    <t>focused initially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</si>
  <si>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</si>
  <si>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</si>
  <si>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</si>
  <si>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</si>
  <si>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</si>
  <si>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</si>
  <si>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</si>
  <si>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</si>
  <si>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</si>
  <si>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</si>
  <si>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</si>
  <si>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</si>
  <si>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</si>
  <si>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english US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</si>
  <si>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</si>
  <si>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</si>
  <si>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</si>
  <si>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</si>
  <si>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</si>
  <si>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</si>
  <si>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</si>
  <si>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</si>
  <si>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</si>
  <si>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</si>
  <si>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</si>
  <si>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</si>
  <si>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</si>
  <si>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</si>
  <si>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</si>
  <si>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</si>
  <si>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</si>
  <si>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</si>
  <si>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</si>
  <si>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</si>
  <si>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</si>
  <si>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3.02.43</t>
  </si>
  <si>
    <t>12/22/16</t>
  </si>
  <si>
    <t>12/25/16</t>
  </si>
  <si>
    <t>Password Safe FX Features</t>
  </si>
  <si>
    <t>opens empty file with no password set if no file</t>
  </si>
  <si>
    <t>opens lock pane if file is set</t>
  </si>
  <si>
    <t>file not found dialog if not found</t>
  </si>
  <si>
    <t>encrypted in-memory storage of sensitive data</t>
  </si>
  <si>
    <t>option?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</si>
</sst>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78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03"/>
          <c:h val="0.89627228525120017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Progress!$B$48:$B$49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168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Progress!$E$48:$E$53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51772160"/>
        <c:axId val="151524096"/>
      </c:areaChart>
      <c:dateAx>
        <c:axId val="1517721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1524096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15240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17721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4358974358974358E-2"/>
          <c:y val="6.8071312803889783E-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4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Progress!$G$48:$G$49</c:f>
              <c:numCache>
                <c:formatCode>0%</c:formatCode>
                <c:ptCount val="2"/>
                <c:pt idx="0">
                  <c:v>0</c:v>
                </c:pt>
                <c:pt idx="1">
                  <c:v>1.7543859649122806E-2</c:v>
                </c:pt>
              </c:numCache>
            </c:numRef>
          </c:val>
        </c:ser>
        <c:axId val="151549824"/>
        <c:axId val="151551360"/>
      </c:areaChart>
      <c:catAx>
        <c:axId val="151549824"/>
        <c:scaling>
          <c:orientation val="minMax"/>
        </c:scaling>
        <c:delete val="1"/>
        <c:axPos val="b"/>
        <c:numFmt formatCode="dd-mm-yy" sourceLinked="1"/>
        <c:tickLblPos val="none"/>
        <c:crossAx val="151551360"/>
        <c:crosses val="autoZero"/>
        <c:auto val="1"/>
        <c:lblAlgn val="ctr"/>
        <c:lblOffset val="100"/>
      </c:catAx>
      <c:valAx>
        <c:axId val="15155136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15498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168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52052480"/>
        <c:axId val="152054016"/>
      </c:areaChart>
      <c:catAx>
        <c:axId val="15205248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054016"/>
        <c:crosses val="autoZero"/>
        <c:auto val="1"/>
        <c:lblAlgn val="ctr"/>
        <c:lblOffset val="100"/>
        <c:tickLblSkip val="1"/>
        <c:tickMarkSkip val="1"/>
      </c:catAx>
      <c:valAx>
        <c:axId val="15205401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0524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52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24</xdr:row>
      <xdr:rowOff>57150</xdr:rowOff>
    </xdr:from>
    <xdr:to>
      <xdr:col>12</xdr:col>
      <xdr:colOff>190500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22"/>
  <sheetViews>
    <sheetView workbookViewId="0">
      <selection activeCell="B33" sqref="B33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155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55</v>
      </c>
      <c r="C5" s="4"/>
      <c r="D5" s="4"/>
    </row>
    <row r="6" spans="1:4" s="6" customFormat="1">
      <c r="B6" s="7" t="s">
        <v>131</v>
      </c>
      <c r="C6" s="7" t="s">
        <v>2</v>
      </c>
      <c r="D6" s="4"/>
    </row>
    <row r="7" spans="1:4" s="6" customFormat="1">
      <c r="B7" s="7" t="s">
        <v>129</v>
      </c>
      <c r="C7" s="7" t="s">
        <v>2</v>
      </c>
      <c r="D7" s="4"/>
    </row>
    <row r="8" spans="1:4" s="6" customFormat="1">
      <c r="B8" s="7" t="s">
        <v>78</v>
      </c>
      <c r="C8" s="7" t="s">
        <v>14</v>
      </c>
      <c r="D8" s="4"/>
    </row>
    <row r="9" spans="1:4" s="6" customFormat="1">
      <c r="B9" s="7" t="s">
        <v>73</v>
      </c>
      <c r="C9" s="7" t="s">
        <v>14</v>
      </c>
      <c r="D9" s="4"/>
    </row>
    <row r="10" spans="1:4" s="6" customFormat="1">
      <c r="B10" s="7" t="s">
        <v>128</v>
      </c>
      <c r="C10" s="7" t="s">
        <v>14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159</v>
      </c>
      <c r="C12" s="7" t="s">
        <v>14</v>
      </c>
      <c r="D12" s="4"/>
    </row>
    <row r="13" spans="1:4" s="6" customFormat="1">
      <c r="B13" s="7" t="s">
        <v>77</v>
      </c>
      <c r="C13" s="7" t="s">
        <v>14</v>
      </c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22</v>
      </c>
      <c r="C16" s="7" t="s">
        <v>2</v>
      </c>
      <c r="D16" s="4"/>
    </row>
    <row r="17" spans="2:4" s="6" customFormat="1">
      <c r="B17" s="22" t="s">
        <v>156</v>
      </c>
      <c r="C17" s="7" t="s">
        <v>14</v>
      </c>
      <c r="D17" s="4"/>
    </row>
    <row r="18" spans="2:4" s="6" customFormat="1">
      <c r="B18" s="22" t="s">
        <v>158</v>
      </c>
      <c r="C18" s="7" t="s">
        <v>14</v>
      </c>
      <c r="D18" s="4"/>
    </row>
    <row r="19" spans="2:4" s="6" customFormat="1">
      <c r="B19" s="22" t="s">
        <v>157</v>
      </c>
      <c r="C19" s="7" t="s">
        <v>14</v>
      </c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3" t="s">
        <v>40</v>
      </c>
      <c r="C22" s="7" t="s">
        <v>14</v>
      </c>
      <c r="D22" s="4"/>
    </row>
    <row r="23" spans="2:4" s="6" customFormat="1">
      <c r="B23" s="7" t="s">
        <v>79</v>
      </c>
      <c r="C23" s="7" t="s">
        <v>14</v>
      </c>
      <c r="D23" s="7" t="s">
        <v>160</v>
      </c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34</v>
      </c>
      <c r="C26" s="7" t="s">
        <v>14</v>
      </c>
      <c r="D26" s="4"/>
    </row>
    <row r="27" spans="2:4" s="6" customFormat="1">
      <c r="B27" s="22" t="s">
        <v>33</v>
      </c>
      <c r="C27" s="7" t="s">
        <v>14</v>
      </c>
      <c r="D27" s="4"/>
    </row>
    <row r="28" spans="2:4" s="6" customFormat="1">
      <c r="B28" s="22" t="s">
        <v>60</v>
      </c>
      <c r="C28" s="7" t="s">
        <v>14</v>
      </c>
      <c r="D28" s="4"/>
    </row>
    <row r="29" spans="2:4" s="6" customFormat="1">
      <c r="B29" s="20" t="s">
        <v>134</v>
      </c>
      <c r="C29" s="7" t="s">
        <v>14</v>
      </c>
      <c r="D29" s="4"/>
    </row>
    <row r="30" spans="2:4" s="6" customFormat="1">
      <c r="B30" s="20" t="s">
        <v>135</v>
      </c>
      <c r="C30" s="7" t="s">
        <v>14</v>
      </c>
      <c r="D30" s="4"/>
    </row>
    <row r="31" spans="2:4" s="6" customFormat="1">
      <c r="B31" s="22" t="s">
        <v>58</v>
      </c>
      <c r="C31" s="7" t="s">
        <v>14</v>
      </c>
      <c r="D31" s="4"/>
    </row>
    <row r="32" spans="2:4" s="6" customFormat="1">
      <c r="B32" s="20" t="s">
        <v>75</v>
      </c>
      <c r="C32" s="7" t="s">
        <v>14</v>
      </c>
      <c r="D32" s="4"/>
    </row>
    <row r="33" spans="2:4" s="6" customFormat="1">
      <c r="B33" s="20" t="s">
        <v>76</v>
      </c>
      <c r="C33" s="7" t="s">
        <v>14</v>
      </c>
      <c r="D33" s="4"/>
    </row>
    <row r="34" spans="2:4" s="6" customFormat="1">
      <c r="B34" s="22" t="s">
        <v>59</v>
      </c>
      <c r="C34" s="7" t="s">
        <v>14</v>
      </c>
      <c r="D34" s="4"/>
    </row>
    <row r="35" spans="2:4" s="6" customFormat="1">
      <c r="B35" s="20" t="s">
        <v>35</v>
      </c>
      <c r="C35" s="7" t="s">
        <v>14</v>
      </c>
      <c r="D35" s="4"/>
    </row>
    <row r="36" spans="2:4" s="6" customFormat="1">
      <c r="B36" s="22" t="s">
        <v>83</v>
      </c>
      <c r="C36" s="7" t="s">
        <v>14</v>
      </c>
      <c r="D36" s="4"/>
    </row>
    <row r="37" spans="2:4" s="6" customFormat="1">
      <c r="B37" s="20" t="s">
        <v>126</v>
      </c>
      <c r="C37" s="7" t="s">
        <v>14</v>
      </c>
      <c r="D37" s="4"/>
    </row>
    <row r="38" spans="2:4" s="6" customFormat="1">
      <c r="B38" s="22" t="s">
        <v>113</v>
      </c>
      <c r="C38" s="7" t="s">
        <v>14</v>
      </c>
      <c r="D38" s="4"/>
    </row>
    <row r="39" spans="2:4" s="6" customFormat="1">
      <c r="B39" s="20" t="s">
        <v>111</v>
      </c>
      <c r="C39" s="7" t="s">
        <v>14</v>
      </c>
      <c r="D39" s="4"/>
    </row>
    <row r="40" spans="2:4" s="6" customFormat="1">
      <c r="B40" s="22" t="s">
        <v>96</v>
      </c>
      <c r="C40" s="7" t="s">
        <v>14</v>
      </c>
      <c r="D40" s="4"/>
    </row>
    <row r="41" spans="2:4" s="6" customFormat="1">
      <c r="B41" s="22" t="s">
        <v>132</v>
      </c>
      <c r="C41" s="7" t="s">
        <v>14</v>
      </c>
      <c r="D41" s="4"/>
    </row>
    <row r="42" spans="2:4" s="6" customFormat="1">
      <c r="B42" s="19"/>
      <c r="C42" s="4"/>
      <c r="D42" s="4"/>
    </row>
    <row r="43" spans="2:4" s="6" customFormat="1">
      <c r="B43" s="22" t="s">
        <v>68</v>
      </c>
      <c r="C43" s="7" t="s">
        <v>14</v>
      </c>
      <c r="D43" s="4"/>
    </row>
    <row r="44" spans="2:4" s="6" customFormat="1">
      <c r="B44" s="20" t="s">
        <v>69</v>
      </c>
      <c r="C44" s="7" t="s">
        <v>14</v>
      </c>
      <c r="D44" s="4"/>
    </row>
    <row r="45" spans="2:4" s="6" customFormat="1">
      <c r="B45" s="20" t="s">
        <v>112</v>
      </c>
      <c r="C45" s="7" t="s">
        <v>14</v>
      </c>
      <c r="D45" s="4"/>
    </row>
    <row r="46" spans="2:4" s="6" customFormat="1">
      <c r="B46" s="19"/>
      <c r="C46" s="4"/>
      <c r="D46" s="4"/>
    </row>
    <row r="47" spans="2:4" s="6" customFormat="1">
      <c r="B47" s="4"/>
      <c r="C47" s="4"/>
      <c r="D47" s="4"/>
    </row>
    <row r="48" spans="2:4" s="6" customFormat="1">
      <c r="B48" s="3" t="s">
        <v>97</v>
      </c>
      <c r="C48" s="7" t="s">
        <v>14</v>
      </c>
      <c r="D48" s="4"/>
    </row>
    <row r="49" spans="2:4" s="6" customFormat="1">
      <c r="B49" s="22" t="s">
        <v>61</v>
      </c>
      <c r="C49" s="7" t="s">
        <v>14</v>
      </c>
      <c r="D49" s="4"/>
    </row>
    <row r="50" spans="2:4" s="6" customFormat="1">
      <c r="B50" s="22" t="s">
        <v>94</v>
      </c>
      <c r="C50" s="7" t="s">
        <v>14</v>
      </c>
      <c r="D50" s="4"/>
    </row>
    <row r="51" spans="2:4" s="6" customFormat="1">
      <c r="B51" s="22" t="s">
        <v>58</v>
      </c>
      <c r="C51" s="7" t="s">
        <v>14</v>
      </c>
      <c r="D51" s="4"/>
    </row>
    <row r="52" spans="2:4" s="6" customFormat="1">
      <c r="B52" s="20" t="s">
        <v>95</v>
      </c>
      <c r="C52" s="7" t="s">
        <v>14</v>
      </c>
      <c r="D52" s="4"/>
    </row>
    <row r="53" spans="2:4" s="6" customFormat="1">
      <c r="B53" s="22" t="s">
        <v>59</v>
      </c>
      <c r="C53" s="7" t="s">
        <v>14</v>
      </c>
      <c r="D53" s="4"/>
    </row>
    <row r="54" spans="2:4" s="6" customFormat="1">
      <c r="B54" s="20" t="s">
        <v>116</v>
      </c>
      <c r="C54" s="7" t="s">
        <v>14</v>
      </c>
      <c r="D54" s="4"/>
    </row>
    <row r="55" spans="2:4" s="6" customFormat="1">
      <c r="B55" s="22" t="s">
        <v>62</v>
      </c>
      <c r="C55" s="7" t="s">
        <v>14</v>
      </c>
      <c r="D55" s="4"/>
    </row>
    <row r="56" spans="2:4" s="6" customFormat="1">
      <c r="B56" s="22" t="s">
        <v>89</v>
      </c>
      <c r="C56" s="7" t="s">
        <v>14</v>
      </c>
      <c r="D56" s="4"/>
    </row>
    <row r="57" spans="2:4" s="6" customFormat="1">
      <c r="B57" s="22" t="s">
        <v>83</v>
      </c>
      <c r="C57" s="7" t="s">
        <v>14</v>
      </c>
      <c r="D57" s="4"/>
    </row>
    <row r="58" spans="2:4" s="6" customFormat="1">
      <c r="B58" s="22"/>
      <c r="C58" s="7"/>
      <c r="D58" s="4"/>
    </row>
    <row r="59" spans="2:4" s="6" customFormat="1">
      <c r="B59" s="22" t="s">
        <v>64</v>
      </c>
      <c r="C59" s="7" t="s">
        <v>14</v>
      </c>
      <c r="D59" s="4"/>
    </row>
    <row r="60" spans="2:4" s="6" customFormat="1">
      <c r="B60" s="22" t="s">
        <v>63</v>
      </c>
      <c r="C60" s="7" t="s">
        <v>14</v>
      </c>
      <c r="D60" s="4"/>
    </row>
    <row r="61" spans="2:4" s="6" customFormat="1">
      <c r="B61" s="20" t="s">
        <v>65</v>
      </c>
      <c r="C61" s="7" t="s">
        <v>14</v>
      </c>
      <c r="D61" s="4"/>
    </row>
    <row r="62" spans="2:4" s="6" customFormat="1">
      <c r="B62" s="22"/>
      <c r="C62" s="7"/>
      <c r="D62" s="4"/>
    </row>
    <row r="63" spans="2:4" s="6" customFormat="1">
      <c r="B63" s="22" t="s">
        <v>67</v>
      </c>
      <c r="C63" s="7" t="s">
        <v>14</v>
      </c>
      <c r="D63" s="4"/>
    </row>
    <row r="64" spans="2:4" s="6" customFormat="1">
      <c r="B64" s="22" t="s">
        <v>66</v>
      </c>
      <c r="C64" s="7" t="s">
        <v>14</v>
      </c>
      <c r="D64" s="4"/>
    </row>
    <row r="65" spans="2:4" s="6" customFormat="1">
      <c r="B65" s="22" t="s">
        <v>98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2"/>
      <c r="C67" s="7"/>
      <c r="D67" s="4"/>
    </row>
    <row r="68" spans="2:4" s="6" customFormat="1">
      <c r="B68" s="3" t="s">
        <v>24</v>
      </c>
      <c r="C68" s="7" t="s">
        <v>14</v>
      </c>
      <c r="D68" s="4"/>
    </row>
    <row r="69" spans="2:4" s="6" customFormat="1">
      <c r="B69" s="22" t="s">
        <v>30</v>
      </c>
      <c r="C69" s="7" t="s">
        <v>14</v>
      </c>
      <c r="D69" s="4"/>
    </row>
    <row r="70" spans="2:4" s="6" customFormat="1">
      <c r="B70" s="20" t="s">
        <v>15</v>
      </c>
      <c r="C70" s="7" t="s">
        <v>14</v>
      </c>
      <c r="D70" s="4"/>
    </row>
    <row r="71" spans="2:4" s="6" customFormat="1">
      <c r="B71" s="23" t="s">
        <v>133</v>
      </c>
      <c r="C71" s="7" t="s">
        <v>14</v>
      </c>
      <c r="D71" s="4"/>
    </row>
    <row r="72" spans="2:4" s="6" customFormat="1">
      <c r="B72" s="23" t="s">
        <v>36</v>
      </c>
      <c r="C72" s="7" t="s">
        <v>14</v>
      </c>
      <c r="D72" s="4"/>
    </row>
    <row r="73" spans="2:4" s="6" customFormat="1">
      <c r="B73" s="23" t="s">
        <v>37</v>
      </c>
      <c r="C73" s="7" t="s">
        <v>14</v>
      </c>
      <c r="D73" s="4"/>
    </row>
    <row r="74" spans="2:4" s="6" customFormat="1">
      <c r="B74" s="23" t="s">
        <v>38</v>
      </c>
      <c r="C74" s="7" t="s">
        <v>14</v>
      </c>
      <c r="D74" s="4"/>
    </row>
    <row r="75" spans="2:4" s="6" customFormat="1">
      <c r="B75" s="23" t="s">
        <v>39</v>
      </c>
      <c r="C75" s="7" t="s">
        <v>14</v>
      </c>
      <c r="D75" s="4"/>
    </row>
    <row r="76" spans="2:4" s="6" customFormat="1">
      <c r="B76" s="23" t="s">
        <v>93</v>
      </c>
      <c r="C76" s="7" t="s">
        <v>14</v>
      </c>
      <c r="D76" s="4"/>
    </row>
    <row r="77" spans="2:4" s="6" customFormat="1">
      <c r="B77" s="23" t="s">
        <v>70</v>
      </c>
      <c r="C77" s="7" t="s">
        <v>14</v>
      </c>
      <c r="D77" s="4"/>
    </row>
    <row r="78" spans="2:4" s="6" customFormat="1">
      <c r="B78" s="23" t="s">
        <v>40</v>
      </c>
      <c r="C78" s="7" t="s">
        <v>14</v>
      </c>
      <c r="D78" s="4"/>
    </row>
    <row r="79" spans="2:4" s="6" customFormat="1">
      <c r="B79" s="20" t="s">
        <v>20</v>
      </c>
      <c r="C79" s="7" t="s">
        <v>14</v>
      </c>
      <c r="D79" s="4"/>
    </row>
    <row r="80" spans="2:4" s="6" customFormat="1">
      <c r="B80" s="23" t="s">
        <v>56</v>
      </c>
      <c r="C80" s="7" t="s">
        <v>14</v>
      </c>
      <c r="D80" s="4"/>
    </row>
    <row r="81" spans="2:4" s="6" customFormat="1">
      <c r="B81" s="23" t="s">
        <v>57</v>
      </c>
      <c r="C81" s="7" t="s">
        <v>14</v>
      </c>
      <c r="D81" s="4"/>
    </row>
    <row r="82" spans="2:4" s="6" customFormat="1">
      <c r="B82" s="23" t="s">
        <v>53</v>
      </c>
      <c r="C82" s="7" t="s">
        <v>14</v>
      </c>
      <c r="D82" s="4"/>
    </row>
    <row r="83" spans="2:4" s="6" customFormat="1">
      <c r="B83" s="23" t="s">
        <v>136</v>
      </c>
      <c r="C83" s="7" t="s">
        <v>14</v>
      </c>
      <c r="D83" s="4"/>
    </row>
    <row r="84" spans="2:4" s="6" customFormat="1">
      <c r="B84" s="23" t="s">
        <v>41</v>
      </c>
      <c r="C84" s="7" t="s">
        <v>14</v>
      </c>
      <c r="D84" s="4"/>
    </row>
    <row r="85" spans="2:4" s="6" customFormat="1">
      <c r="B85" s="23" t="s">
        <v>42</v>
      </c>
      <c r="C85" s="7" t="s">
        <v>14</v>
      </c>
      <c r="D85" s="4"/>
    </row>
    <row r="86" spans="2:4" s="6" customFormat="1">
      <c r="B86" s="20" t="s">
        <v>16</v>
      </c>
      <c r="C86" s="7" t="s">
        <v>14</v>
      </c>
      <c r="D86" s="4"/>
    </row>
    <row r="87" spans="2:4" s="6" customFormat="1">
      <c r="B87" s="23" t="s">
        <v>137</v>
      </c>
      <c r="C87" s="7" t="s">
        <v>14</v>
      </c>
      <c r="D87" s="4"/>
    </row>
    <row r="88" spans="2:4" s="6" customFormat="1">
      <c r="B88" s="23" t="s">
        <v>74</v>
      </c>
      <c r="C88" s="7" t="s">
        <v>14</v>
      </c>
      <c r="D88" s="4"/>
    </row>
    <row r="89" spans="2:4" s="6" customFormat="1">
      <c r="B89" s="23" t="s">
        <v>138</v>
      </c>
      <c r="C89" s="7" t="s">
        <v>14</v>
      </c>
      <c r="D89" s="4"/>
    </row>
    <row r="90" spans="2:4" s="6" customFormat="1">
      <c r="B90" s="23" t="s">
        <v>118</v>
      </c>
      <c r="C90" s="7" t="s">
        <v>14</v>
      </c>
      <c r="D90" s="4"/>
    </row>
    <row r="91" spans="2:4" s="6" customFormat="1">
      <c r="B91" s="23" t="s">
        <v>119</v>
      </c>
      <c r="C91" s="7" t="s">
        <v>14</v>
      </c>
      <c r="D91" s="4"/>
    </row>
    <row r="92" spans="2:4" s="6" customFormat="1">
      <c r="B92" s="23" t="s">
        <v>117</v>
      </c>
      <c r="C92" s="7" t="s">
        <v>14</v>
      </c>
      <c r="D92" s="4"/>
    </row>
    <row r="93" spans="2:4" s="6" customFormat="1">
      <c r="B93" s="23" t="s">
        <v>43</v>
      </c>
      <c r="C93" s="7" t="s">
        <v>14</v>
      </c>
      <c r="D93" s="4"/>
    </row>
    <row r="94" spans="2:4" s="6" customFormat="1">
      <c r="B94" s="22"/>
      <c r="C94" s="7"/>
      <c r="D94" s="4"/>
    </row>
    <row r="95" spans="2:4" s="6" customFormat="1">
      <c r="B95" s="22" t="s">
        <v>31</v>
      </c>
      <c r="C95" s="7" t="s">
        <v>14</v>
      </c>
      <c r="D95" s="4"/>
    </row>
    <row r="96" spans="2:4" s="6" customFormat="1">
      <c r="B96" s="20" t="s">
        <v>25</v>
      </c>
      <c r="C96" s="7" t="s">
        <v>14</v>
      </c>
      <c r="D96" s="4"/>
    </row>
    <row r="97" spans="2:4" s="6" customFormat="1">
      <c r="B97" s="20" t="s">
        <v>44</v>
      </c>
      <c r="C97" s="7" t="s">
        <v>14</v>
      </c>
      <c r="D97" s="4"/>
    </row>
    <row r="98" spans="2:4" s="6" customFormat="1">
      <c r="B98" s="20" t="s">
        <v>92</v>
      </c>
      <c r="C98" s="7" t="s">
        <v>14</v>
      </c>
      <c r="D98" s="4"/>
    </row>
    <row r="99" spans="2:4" s="6" customFormat="1">
      <c r="B99" s="20" t="s">
        <v>81</v>
      </c>
      <c r="C99" s="7" t="s">
        <v>14</v>
      </c>
      <c r="D99" s="4"/>
    </row>
    <row r="100" spans="2:4" s="6" customFormat="1">
      <c r="B100" s="20" t="s">
        <v>82</v>
      </c>
      <c r="C100" s="7" t="s">
        <v>14</v>
      </c>
      <c r="D100" s="4"/>
    </row>
    <row r="101" spans="2:4" s="6" customFormat="1">
      <c r="B101" s="20" t="s">
        <v>96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27</v>
      </c>
      <c r="C103" s="7" t="s">
        <v>14</v>
      </c>
      <c r="D103" s="4"/>
    </row>
    <row r="104" spans="2:4" s="6" customFormat="1">
      <c r="B104" s="20" t="s">
        <v>45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 t="s">
        <v>46</v>
      </c>
      <c r="C106" s="7" t="s">
        <v>14</v>
      </c>
      <c r="D106" s="4"/>
    </row>
    <row r="107" spans="2:4" s="6" customFormat="1">
      <c r="B107" s="20" t="s">
        <v>48</v>
      </c>
      <c r="C107" s="7" t="s">
        <v>14</v>
      </c>
      <c r="D107" s="4"/>
    </row>
    <row r="108" spans="2:4" s="6" customFormat="1">
      <c r="B108" s="23" t="s">
        <v>140</v>
      </c>
      <c r="C108" s="7" t="s">
        <v>14</v>
      </c>
      <c r="D108" s="4"/>
    </row>
    <row r="109" spans="2:4" s="6" customFormat="1">
      <c r="B109" s="20" t="s">
        <v>47</v>
      </c>
      <c r="C109" s="7" t="s">
        <v>14</v>
      </c>
      <c r="D109" s="4"/>
    </row>
    <row r="110" spans="2:4" s="6" customFormat="1">
      <c r="B110" s="23" t="s">
        <v>139</v>
      </c>
      <c r="C110" s="7" t="s">
        <v>14</v>
      </c>
      <c r="D110" s="4"/>
    </row>
    <row r="111" spans="2:4" s="6" customFormat="1">
      <c r="B111" s="24" t="s">
        <v>141</v>
      </c>
      <c r="C111" s="7" t="s">
        <v>14</v>
      </c>
      <c r="D111" s="4"/>
    </row>
    <row r="112" spans="2:4" s="6" customFormat="1">
      <c r="B112" s="24" t="s">
        <v>142</v>
      </c>
      <c r="C112" s="7" t="s">
        <v>14</v>
      </c>
      <c r="D112" s="4"/>
    </row>
    <row r="113" spans="2:4" s="6" customFormat="1">
      <c r="B113" s="20" t="s">
        <v>49</v>
      </c>
      <c r="C113" s="7" t="s">
        <v>14</v>
      </c>
      <c r="D113" s="4"/>
    </row>
    <row r="114" spans="2:4" s="6" customFormat="1">
      <c r="B114" s="23" t="s">
        <v>88</v>
      </c>
      <c r="C114" s="7" t="s">
        <v>14</v>
      </c>
      <c r="D114" s="4"/>
    </row>
    <row r="115" spans="2:4" s="6" customFormat="1">
      <c r="B115" s="23" t="s">
        <v>143</v>
      </c>
      <c r="C115" s="7" t="s">
        <v>14</v>
      </c>
      <c r="D115" s="4"/>
    </row>
    <row r="116" spans="2:4" s="6" customFormat="1">
      <c r="B116" s="23" t="s">
        <v>139</v>
      </c>
      <c r="C116" s="7" t="s">
        <v>14</v>
      </c>
      <c r="D116" s="4"/>
    </row>
    <row r="117" spans="2:4" s="6" customFormat="1">
      <c r="B117" s="24" t="s">
        <v>52</v>
      </c>
      <c r="C117" s="7" t="s">
        <v>14</v>
      </c>
      <c r="D117" s="4"/>
    </row>
    <row r="118" spans="2:4" s="6" customFormat="1">
      <c r="B118" s="24" t="s">
        <v>142</v>
      </c>
      <c r="C118" s="7" t="s">
        <v>14</v>
      </c>
      <c r="D118" s="4"/>
    </row>
    <row r="119" spans="2:4" s="6" customFormat="1">
      <c r="B119" s="20" t="s">
        <v>50</v>
      </c>
      <c r="C119" s="7" t="s">
        <v>14</v>
      </c>
      <c r="D119" s="4"/>
    </row>
    <row r="120" spans="2:4" s="6" customFormat="1">
      <c r="B120" s="23" t="s">
        <v>140</v>
      </c>
      <c r="C120" s="7" t="s">
        <v>14</v>
      </c>
      <c r="D120" s="4"/>
    </row>
    <row r="121" spans="2:4" s="6" customFormat="1">
      <c r="B121" s="22" t="s">
        <v>51</v>
      </c>
      <c r="C121" s="7" t="s">
        <v>14</v>
      </c>
      <c r="D121" s="4"/>
    </row>
    <row r="122" spans="2:4" s="6" customFormat="1">
      <c r="B122" s="22" t="s">
        <v>52</v>
      </c>
      <c r="C122" s="7" t="s">
        <v>14</v>
      </c>
      <c r="D122" s="4"/>
    </row>
    <row r="123" spans="2:4" s="6" customFormat="1">
      <c r="B123" s="22" t="s">
        <v>91</v>
      </c>
      <c r="C123" s="7" t="s">
        <v>14</v>
      </c>
      <c r="D123" s="4"/>
    </row>
    <row r="124" spans="2:4" s="6" customFormat="1">
      <c r="B124" s="22"/>
      <c r="C124" s="7"/>
      <c r="D124" s="4"/>
    </row>
    <row r="125" spans="2:4" s="6" customFormat="1">
      <c r="B125" s="22" t="s">
        <v>54</v>
      </c>
      <c r="C125" s="7" t="s">
        <v>14</v>
      </c>
      <c r="D125" s="4"/>
    </row>
    <row r="126" spans="2:4" s="6" customFormat="1">
      <c r="B126" s="20" t="s">
        <v>115</v>
      </c>
      <c r="C126" s="7" t="s">
        <v>14</v>
      </c>
      <c r="D126" s="4"/>
    </row>
    <row r="127" spans="2:4" s="6" customFormat="1">
      <c r="B127" s="22"/>
      <c r="C127" s="7"/>
      <c r="D127" s="4"/>
    </row>
    <row r="128" spans="2:4" s="6" customFormat="1">
      <c r="B128" s="22" t="s">
        <v>99</v>
      </c>
      <c r="C128" s="7" t="s">
        <v>14</v>
      </c>
      <c r="D128" s="4"/>
    </row>
    <row r="129" spans="2:4" s="6" customFormat="1">
      <c r="B129" s="22" t="s">
        <v>100</v>
      </c>
      <c r="C129" s="7" t="s">
        <v>14</v>
      </c>
      <c r="D129" s="4"/>
    </row>
    <row r="132" spans="2:4" s="6" customFormat="1">
      <c r="B132" s="3" t="s">
        <v>84</v>
      </c>
      <c r="C132" s="7" t="s">
        <v>14</v>
      </c>
      <c r="D132" s="4"/>
    </row>
    <row r="133" spans="2:4" s="6" customFormat="1">
      <c r="B133" s="22" t="s">
        <v>48</v>
      </c>
      <c r="C133" s="7" t="s">
        <v>14</v>
      </c>
      <c r="D133" s="4"/>
    </row>
    <row r="134" spans="2:4" s="6" customFormat="1">
      <c r="B134" s="23" t="s">
        <v>140</v>
      </c>
      <c r="C134" s="7" t="s">
        <v>14</v>
      </c>
      <c r="D134" s="4"/>
    </row>
    <row r="135" spans="2:4" s="6" customFormat="1">
      <c r="B135" s="22" t="s">
        <v>47</v>
      </c>
      <c r="C135" s="7" t="s">
        <v>14</v>
      </c>
      <c r="D135" s="4"/>
    </row>
    <row r="136" spans="2:4" s="6" customFormat="1">
      <c r="B136" s="23" t="s">
        <v>140</v>
      </c>
      <c r="C136" s="7" t="s">
        <v>14</v>
      </c>
      <c r="D136" s="4"/>
    </row>
    <row r="137" spans="2:4" s="6" customFormat="1">
      <c r="B137" s="22" t="s">
        <v>49</v>
      </c>
      <c r="C137" s="7" t="s">
        <v>14</v>
      </c>
      <c r="D137" s="4"/>
    </row>
    <row r="138" spans="2:4" s="6" customFormat="1">
      <c r="B138" s="23" t="s">
        <v>144</v>
      </c>
      <c r="C138" s="7" t="s">
        <v>14</v>
      </c>
      <c r="D138" s="4"/>
    </row>
    <row r="139" spans="2:4" s="6" customFormat="1">
      <c r="B139" s="22" t="s">
        <v>85</v>
      </c>
      <c r="C139" s="7" t="s">
        <v>14</v>
      </c>
      <c r="D139" s="4"/>
    </row>
    <row r="140" spans="2:4" s="6" customFormat="1">
      <c r="B140" s="20" t="s">
        <v>145</v>
      </c>
      <c r="C140" s="7" t="s">
        <v>14</v>
      </c>
      <c r="D140" s="4"/>
    </row>
    <row r="141" spans="2:4" s="6" customFormat="1">
      <c r="B141" s="22" t="s">
        <v>86</v>
      </c>
      <c r="C141" s="7" t="s">
        <v>14</v>
      </c>
      <c r="D141" s="4"/>
    </row>
    <row r="142" spans="2:4" s="6" customFormat="1">
      <c r="B142" s="20" t="s">
        <v>87</v>
      </c>
      <c r="C142" s="7" t="s">
        <v>14</v>
      </c>
      <c r="D142" s="4"/>
    </row>
    <row r="143" spans="2:4" s="6" customFormat="1">
      <c r="B143" s="22" t="s">
        <v>89</v>
      </c>
      <c r="C143" s="7" t="s">
        <v>14</v>
      </c>
      <c r="D143" s="4"/>
    </row>
    <row r="144" spans="2:4" s="6" customFormat="1">
      <c r="B144" s="22" t="s">
        <v>83</v>
      </c>
      <c r="C144" s="7" t="s">
        <v>14</v>
      </c>
      <c r="D144" s="4"/>
    </row>
    <row r="145" spans="2:4" s="6" customFormat="1">
      <c r="B145" s="22" t="s">
        <v>50</v>
      </c>
      <c r="C145" s="7" t="s">
        <v>14</v>
      </c>
      <c r="D145" s="4"/>
    </row>
    <row r="146" spans="2:4" s="6" customFormat="1">
      <c r="B146" s="23" t="s">
        <v>140</v>
      </c>
      <c r="C146" s="7" t="s">
        <v>14</v>
      </c>
      <c r="D146" s="4"/>
    </row>
    <row r="147" spans="2:4" s="6" customFormat="1">
      <c r="B147" s="22"/>
      <c r="C147" s="7"/>
      <c r="D147" s="4"/>
    </row>
    <row r="148" spans="2:4" s="6" customFormat="1">
      <c r="B148" s="22"/>
      <c r="C148" s="7"/>
      <c r="D148" s="4"/>
    </row>
    <row r="149" spans="2:4" s="6" customFormat="1">
      <c r="B149" s="3" t="s">
        <v>90</v>
      </c>
      <c r="C149" s="7" t="s">
        <v>14</v>
      </c>
      <c r="D149" s="4"/>
    </row>
    <row r="150" spans="2:4" s="6" customFormat="1">
      <c r="B150" s="22" t="s">
        <v>49</v>
      </c>
      <c r="C150" s="7" t="s">
        <v>14</v>
      </c>
      <c r="D150" s="4"/>
    </row>
    <row r="151" spans="2:4" s="6" customFormat="1">
      <c r="B151" s="22" t="s">
        <v>85</v>
      </c>
      <c r="C151" s="7" t="s">
        <v>14</v>
      </c>
      <c r="D151" s="4"/>
    </row>
    <row r="152" spans="2:4" s="6" customFormat="1">
      <c r="B152" s="20" t="s">
        <v>145</v>
      </c>
      <c r="C152" s="7" t="s">
        <v>14</v>
      </c>
      <c r="D152" s="4"/>
    </row>
    <row r="153" spans="2:4" s="6" customFormat="1">
      <c r="B153" s="22" t="s">
        <v>86</v>
      </c>
      <c r="C153" s="7" t="s">
        <v>14</v>
      </c>
      <c r="D153" s="4"/>
    </row>
    <row r="154" spans="2:4" s="6" customFormat="1">
      <c r="B154" s="20" t="s">
        <v>87</v>
      </c>
      <c r="C154" s="7" t="s">
        <v>14</v>
      </c>
      <c r="D154" s="4"/>
    </row>
    <row r="155" spans="2:4" s="6" customFormat="1">
      <c r="B155" s="22" t="s">
        <v>89</v>
      </c>
      <c r="C155" s="7" t="s">
        <v>14</v>
      </c>
      <c r="D155" s="4"/>
    </row>
    <row r="156" spans="2:4" s="6" customFormat="1">
      <c r="B156" s="22" t="s">
        <v>83</v>
      </c>
      <c r="C156" s="7" t="s">
        <v>14</v>
      </c>
      <c r="D156" s="4"/>
    </row>
    <row r="157" spans="2:4" s="6" customFormat="1">
      <c r="B157" s="22"/>
      <c r="C157" s="7"/>
      <c r="D157" s="4"/>
    </row>
    <row r="158" spans="2:4" s="6" customFormat="1">
      <c r="B158" s="22"/>
      <c r="C158" s="7"/>
      <c r="D158" s="4"/>
    </row>
    <row r="159" spans="2:4" s="6" customFormat="1">
      <c r="B159" s="3" t="s">
        <v>124</v>
      </c>
      <c r="C159" s="7" t="s">
        <v>14</v>
      </c>
      <c r="D159" s="4"/>
    </row>
    <row r="160" spans="2:4" s="6" customFormat="1">
      <c r="B160" s="22" t="s">
        <v>125</v>
      </c>
      <c r="C160" s="7" t="s">
        <v>14</v>
      </c>
      <c r="D160" s="4"/>
    </row>
    <row r="161" spans="2:4" s="6" customFormat="1">
      <c r="B161" s="22" t="s">
        <v>49</v>
      </c>
      <c r="C161" s="7" t="s">
        <v>14</v>
      </c>
      <c r="D161" s="4"/>
    </row>
    <row r="162" spans="2:4" s="6" customFormat="1">
      <c r="B162" s="22" t="s">
        <v>85</v>
      </c>
      <c r="C162" s="7" t="s">
        <v>14</v>
      </c>
      <c r="D162" s="4"/>
    </row>
    <row r="163" spans="2:4" s="6" customFormat="1">
      <c r="B163" s="20" t="s">
        <v>145</v>
      </c>
      <c r="C163" s="7" t="s">
        <v>14</v>
      </c>
      <c r="D163" s="4"/>
    </row>
    <row r="164" spans="2:4" s="6" customFormat="1">
      <c r="B164" s="22" t="s">
        <v>86</v>
      </c>
      <c r="C164" s="7" t="s">
        <v>14</v>
      </c>
      <c r="D164" s="4"/>
    </row>
    <row r="165" spans="2:4" s="6" customFormat="1">
      <c r="B165" s="20" t="s">
        <v>87</v>
      </c>
      <c r="C165" s="7" t="s">
        <v>14</v>
      </c>
      <c r="D165" s="4"/>
    </row>
    <row r="166" spans="2:4" s="6" customFormat="1">
      <c r="B166" s="22" t="s">
        <v>89</v>
      </c>
      <c r="C166" s="7" t="s">
        <v>14</v>
      </c>
      <c r="D166" s="4"/>
    </row>
    <row r="167" spans="2:4" s="6" customFormat="1">
      <c r="B167" s="22" t="s">
        <v>83</v>
      </c>
      <c r="C167" s="7" t="s">
        <v>14</v>
      </c>
      <c r="D167" s="4"/>
    </row>
    <row r="168" spans="2:4" s="6" customFormat="1">
      <c r="B168" s="22"/>
      <c r="C168" s="7"/>
      <c r="D168" s="4"/>
    </row>
    <row r="169" spans="2:4" s="6" customFormat="1">
      <c r="B169" s="22"/>
      <c r="C169" s="7"/>
      <c r="D169" s="4"/>
    </row>
    <row r="170" spans="2:4" s="6" customFormat="1">
      <c r="B170" s="3" t="s">
        <v>26</v>
      </c>
      <c r="C170" s="7" t="s">
        <v>14</v>
      </c>
      <c r="D170" s="4"/>
    </row>
    <row r="171" spans="2:4" s="6" customFormat="1">
      <c r="B171" s="22" t="s">
        <v>146</v>
      </c>
      <c r="C171" s="7" t="s">
        <v>14</v>
      </c>
      <c r="D171" s="4"/>
    </row>
    <row r="172" spans="2:4" s="6" customFormat="1">
      <c r="B172" s="20" t="s">
        <v>80</v>
      </c>
      <c r="C172" s="7" t="s">
        <v>14</v>
      </c>
      <c r="D172" s="4"/>
    </row>
    <row r="173" spans="2:4" s="6" customFormat="1">
      <c r="B173" s="23" t="s">
        <v>130</v>
      </c>
      <c r="C173" s="7" t="s">
        <v>14</v>
      </c>
      <c r="D173" s="4"/>
    </row>
    <row r="174" spans="2:4" s="6" customFormat="1">
      <c r="B174" s="23" t="s">
        <v>108</v>
      </c>
      <c r="C174" s="7" t="s">
        <v>14</v>
      </c>
      <c r="D174" s="4"/>
    </row>
    <row r="175" spans="2:4" s="6" customFormat="1">
      <c r="B175" s="23" t="s">
        <v>127</v>
      </c>
      <c r="C175" s="7" t="s">
        <v>14</v>
      </c>
      <c r="D175" s="4"/>
    </row>
    <row r="176" spans="2:4" s="6" customFormat="1">
      <c r="B176" s="20" t="s">
        <v>29</v>
      </c>
      <c r="C176" s="7" t="s">
        <v>14</v>
      </c>
      <c r="D176" s="4"/>
    </row>
    <row r="177" spans="2:4" s="6" customFormat="1">
      <c r="B177" s="23" t="s">
        <v>151</v>
      </c>
      <c r="C177" s="7" t="s">
        <v>14</v>
      </c>
      <c r="D177" s="4"/>
    </row>
    <row r="178" spans="2:4" s="6" customFormat="1">
      <c r="B178" s="22" t="s">
        <v>55</v>
      </c>
      <c r="C178" s="7" t="s">
        <v>14</v>
      </c>
      <c r="D178" s="4"/>
    </row>
    <row r="179" spans="2:4" s="6" customFormat="1">
      <c r="B179" s="20" t="s">
        <v>147</v>
      </c>
      <c r="C179" s="7" t="s">
        <v>14</v>
      </c>
      <c r="D179" s="4"/>
    </row>
    <row r="180" spans="2:4" s="6" customFormat="1">
      <c r="B180" s="22" t="s">
        <v>148</v>
      </c>
      <c r="C180" s="7" t="s">
        <v>14</v>
      </c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3" t="s">
        <v>101</v>
      </c>
      <c r="C183" s="7" t="s">
        <v>14</v>
      </c>
      <c r="D183" s="4"/>
    </row>
    <row r="184" spans="2:4" s="6" customFormat="1">
      <c r="B184" s="22" t="s">
        <v>102</v>
      </c>
      <c r="C184" s="7" t="s">
        <v>14</v>
      </c>
      <c r="D184" s="4"/>
    </row>
    <row r="185" spans="2:4" s="6" customFormat="1">
      <c r="B185" s="22" t="s">
        <v>104</v>
      </c>
      <c r="C185" s="7" t="s">
        <v>14</v>
      </c>
      <c r="D185" s="4"/>
    </row>
    <row r="186" spans="2:4" s="6" customFormat="1">
      <c r="B186" s="22" t="s">
        <v>103</v>
      </c>
      <c r="C186" s="7" t="s">
        <v>14</v>
      </c>
      <c r="D186" s="4"/>
    </row>
    <row r="187" spans="2:4" s="6" customFormat="1">
      <c r="B187" s="22" t="s">
        <v>105</v>
      </c>
      <c r="C187" s="7" t="s">
        <v>14</v>
      </c>
      <c r="D187" s="4"/>
    </row>
    <row r="188" spans="2:4" s="6" customFormat="1">
      <c r="B188" s="22" t="s">
        <v>106</v>
      </c>
      <c r="C188" s="7" t="s">
        <v>14</v>
      </c>
      <c r="D188" s="4"/>
    </row>
    <row r="189" spans="2:4" s="6" customFormat="1">
      <c r="B189" s="20" t="s">
        <v>107</v>
      </c>
      <c r="C189" s="7" t="s">
        <v>14</v>
      </c>
      <c r="D189" s="4"/>
    </row>
    <row r="190" spans="2:4" s="6" customFormat="1">
      <c r="B190" s="20" t="s">
        <v>108</v>
      </c>
      <c r="C190" s="7" t="s">
        <v>14</v>
      </c>
      <c r="D190" s="4"/>
    </row>
    <row r="191" spans="2:4" s="6" customFormat="1">
      <c r="B191" s="20" t="s">
        <v>127</v>
      </c>
      <c r="C191" s="7" t="s">
        <v>14</v>
      </c>
      <c r="D191" s="4"/>
    </row>
    <row r="192" spans="2:4" s="6" customFormat="1">
      <c r="B192" s="20" t="s">
        <v>109</v>
      </c>
      <c r="C192" s="7" t="s">
        <v>14</v>
      </c>
      <c r="D192" s="4"/>
    </row>
    <row r="193" spans="2:4" s="6" customFormat="1">
      <c r="B193" s="20" t="s">
        <v>110</v>
      </c>
      <c r="C193" s="7" t="s">
        <v>14</v>
      </c>
      <c r="D193" s="4"/>
    </row>
    <row r="194" spans="2:4" s="6" customFormat="1">
      <c r="B194" s="20" t="s">
        <v>114</v>
      </c>
      <c r="C194" s="7" t="s">
        <v>14</v>
      </c>
      <c r="D194" s="4"/>
    </row>
    <row r="195" spans="2:4" s="6" customFormat="1">
      <c r="B195" s="20"/>
      <c r="C195" s="7"/>
      <c r="D195" s="4"/>
    </row>
    <row r="196" spans="2:4" s="6" customFormat="1">
      <c r="B196" s="20"/>
      <c r="C196" s="7"/>
      <c r="D196" s="4"/>
    </row>
    <row r="197" spans="2:4" s="6" customFormat="1">
      <c r="B197" s="3" t="s">
        <v>120</v>
      </c>
      <c r="C197" s="7" t="s">
        <v>14</v>
      </c>
      <c r="D197" s="4"/>
    </row>
    <row r="198" spans="2:4" s="6" customFormat="1">
      <c r="B198" s="22" t="s">
        <v>121</v>
      </c>
      <c r="C198" s="7" t="s">
        <v>14</v>
      </c>
      <c r="D198" s="4"/>
    </row>
    <row r="199" spans="2:4" s="6" customFormat="1">
      <c r="B199" s="22" t="s">
        <v>122</v>
      </c>
      <c r="C199" s="7" t="s">
        <v>14</v>
      </c>
      <c r="D199" s="4"/>
    </row>
    <row r="200" spans="2:4" s="6" customFormat="1">
      <c r="B200" s="22" t="s">
        <v>123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2"/>
      <c r="C202" s="7"/>
      <c r="D202" s="4"/>
    </row>
    <row r="203" spans="2:4" s="6" customFormat="1">
      <c r="B203" s="3" t="s">
        <v>71</v>
      </c>
      <c r="C203" s="7" t="s">
        <v>14</v>
      </c>
      <c r="D203" s="4"/>
    </row>
    <row r="204" spans="2:4" s="6" customFormat="1">
      <c r="B204" s="22" t="s">
        <v>72</v>
      </c>
      <c r="C204" s="7" t="s">
        <v>14</v>
      </c>
      <c r="D204" s="4"/>
    </row>
    <row r="205" spans="2:4" s="6" customFormat="1">
      <c r="B205" s="22" t="s">
        <v>149</v>
      </c>
      <c r="C205" s="7" t="s">
        <v>14</v>
      </c>
      <c r="D205" s="4"/>
    </row>
    <row r="206" spans="2:4" s="6" customFormat="1">
      <c r="B206" s="22" t="s">
        <v>150</v>
      </c>
      <c r="C206" s="7" t="s">
        <v>14</v>
      </c>
      <c r="D206" s="4"/>
    </row>
    <row r="207" spans="2:4" s="6" customFormat="1">
      <c r="B207" s="43"/>
      <c r="C207" s="4"/>
      <c r="D207" s="4"/>
    </row>
    <row r="208" spans="2:4" s="6" customFormat="1">
      <c r="B208" s="21"/>
      <c r="C208" s="4"/>
      <c r="D208" s="4"/>
    </row>
    <row r="209" spans="1:4" s="6" customFormat="1">
      <c r="B209" s="3" t="s">
        <v>23</v>
      </c>
      <c r="C209" s="7" t="s">
        <v>14</v>
      </c>
      <c r="D209" s="4"/>
    </row>
    <row r="210" spans="1:4" s="6" customFormat="1">
      <c r="B210" s="22" t="s">
        <v>33</v>
      </c>
      <c r="C210" s="7" t="s">
        <v>14</v>
      </c>
      <c r="D210" s="4"/>
    </row>
    <row r="211" spans="1:4" s="6" customFormat="1">
      <c r="B211" s="22" t="s">
        <v>28</v>
      </c>
      <c r="C211" s="7" t="s">
        <v>14</v>
      </c>
      <c r="D211" s="4"/>
    </row>
    <row r="212" spans="1:4" s="6" customFormat="1">
      <c r="B212" s="22"/>
      <c r="C212" s="4"/>
      <c r="D212" s="4"/>
    </row>
    <row r="213" spans="1:4" s="6" customFormat="1">
      <c r="B213" s="19"/>
      <c r="C213" s="4"/>
      <c r="D213" s="4"/>
    </row>
    <row r="214" spans="1:4" s="6" customFormat="1">
      <c r="B214" s="21"/>
      <c r="C214" s="4"/>
      <c r="D214" s="4"/>
    </row>
    <row r="215" spans="1:4" s="6" customFormat="1">
      <c r="B215" s="21"/>
      <c r="C215" s="4"/>
      <c r="D215" s="4"/>
    </row>
    <row r="216" spans="1:4">
      <c r="A216" s="3"/>
      <c r="B216" s="11"/>
      <c r="C216" s="11"/>
      <c r="D216" s="3"/>
    </row>
    <row r="217" spans="1:4">
      <c r="A217" s="3"/>
      <c r="B217" s="8" t="s">
        <v>6</v>
      </c>
      <c r="C217" s="6">
        <f>COUNTIF(C5:C216,"y")</f>
        <v>3</v>
      </c>
      <c r="D217" s="2"/>
    </row>
    <row r="218" spans="1:4">
      <c r="A218" s="3"/>
      <c r="B218" s="8" t="s">
        <v>7</v>
      </c>
      <c r="C218" s="6">
        <f>COUNTIF(C5:C216,"n")</f>
        <v>168</v>
      </c>
      <c r="D218" s="2"/>
    </row>
    <row r="219" spans="1:4">
      <c r="A219" s="3"/>
      <c r="B219" s="8" t="s">
        <v>3</v>
      </c>
      <c r="C219" s="7">
        <f>COUNTIF(C5:C216,"TBD")</f>
        <v>0</v>
      </c>
      <c r="D219" s="2"/>
    </row>
    <row r="220" spans="1:4">
      <c r="A220" s="3"/>
      <c r="B220" s="8" t="s">
        <v>4</v>
      </c>
      <c r="C220">
        <f>SUM(C217:C219)</f>
        <v>171</v>
      </c>
      <c r="D220" s="2"/>
    </row>
    <row r="221" spans="1:4" ht="18">
      <c r="A221" s="3"/>
      <c r="B221" s="10"/>
      <c r="C221" s="10" t="s">
        <v>5</v>
      </c>
      <c r="D221" s="41">
        <f>C217/(C218+C217 + C219)</f>
        <v>1.7543859649122806E-2</v>
      </c>
    </row>
    <row r="222" spans="1:4">
      <c r="A222" s="3"/>
      <c r="B222" s="11"/>
      <c r="C222" s="11"/>
      <c r="D222" s="3"/>
    </row>
  </sheetData>
  <phoneticPr fontId="0" type="noConversion"/>
  <conditionalFormatting sqref="C132:C64970 C1:C3 C6:C129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3"/>
  <sheetViews>
    <sheetView tabSelected="1" workbookViewId="0">
      <pane ySplit="10020" topLeftCell="A46" activePane="bottomLeft"/>
      <selection activeCell="E47" sqref="E46:E47"/>
      <selection pane="bottomLeft" activeCell="D49" sqref="D49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32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2"/>
    </row>
    <row r="48" spans="1:11" s="6" customFormat="1">
      <c r="A48" s="12" t="s">
        <v>153</v>
      </c>
      <c r="B48" s="4">
        <v>0</v>
      </c>
      <c r="C48" s="4">
        <v>0</v>
      </c>
      <c r="D48" s="4">
        <v>0</v>
      </c>
      <c r="E48" s="4">
        <v>0</v>
      </c>
      <c r="F48" s="31" t="s">
        <v>17</v>
      </c>
      <c r="G48" s="30">
        <v>0</v>
      </c>
      <c r="K48" s="32"/>
    </row>
    <row r="49" spans="1:10">
      <c r="A49" s="12" t="s">
        <v>154</v>
      </c>
      <c r="B49" s="4">
        <v>3</v>
      </c>
      <c r="C49" s="4">
        <v>168</v>
      </c>
      <c r="D49" s="4">
        <v>0</v>
      </c>
      <c r="E49" s="4">
        <v>0</v>
      </c>
      <c r="F49" s="28" t="s">
        <v>152</v>
      </c>
      <c r="G49" s="30">
        <f t="shared" ref="G49" si="0">B49/SUM(B49:E49)</f>
        <v>1.7543859649122806E-2</v>
      </c>
      <c r="H49" s="7"/>
    </row>
    <row r="50" spans="1:10">
      <c r="A50" s="12"/>
      <c r="B50" s="4"/>
      <c r="C50" s="4"/>
      <c r="D50" s="4"/>
      <c r="E50" s="4"/>
      <c r="F50" s="28"/>
      <c r="G50" s="30"/>
      <c r="H50" s="7"/>
    </row>
    <row r="51" spans="1:10">
      <c r="A51" s="12"/>
      <c r="B51" s="4"/>
      <c r="C51" s="4"/>
      <c r="D51" s="4"/>
      <c r="E51" s="4"/>
      <c r="F51" s="31"/>
      <c r="G51" s="30"/>
      <c r="H51" s="7"/>
    </row>
    <row r="52" spans="1:10">
      <c r="A52" s="14" t="s">
        <v>21</v>
      </c>
      <c r="B52" s="14" t="s">
        <v>9</v>
      </c>
      <c r="C52" s="14" t="s">
        <v>18</v>
      </c>
      <c r="D52" s="14" t="s">
        <v>10</v>
      </c>
      <c r="E52" s="14" t="s">
        <v>12</v>
      </c>
      <c r="F52" s="14" t="s">
        <v>11</v>
      </c>
      <c r="G52" s="38">
        <f>MIN(G49)</f>
        <v>1.7543859649122806E-2</v>
      </c>
      <c r="H52" s="7"/>
    </row>
    <row r="53" spans="1:10">
      <c r="A53" s="39">
        <f>SUM(B53:D53)</f>
        <v>171</v>
      </c>
      <c r="B53" s="15">
        <f>Features!C217</f>
        <v>3</v>
      </c>
      <c r="C53" s="16">
        <f>Features!C218</f>
        <v>168</v>
      </c>
      <c r="D53" s="17">
        <f>Features!C219</f>
        <v>0</v>
      </c>
      <c r="E53" s="18">
        <f>MIN(E49)</f>
        <v>0</v>
      </c>
      <c r="F53" s="7"/>
      <c r="G53" s="30"/>
      <c r="H53" s="7"/>
    </row>
    <row r="54" spans="1:10">
      <c r="A54" s="4"/>
      <c r="B54" s="19"/>
      <c r="C54" s="4"/>
      <c r="D54" s="7"/>
      <c r="E54" s="7"/>
      <c r="F54" s="7"/>
      <c r="G54" s="30"/>
      <c r="H54" s="7"/>
      <c r="J54" s="36"/>
    </row>
    <row r="55" spans="1:10">
      <c r="A55" s="4"/>
      <c r="B55" s="4"/>
      <c r="C55" s="4"/>
      <c r="D55" s="7"/>
      <c r="E55" s="7"/>
      <c r="F55" s="7"/>
      <c r="G55" s="30"/>
      <c r="H55" s="7"/>
    </row>
    <row r="56" spans="1:10">
      <c r="A56" s="4"/>
      <c r="B56" s="19"/>
      <c r="C56" s="4"/>
      <c r="D56" s="7"/>
      <c r="E56" s="7"/>
      <c r="F56" s="7"/>
      <c r="G56" s="30"/>
      <c r="H56" s="7"/>
    </row>
    <row r="57" spans="1:10">
      <c r="A57" s="4"/>
      <c r="B57" s="4"/>
      <c r="C57" s="4"/>
      <c r="D57" s="7"/>
      <c r="E57" s="7"/>
      <c r="F57" s="7"/>
      <c r="G57" s="30"/>
      <c r="H57" s="7"/>
    </row>
    <row r="58" spans="1:10">
      <c r="A58" s="4"/>
      <c r="B58" s="4"/>
      <c r="C58" s="4"/>
      <c r="D58" s="7"/>
      <c r="E58" s="7"/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7"/>
      <c r="C63" s="4"/>
      <c r="D63" s="7"/>
      <c r="E63" s="7"/>
      <c r="F63" s="7"/>
      <c r="G63" s="30"/>
      <c r="H63" s="7"/>
    </row>
    <row r="64" spans="1:10">
      <c r="A64" s="4"/>
      <c r="B64" s="20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7"/>
      <c r="B66" s="20"/>
      <c r="C66" s="4"/>
      <c r="D66" s="7"/>
      <c r="E66" s="7"/>
      <c r="F66" s="7"/>
      <c r="G66" s="30"/>
      <c r="H66" s="7"/>
    </row>
    <row r="67" spans="1:8">
      <c r="A67" s="7"/>
      <c r="B67" s="7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7"/>
      <c r="D80" s="7"/>
      <c r="E80" s="7"/>
      <c r="F80" s="7"/>
      <c r="G80" s="30"/>
      <c r="H80" s="7"/>
    </row>
    <row r="81" spans="1:8">
      <c r="A81" s="7"/>
      <c r="B81" s="6"/>
      <c r="C81" s="7"/>
      <c r="D81" s="7"/>
      <c r="E81" s="7"/>
      <c r="F81" s="7"/>
      <c r="G81" s="30"/>
      <c r="H81" s="7"/>
    </row>
    <row r="82" spans="1:8" s="2" customFormat="1">
      <c r="A82" s="4"/>
      <c r="B82" s="4"/>
      <c r="C82" s="4"/>
      <c r="D82" s="4"/>
      <c r="E82" s="4"/>
      <c r="F82" s="4"/>
      <c r="G82" s="34"/>
      <c r="H82" s="4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6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19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21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4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19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4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21"/>
      <c r="B141" s="21"/>
      <c r="C141" s="21"/>
      <c r="D141" s="21"/>
      <c r="E141" s="21"/>
      <c r="F141" s="21"/>
      <c r="G141" s="35"/>
      <c r="H141" s="2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>
      <c r="A143" s="7"/>
      <c r="B143" s="6"/>
      <c r="C143" s="7"/>
      <c r="D143" s="7"/>
      <c r="E143" s="7"/>
      <c r="F143" s="7"/>
      <c r="G143" s="30"/>
      <c r="H143" s="7"/>
    </row>
    <row r="144" spans="1:254">
      <c r="A144" s="7"/>
      <c r="B144" s="7"/>
      <c r="C144" s="7"/>
      <c r="D144" s="7"/>
      <c r="E144" s="7"/>
      <c r="F144" s="7"/>
      <c r="G144" s="30"/>
      <c r="H144" s="7"/>
    </row>
    <row r="145" spans="1:8">
      <c r="A145" s="7"/>
      <c r="B145" s="20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7"/>
      <c r="C147" s="4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7"/>
      <c r="D151" s="7"/>
      <c r="E151" s="7"/>
      <c r="F151" s="7"/>
      <c r="G151" s="30"/>
      <c r="H151" s="7"/>
    </row>
    <row r="152" spans="1:8">
      <c r="A152" s="7"/>
      <c r="B152" s="22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7"/>
      <c r="C154" s="7"/>
      <c r="D154" s="7"/>
      <c r="E154" s="7"/>
      <c r="F154" s="7"/>
      <c r="G154" s="30"/>
      <c r="H154" s="7"/>
    </row>
    <row r="155" spans="1:8">
      <c r="A155" s="7"/>
      <c r="B155" s="20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7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20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6"/>
      <c r="C169" s="7"/>
      <c r="D169" s="7"/>
      <c r="E169" s="7"/>
      <c r="F169" s="7"/>
      <c r="G169" s="30"/>
      <c r="H169" s="7"/>
    </row>
    <row r="170" spans="1:8">
      <c r="A170" s="7"/>
      <c r="B170" s="4"/>
      <c r="C170" s="4"/>
      <c r="D170" s="7"/>
      <c r="E170" s="7"/>
      <c r="F170" s="7"/>
      <c r="G170" s="30"/>
      <c r="H170" s="7"/>
    </row>
    <row r="171" spans="1:8">
      <c r="A171" s="7"/>
      <c r="B171" s="19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21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7"/>
      <c r="D186" s="7"/>
      <c r="E186" s="7"/>
      <c r="F186" s="7"/>
      <c r="G186" s="30"/>
      <c r="H186" s="7"/>
    </row>
    <row r="187" spans="1:8">
      <c r="A187" s="7"/>
      <c r="B187" s="4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19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21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4"/>
      <c r="C199" s="7"/>
      <c r="D199" s="7"/>
      <c r="E199" s="7"/>
      <c r="F199" s="7"/>
      <c r="G199" s="30"/>
      <c r="H199" s="7"/>
    </row>
    <row r="200" spans="1:8">
      <c r="A200" s="7"/>
      <c r="B200" s="6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4"/>
      <c r="C219" s="7"/>
      <c r="D219" s="7"/>
      <c r="E219" s="7"/>
      <c r="F219" s="7"/>
      <c r="G219" s="30"/>
      <c r="H219" s="7"/>
    </row>
    <row r="220" spans="1:8">
      <c r="A220" s="7"/>
      <c r="B220" s="6"/>
      <c r="C220" s="7"/>
      <c r="D220" s="7"/>
      <c r="E220" s="7"/>
      <c r="F220" s="7"/>
      <c r="G220" s="30"/>
      <c r="H220" s="7"/>
    </row>
    <row r="221" spans="1:8">
      <c r="A221" s="7"/>
      <c r="B221" s="4"/>
      <c r="C221" s="4"/>
      <c r="D221" s="7"/>
      <c r="E221" s="7"/>
      <c r="F221" s="7"/>
      <c r="G221" s="30"/>
      <c r="H221" s="7"/>
    </row>
    <row r="222" spans="1:8">
      <c r="A222" s="7"/>
      <c r="B222" s="19"/>
      <c r="C222" s="4"/>
      <c r="D222" s="7"/>
      <c r="E222" s="7"/>
      <c r="F222" s="7"/>
      <c r="G222" s="30"/>
      <c r="H222" s="7"/>
    </row>
    <row r="223" spans="1:8">
      <c r="A223" s="7"/>
      <c r="B223" s="7"/>
      <c r="C223" s="4"/>
      <c r="D223" s="7"/>
      <c r="E223" s="7"/>
      <c r="F223" s="7"/>
      <c r="G223" s="30"/>
      <c r="H223" s="7"/>
    </row>
    <row r="224" spans="1:8">
      <c r="A224" s="7"/>
      <c r="B224" s="20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3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7"/>
      <c r="D243" s="7"/>
      <c r="E243" s="7"/>
      <c r="F243" s="7"/>
      <c r="G243" s="30"/>
      <c r="H243" s="7"/>
    </row>
    <row r="244" spans="1:8">
      <c r="A244" s="7"/>
      <c r="B244" s="7"/>
      <c r="C244" s="7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23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3"/>
      <c r="C252" s="4"/>
      <c r="D252" s="7"/>
      <c r="E252" s="7"/>
      <c r="F252" s="7"/>
      <c r="G252" s="30"/>
      <c r="H252" s="7"/>
    </row>
    <row r="253" spans="1:8">
      <c r="A253" s="7"/>
      <c r="B253" s="24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 ht="11.25">
      <c r="A256" s="7"/>
      <c r="B256" s="25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s="2" customFormat="1">
      <c r="A266" s="4"/>
      <c r="B266" s="24"/>
      <c r="C266" s="4"/>
      <c r="D266" s="4"/>
      <c r="E266" s="4"/>
      <c r="F266" s="4"/>
      <c r="G266" s="34"/>
      <c r="H266" s="4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2"/>
      <c r="C273" s="4"/>
      <c r="D273" s="7"/>
      <c r="E273" s="7"/>
      <c r="F273" s="7"/>
      <c r="G273" s="30"/>
      <c r="H273" s="7"/>
    </row>
    <row r="274" spans="1:8">
      <c r="A274" s="7"/>
      <c r="B274" s="7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20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7"/>
      <c r="D281" s="7"/>
      <c r="E281" s="7"/>
      <c r="F281" s="7"/>
      <c r="G281" s="30"/>
      <c r="H281" s="7"/>
    </row>
    <row r="282" spans="1:8">
      <c r="A282" s="7"/>
      <c r="B282" s="6"/>
      <c r="C282" s="7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6"/>
      <c r="C291" s="7"/>
      <c r="D291" s="7"/>
      <c r="E291" s="7"/>
      <c r="F291" s="7"/>
      <c r="G291" s="30"/>
      <c r="H291" s="7"/>
    </row>
    <row r="292" spans="1:8">
      <c r="A292" s="7"/>
      <c r="B292" s="4"/>
      <c r="C292" s="4"/>
      <c r="D292" s="7"/>
      <c r="E292" s="7"/>
      <c r="F292" s="7"/>
      <c r="G292" s="30"/>
      <c r="H292" s="7"/>
    </row>
    <row r="293" spans="1:8">
      <c r="A293" s="7"/>
      <c r="B293" s="19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4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21"/>
      <c r="C304" s="4"/>
      <c r="D304" s="7"/>
      <c r="E304" s="7"/>
      <c r="F304" s="7"/>
      <c r="G304" s="30"/>
      <c r="H304" s="7"/>
    </row>
    <row r="305" spans="1:8">
      <c r="A305" s="7"/>
      <c r="B305" s="7"/>
      <c r="C305" s="7"/>
      <c r="D305" s="7"/>
      <c r="E305" s="7"/>
      <c r="F305" s="7"/>
      <c r="G305" s="30"/>
      <c r="H305" s="7"/>
    </row>
    <row r="306" spans="1:8">
      <c r="A306" s="7"/>
      <c r="B306" s="6"/>
      <c r="C306" s="7"/>
      <c r="D306" s="7"/>
      <c r="E306" s="7"/>
      <c r="F306" s="7"/>
      <c r="G306" s="30"/>
      <c r="H306" s="7"/>
    </row>
    <row r="307" spans="1:8" s="2" customFormat="1">
      <c r="A307" s="4"/>
      <c r="B307" s="4"/>
      <c r="C307" s="9"/>
      <c r="D307" s="4"/>
      <c r="E307" s="4"/>
      <c r="F307" s="4"/>
      <c r="G307" s="34"/>
      <c r="H307" s="4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19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26"/>
      <c r="C315" s="4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1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19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4"/>
      <c r="C327" s="4"/>
      <c r="D327" s="4"/>
      <c r="E327" s="4"/>
      <c r="F327" s="4"/>
      <c r="G327" s="34"/>
      <c r="H327" s="4"/>
    </row>
    <row r="328" spans="1:8">
      <c r="A328" s="7"/>
      <c r="B328" s="6"/>
      <c r="C328" s="7"/>
      <c r="D328" s="7"/>
      <c r="E328" s="7"/>
      <c r="F328" s="7"/>
      <c r="G328" s="30"/>
      <c r="H328" s="7"/>
    </row>
    <row r="329" spans="1:8">
      <c r="A329" s="7"/>
      <c r="B329" s="7"/>
      <c r="C329" s="4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4"/>
      <c r="C336" s="4"/>
      <c r="D336" s="7"/>
      <c r="E336" s="7"/>
      <c r="F336" s="7"/>
      <c r="G336" s="30"/>
      <c r="H336" s="7"/>
    </row>
    <row r="337" spans="1:8">
      <c r="A337" s="7"/>
      <c r="B337" s="4"/>
      <c r="C337" s="7"/>
      <c r="D337" s="7"/>
      <c r="E337" s="7"/>
      <c r="F337" s="7"/>
      <c r="G337" s="30"/>
      <c r="H337" s="7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7"/>
      <c r="D339" s="7"/>
      <c r="E339" s="7"/>
      <c r="F339" s="7"/>
      <c r="G339" s="30"/>
      <c r="H339" s="7"/>
    </row>
    <row r="340" spans="1:8">
      <c r="A340" s="7"/>
      <c r="B340" s="22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6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20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2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7"/>
      <c r="C359" s="7"/>
      <c r="D359" s="7"/>
      <c r="E359" s="7"/>
      <c r="F359" s="7"/>
      <c r="G359" s="30"/>
      <c r="H359" s="7"/>
    </row>
    <row r="360" spans="1:8">
      <c r="A360" s="7"/>
      <c r="B360" s="27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7"/>
      <c r="C362" s="4"/>
      <c r="D362" s="7"/>
      <c r="E362" s="7"/>
      <c r="F362" s="7"/>
      <c r="G362" s="30"/>
      <c r="H362" s="7"/>
    </row>
    <row r="363" spans="1:8">
      <c r="A363" s="7"/>
      <c r="B363" s="20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7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7"/>
      <c r="D371" s="7"/>
      <c r="E371" s="7"/>
      <c r="F371" s="7"/>
      <c r="G371" s="30"/>
      <c r="H371" s="7"/>
    </row>
    <row r="372" spans="1:8">
      <c r="A372" s="7"/>
      <c r="B372" s="6"/>
      <c r="C372" s="7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6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4"/>
      <c r="D382" s="7"/>
      <c r="E382" s="7"/>
      <c r="F382" s="7"/>
      <c r="G382" s="30"/>
      <c r="H382" s="7"/>
    </row>
    <row r="383" spans="1:8">
      <c r="A383" s="7"/>
      <c r="B383" s="20"/>
      <c r="C383" s="4"/>
      <c r="D383" s="7"/>
      <c r="E383" s="7"/>
      <c r="F383" s="7"/>
      <c r="G383" s="30"/>
      <c r="H383" s="7"/>
    </row>
    <row r="384" spans="1:8">
      <c r="A384" s="7"/>
      <c r="B384" s="20"/>
      <c r="C384" s="7"/>
      <c r="D384" s="7"/>
      <c r="E384" s="7"/>
      <c r="F384" s="7"/>
      <c r="G384" s="30"/>
      <c r="H384" s="7"/>
    </row>
    <row r="385" spans="1:8">
      <c r="A385" s="7"/>
      <c r="B385" s="27"/>
      <c r="C385" s="7"/>
      <c r="D385" s="7"/>
      <c r="E385" s="7"/>
      <c r="F385" s="7"/>
      <c r="G385" s="30"/>
      <c r="H385" s="7"/>
    </row>
    <row r="386" spans="1:8">
      <c r="A386" s="7"/>
      <c r="B386" s="22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6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0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6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6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6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4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7"/>
      <c r="C437" s="4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6"/>
      <c r="C443" s="7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22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6"/>
      <c r="B461" s="7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28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9"/>
      <c r="C472" s="30"/>
      <c r="D472" s="7"/>
      <c r="E472" s="7"/>
      <c r="F472" s="29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2016-12-25T16:52:59Z</dcterms:modified>
</cp:coreProperties>
</file>