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iCloudDrive\ANDY_IITR\2nd Sem, 3rd Year\PHN-300\"/>
    </mc:Choice>
  </mc:AlternateContent>
  <xr:revisionPtr revIDLastSave="0" documentId="13_ncr:1_{9DAB62B4-F9A0-4C68-A1BD-27BF313DDFE9}" xr6:coauthVersionLast="47" xr6:coauthVersionMax="47" xr10:uidLastSave="{00000000-0000-0000-0000-000000000000}"/>
  <bookViews>
    <workbookView xWindow="-108" yWindow="-108" windowWidth="23256" windowHeight="12456" activeTab="1" xr2:uid="{F1F0DF5C-617E-48CA-BC9D-9F876E28348A}"/>
  </bookViews>
  <sheets>
    <sheet name="Sheet1" sheetId="1" r:id="rId1"/>
    <sheet name="Updated_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1" i="2" l="1"/>
  <c r="Q121" i="2"/>
  <c r="M121" i="2"/>
  <c r="N121" i="2" s="1"/>
  <c r="O121" i="2" s="1"/>
  <c r="P121" i="2" s="1"/>
  <c r="L121" i="2"/>
  <c r="R120" i="2"/>
  <c r="Q120" i="2"/>
  <c r="M120" i="2"/>
  <c r="N119" i="2" s="1"/>
  <c r="O119" i="2" s="1"/>
  <c r="P119" i="2" s="1"/>
  <c r="L120" i="2"/>
  <c r="R119" i="2"/>
  <c r="Q119" i="2"/>
  <c r="M119" i="2"/>
  <c r="L119" i="2"/>
  <c r="R118" i="2"/>
  <c r="Q118" i="2"/>
  <c r="N118" i="2"/>
  <c r="O118" i="2" s="1"/>
  <c r="P118" i="2" s="1"/>
  <c r="M118" i="2"/>
  <c r="N117" i="2" s="1"/>
  <c r="O117" i="2" s="1"/>
  <c r="P117" i="2" s="1"/>
  <c r="L118" i="2"/>
  <c r="R117" i="2"/>
  <c r="Q117" i="2"/>
  <c r="M117" i="2"/>
  <c r="N116" i="2" s="1"/>
  <c r="O116" i="2" s="1"/>
  <c r="P116" i="2" s="1"/>
  <c r="L117" i="2"/>
  <c r="R116" i="2"/>
  <c r="Q116" i="2"/>
  <c r="M116" i="2"/>
  <c r="N115" i="2" s="1"/>
  <c r="O115" i="2" s="1"/>
  <c r="P115" i="2" s="1"/>
  <c r="L116" i="2"/>
  <c r="R115" i="2"/>
  <c r="Q115" i="2"/>
  <c r="M115" i="2"/>
  <c r="N114" i="2" s="1"/>
  <c r="O114" i="2" s="1"/>
  <c r="P114" i="2" s="1"/>
  <c r="L115" i="2"/>
  <c r="R114" i="2"/>
  <c r="Q114" i="2"/>
  <c r="M114" i="2"/>
  <c r="L114" i="2"/>
  <c r="R113" i="2"/>
  <c r="Q113" i="2"/>
  <c r="N113" i="2"/>
  <c r="O113" i="2" s="1"/>
  <c r="P113" i="2" s="1"/>
  <c r="M113" i="2"/>
  <c r="L113" i="2"/>
  <c r="R112" i="2"/>
  <c r="Q112" i="2"/>
  <c r="M112" i="2"/>
  <c r="N111" i="2" s="1"/>
  <c r="O111" i="2" s="1"/>
  <c r="P111" i="2" s="1"/>
  <c r="L112" i="2"/>
  <c r="R111" i="2"/>
  <c r="Q111" i="2"/>
  <c r="M111" i="2"/>
  <c r="L111" i="2"/>
  <c r="R110" i="2"/>
  <c r="Q110" i="2"/>
  <c r="N110" i="2"/>
  <c r="O110" i="2" s="1"/>
  <c r="P110" i="2" s="1"/>
  <c r="M110" i="2"/>
  <c r="L110" i="2"/>
  <c r="R109" i="2"/>
  <c r="Q109" i="2"/>
  <c r="M109" i="2"/>
  <c r="N109" i="2" s="1"/>
  <c r="O109" i="2" s="1"/>
  <c r="P109" i="2" s="1"/>
  <c r="L109" i="2"/>
  <c r="R108" i="2"/>
  <c r="Q108" i="2"/>
  <c r="M108" i="2"/>
  <c r="N107" i="2" s="1"/>
  <c r="O107" i="2" s="1"/>
  <c r="P107" i="2" s="1"/>
  <c r="L108" i="2"/>
  <c r="R107" i="2"/>
  <c r="Q107" i="2"/>
  <c r="M107" i="2"/>
  <c r="N106" i="2" s="1"/>
  <c r="O106" i="2" s="1"/>
  <c r="P106" i="2" s="1"/>
  <c r="L107" i="2"/>
  <c r="R106" i="2"/>
  <c r="Q106" i="2"/>
  <c r="M106" i="2"/>
  <c r="L106" i="2"/>
  <c r="R105" i="2"/>
  <c r="Q105" i="2"/>
  <c r="N105" i="2"/>
  <c r="O105" i="2" s="1"/>
  <c r="P105" i="2" s="1"/>
  <c r="M105" i="2"/>
  <c r="L105" i="2"/>
  <c r="R104" i="2"/>
  <c r="Q104" i="2"/>
  <c r="M104" i="2"/>
  <c r="N103" i="2" s="1"/>
  <c r="O103" i="2" s="1"/>
  <c r="P103" i="2" s="1"/>
  <c r="L104" i="2"/>
  <c r="R103" i="2"/>
  <c r="Q103" i="2"/>
  <c r="M103" i="2"/>
  <c r="L103" i="2"/>
  <c r="R102" i="2"/>
  <c r="Q102" i="2"/>
  <c r="N102" i="2"/>
  <c r="O102" i="2" s="1"/>
  <c r="P102" i="2" s="1"/>
  <c r="M102" i="2"/>
  <c r="L102" i="2"/>
  <c r="R101" i="2"/>
  <c r="Q101" i="2"/>
  <c r="M101" i="2"/>
  <c r="N101" i="2" s="1"/>
  <c r="O101" i="2" s="1"/>
  <c r="P101" i="2" s="1"/>
  <c r="L101" i="2"/>
  <c r="R100" i="2"/>
  <c r="Q100" i="2"/>
  <c r="M100" i="2"/>
  <c r="N99" i="2" s="1"/>
  <c r="O99" i="2" s="1"/>
  <c r="P99" i="2" s="1"/>
  <c r="L100" i="2"/>
  <c r="R99" i="2"/>
  <c r="Q99" i="2"/>
  <c r="M99" i="2"/>
  <c r="N98" i="2" s="1"/>
  <c r="O98" i="2" s="1"/>
  <c r="P98" i="2" s="1"/>
  <c r="L99" i="2"/>
  <c r="R98" i="2"/>
  <c r="Q98" i="2"/>
  <c r="M98" i="2"/>
  <c r="L98" i="2"/>
  <c r="R97" i="2"/>
  <c r="Q97" i="2"/>
  <c r="N97" i="2"/>
  <c r="O97" i="2" s="1"/>
  <c r="P97" i="2" s="1"/>
  <c r="M97" i="2"/>
  <c r="L97" i="2"/>
  <c r="R96" i="2"/>
  <c r="Q96" i="2"/>
  <c r="M96" i="2"/>
  <c r="N95" i="2" s="1"/>
  <c r="O95" i="2" s="1"/>
  <c r="P95" i="2" s="1"/>
  <c r="L96" i="2"/>
  <c r="R95" i="2"/>
  <c r="Q95" i="2"/>
  <c r="M95" i="2"/>
  <c r="L95" i="2"/>
  <c r="R94" i="2"/>
  <c r="Q94" i="2"/>
  <c r="N94" i="2"/>
  <c r="O94" i="2" s="1"/>
  <c r="P94" i="2" s="1"/>
  <c r="M94" i="2"/>
  <c r="L94" i="2"/>
  <c r="R93" i="2"/>
  <c r="Q93" i="2"/>
  <c r="M93" i="2"/>
  <c r="N93" i="2" s="1"/>
  <c r="O93" i="2" s="1"/>
  <c r="P93" i="2" s="1"/>
  <c r="L93" i="2"/>
  <c r="R92" i="2"/>
  <c r="Q92" i="2"/>
  <c r="M92" i="2"/>
  <c r="N91" i="2" s="1"/>
  <c r="O91" i="2" s="1"/>
  <c r="P91" i="2" s="1"/>
  <c r="L92" i="2"/>
  <c r="R91" i="2"/>
  <c r="Q91" i="2"/>
  <c r="M91" i="2"/>
  <c r="N90" i="2" s="1"/>
  <c r="O90" i="2" s="1"/>
  <c r="P90" i="2" s="1"/>
  <c r="L91" i="2"/>
  <c r="R90" i="2"/>
  <c r="Q90" i="2"/>
  <c r="M90" i="2"/>
  <c r="L90" i="2"/>
  <c r="R89" i="2"/>
  <c r="Q89" i="2"/>
  <c r="N89" i="2"/>
  <c r="O89" i="2" s="1"/>
  <c r="P89" i="2" s="1"/>
  <c r="M89" i="2"/>
  <c r="L89" i="2"/>
  <c r="R88" i="2"/>
  <c r="Q88" i="2"/>
  <c r="M88" i="2"/>
  <c r="N87" i="2" s="1"/>
  <c r="O87" i="2" s="1"/>
  <c r="P87" i="2" s="1"/>
  <c r="L88" i="2"/>
  <c r="R87" i="2"/>
  <c r="Q87" i="2"/>
  <c r="M87" i="2"/>
  <c r="L87" i="2"/>
  <c r="R86" i="2"/>
  <c r="Q86" i="2"/>
  <c r="N86" i="2"/>
  <c r="O86" i="2" s="1"/>
  <c r="P86" i="2" s="1"/>
  <c r="M86" i="2"/>
  <c r="L86" i="2"/>
  <c r="R85" i="2"/>
  <c r="Q85" i="2"/>
  <c r="M85" i="2"/>
  <c r="N85" i="2" s="1"/>
  <c r="O85" i="2" s="1"/>
  <c r="P85" i="2" s="1"/>
  <c r="L85" i="2"/>
  <c r="R84" i="2"/>
  <c r="Q84" i="2"/>
  <c r="M84" i="2"/>
  <c r="N83" i="2" s="1"/>
  <c r="O83" i="2" s="1"/>
  <c r="P83" i="2" s="1"/>
  <c r="L84" i="2"/>
  <c r="R83" i="2"/>
  <c r="Q83" i="2"/>
  <c r="M83" i="2"/>
  <c r="N82" i="2" s="1"/>
  <c r="O82" i="2" s="1"/>
  <c r="P82" i="2" s="1"/>
  <c r="L83" i="2"/>
  <c r="R82" i="2"/>
  <c r="Q82" i="2"/>
  <c r="M82" i="2"/>
  <c r="L82" i="2"/>
  <c r="R81" i="2"/>
  <c r="Q81" i="2"/>
  <c r="N81" i="2"/>
  <c r="O81" i="2" s="1"/>
  <c r="P81" i="2" s="1"/>
  <c r="M81" i="2"/>
  <c r="L81" i="2"/>
  <c r="R80" i="2"/>
  <c r="Q80" i="2"/>
  <c r="M80" i="2"/>
  <c r="N79" i="2" s="1"/>
  <c r="O79" i="2" s="1"/>
  <c r="P79" i="2" s="1"/>
  <c r="L80" i="2"/>
  <c r="R79" i="2"/>
  <c r="Q79" i="2"/>
  <c r="M79" i="2"/>
  <c r="L79" i="2"/>
  <c r="R78" i="2"/>
  <c r="Q78" i="2"/>
  <c r="N78" i="2"/>
  <c r="O78" i="2" s="1"/>
  <c r="P78" i="2" s="1"/>
  <c r="M78" i="2"/>
  <c r="L78" i="2"/>
  <c r="R77" i="2"/>
  <c r="Q77" i="2"/>
  <c r="M77" i="2"/>
  <c r="N77" i="2" s="1"/>
  <c r="O77" i="2" s="1"/>
  <c r="P77" i="2" s="1"/>
  <c r="L77" i="2"/>
  <c r="R76" i="2"/>
  <c r="Q76" i="2"/>
  <c r="M76" i="2"/>
  <c r="N75" i="2" s="1"/>
  <c r="O75" i="2" s="1"/>
  <c r="P75" i="2" s="1"/>
  <c r="L76" i="2"/>
  <c r="R75" i="2"/>
  <c r="Q75" i="2"/>
  <c r="M75" i="2"/>
  <c r="N74" i="2" s="1"/>
  <c r="O74" i="2" s="1"/>
  <c r="P74" i="2" s="1"/>
  <c r="L75" i="2"/>
  <c r="R74" i="2"/>
  <c r="Q74" i="2"/>
  <c r="M74" i="2"/>
  <c r="L74" i="2"/>
  <c r="R73" i="2"/>
  <c r="Q73" i="2"/>
  <c r="N73" i="2"/>
  <c r="O73" i="2" s="1"/>
  <c r="P73" i="2" s="1"/>
  <c r="M73" i="2"/>
  <c r="L73" i="2"/>
  <c r="R72" i="2"/>
  <c r="Q72" i="2"/>
  <c r="M72" i="2"/>
  <c r="N71" i="2" s="1"/>
  <c r="O71" i="2" s="1"/>
  <c r="P71" i="2" s="1"/>
  <c r="L72" i="2"/>
  <c r="R71" i="2"/>
  <c r="Q71" i="2"/>
  <c r="M71" i="2"/>
  <c r="L71" i="2"/>
  <c r="R70" i="2"/>
  <c r="Q70" i="2"/>
  <c r="N70" i="2"/>
  <c r="O70" i="2" s="1"/>
  <c r="P70" i="2" s="1"/>
  <c r="M70" i="2"/>
  <c r="L70" i="2"/>
  <c r="R69" i="2"/>
  <c r="Q69" i="2"/>
  <c r="M69" i="2"/>
  <c r="N69" i="2" s="1"/>
  <c r="O69" i="2" s="1"/>
  <c r="P69" i="2" s="1"/>
  <c r="L69" i="2"/>
  <c r="R68" i="2"/>
  <c r="Q68" i="2"/>
  <c r="M68" i="2"/>
  <c r="N67" i="2" s="1"/>
  <c r="O67" i="2" s="1"/>
  <c r="P67" i="2" s="1"/>
  <c r="L68" i="2"/>
  <c r="R67" i="2"/>
  <c r="Q67" i="2"/>
  <c r="M67" i="2"/>
  <c r="N66" i="2" s="1"/>
  <c r="O66" i="2" s="1"/>
  <c r="P66" i="2" s="1"/>
  <c r="L67" i="2"/>
  <c r="R66" i="2"/>
  <c r="Q66" i="2"/>
  <c r="M66" i="2"/>
  <c r="L66" i="2"/>
  <c r="R65" i="2"/>
  <c r="Q65" i="2"/>
  <c r="N65" i="2"/>
  <c r="O65" i="2" s="1"/>
  <c r="P65" i="2" s="1"/>
  <c r="M65" i="2"/>
  <c r="L65" i="2"/>
  <c r="R64" i="2"/>
  <c r="Q64" i="2"/>
  <c r="M64" i="2"/>
  <c r="N63" i="2" s="1"/>
  <c r="O63" i="2" s="1"/>
  <c r="P63" i="2" s="1"/>
  <c r="L64" i="2"/>
  <c r="R63" i="2"/>
  <c r="Q63" i="2"/>
  <c r="M63" i="2"/>
  <c r="L63" i="2"/>
  <c r="R62" i="2"/>
  <c r="Q62" i="2"/>
  <c r="N62" i="2"/>
  <c r="O62" i="2" s="1"/>
  <c r="P62" i="2" s="1"/>
  <c r="M62" i="2"/>
  <c r="L62" i="2"/>
  <c r="R61" i="2"/>
  <c r="Q61" i="2"/>
  <c r="M61" i="2"/>
  <c r="N61" i="2" s="1"/>
  <c r="O61" i="2" s="1"/>
  <c r="P61" i="2" s="1"/>
  <c r="L61" i="2"/>
  <c r="R60" i="2"/>
  <c r="Q60" i="2"/>
  <c r="M60" i="2"/>
  <c r="N59" i="2" s="1"/>
  <c r="O59" i="2" s="1"/>
  <c r="P59" i="2" s="1"/>
  <c r="L60" i="2"/>
  <c r="R59" i="2"/>
  <c r="Q59" i="2"/>
  <c r="M59" i="2"/>
  <c r="N58" i="2" s="1"/>
  <c r="O58" i="2" s="1"/>
  <c r="P58" i="2" s="1"/>
  <c r="L59" i="2"/>
  <c r="R58" i="2"/>
  <c r="Q58" i="2"/>
  <c r="M58" i="2"/>
  <c r="L58" i="2"/>
  <c r="R57" i="2"/>
  <c r="Q57" i="2"/>
  <c r="N57" i="2"/>
  <c r="O57" i="2" s="1"/>
  <c r="P57" i="2" s="1"/>
  <c r="M57" i="2"/>
  <c r="N56" i="2" s="1"/>
  <c r="O56" i="2" s="1"/>
  <c r="P56" i="2" s="1"/>
  <c r="L57" i="2"/>
  <c r="R56" i="2"/>
  <c r="Q56" i="2"/>
  <c r="M56" i="2"/>
  <c r="N55" i="2" s="1"/>
  <c r="O55" i="2" s="1"/>
  <c r="P55" i="2" s="1"/>
  <c r="L56" i="2"/>
  <c r="R55" i="2"/>
  <c r="Q55" i="2"/>
  <c r="M55" i="2"/>
  <c r="L55" i="2"/>
  <c r="R54" i="2"/>
  <c r="Q54" i="2"/>
  <c r="N54" i="2"/>
  <c r="O54" i="2" s="1"/>
  <c r="P54" i="2" s="1"/>
  <c r="M54" i="2"/>
  <c r="L54" i="2"/>
  <c r="R53" i="2"/>
  <c r="Q53" i="2"/>
  <c r="M53" i="2"/>
  <c r="N53" i="2" s="1"/>
  <c r="O53" i="2" s="1"/>
  <c r="P53" i="2" s="1"/>
  <c r="L53" i="2"/>
  <c r="R52" i="2"/>
  <c r="Q52" i="2"/>
  <c r="M52" i="2"/>
  <c r="N51" i="2" s="1"/>
  <c r="O51" i="2" s="1"/>
  <c r="P51" i="2" s="1"/>
  <c r="L52" i="2"/>
  <c r="R51" i="2"/>
  <c r="Q51" i="2"/>
  <c r="M51" i="2"/>
  <c r="N50" i="2" s="1"/>
  <c r="O50" i="2" s="1"/>
  <c r="P50" i="2" s="1"/>
  <c r="L51" i="2"/>
  <c r="R50" i="2"/>
  <c r="Q50" i="2"/>
  <c r="M50" i="2"/>
  <c r="L50" i="2"/>
  <c r="R49" i="2"/>
  <c r="Q49" i="2"/>
  <c r="N49" i="2"/>
  <c r="O49" i="2" s="1"/>
  <c r="P49" i="2" s="1"/>
  <c r="M49" i="2"/>
  <c r="N48" i="2" s="1"/>
  <c r="O48" i="2" s="1"/>
  <c r="P48" i="2" s="1"/>
  <c r="L49" i="2"/>
  <c r="R48" i="2"/>
  <c r="Q48" i="2"/>
  <c r="M48" i="2"/>
  <c r="N47" i="2" s="1"/>
  <c r="O47" i="2" s="1"/>
  <c r="P47" i="2" s="1"/>
  <c r="L48" i="2"/>
  <c r="R47" i="2"/>
  <c r="Q47" i="2"/>
  <c r="M47" i="2"/>
  <c r="L47" i="2"/>
  <c r="R46" i="2"/>
  <c r="Q46" i="2"/>
  <c r="N46" i="2"/>
  <c r="O46" i="2" s="1"/>
  <c r="P46" i="2" s="1"/>
  <c r="M46" i="2"/>
  <c r="L46" i="2"/>
  <c r="R45" i="2"/>
  <c r="Q45" i="2"/>
  <c r="M45" i="2"/>
  <c r="N45" i="2" s="1"/>
  <c r="O45" i="2" s="1"/>
  <c r="P45" i="2" s="1"/>
  <c r="L45" i="2"/>
  <c r="R44" i="2"/>
  <c r="Q44" i="2"/>
  <c r="M44" i="2"/>
  <c r="N43" i="2" s="1"/>
  <c r="O43" i="2" s="1"/>
  <c r="P43" i="2" s="1"/>
  <c r="L44" i="2"/>
  <c r="R43" i="2"/>
  <c r="Q43" i="2"/>
  <c r="M43" i="2"/>
  <c r="N42" i="2" s="1"/>
  <c r="O42" i="2" s="1"/>
  <c r="P42" i="2" s="1"/>
  <c r="L43" i="2"/>
  <c r="R42" i="2"/>
  <c r="Q42" i="2"/>
  <c r="M42" i="2"/>
  <c r="L42" i="2"/>
  <c r="R41" i="2"/>
  <c r="Q41" i="2"/>
  <c r="N41" i="2"/>
  <c r="O41" i="2" s="1"/>
  <c r="P41" i="2" s="1"/>
  <c r="M41" i="2"/>
  <c r="N40" i="2" s="1"/>
  <c r="O40" i="2" s="1"/>
  <c r="P40" i="2" s="1"/>
  <c r="L41" i="2"/>
  <c r="R40" i="2"/>
  <c r="Q40" i="2"/>
  <c r="M40" i="2"/>
  <c r="N39" i="2" s="1"/>
  <c r="O39" i="2" s="1"/>
  <c r="P39" i="2" s="1"/>
  <c r="L40" i="2"/>
  <c r="R39" i="2"/>
  <c r="Q39" i="2"/>
  <c r="M39" i="2"/>
  <c r="L39" i="2"/>
  <c r="R38" i="2"/>
  <c r="Q38" i="2"/>
  <c r="N38" i="2"/>
  <c r="O38" i="2" s="1"/>
  <c r="P38" i="2" s="1"/>
  <c r="M38" i="2"/>
  <c r="L38" i="2"/>
  <c r="R37" i="2"/>
  <c r="Q37" i="2"/>
  <c r="M37" i="2"/>
  <c r="N37" i="2" s="1"/>
  <c r="O37" i="2" s="1"/>
  <c r="P37" i="2" s="1"/>
  <c r="L37" i="2"/>
  <c r="R36" i="2"/>
  <c r="Q36" i="2"/>
  <c r="M36" i="2"/>
  <c r="N35" i="2" s="1"/>
  <c r="O35" i="2" s="1"/>
  <c r="P35" i="2" s="1"/>
  <c r="L36" i="2"/>
  <c r="R35" i="2"/>
  <c r="Q35" i="2"/>
  <c r="M35" i="2"/>
  <c r="N34" i="2" s="1"/>
  <c r="O34" i="2" s="1"/>
  <c r="P34" i="2" s="1"/>
  <c r="L35" i="2"/>
  <c r="R34" i="2"/>
  <c r="Q34" i="2"/>
  <c r="M34" i="2"/>
  <c r="L34" i="2"/>
  <c r="R33" i="2"/>
  <c r="Q33" i="2"/>
  <c r="N33" i="2"/>
  <c r="O33" i="2" s="1"/>
  <c r="P33" i="2" s="1"/>
  <c r="M33" i="2"/>
  <c r="N32" i="2" s="1"/>
  <c r="O32" i="2" s="1"/>
  <c r="P32" i="2" s="1"/>
  <c r="L33" i="2"/>
  <c r="R32" i="2"/>
  <c r="Q32" i="2"/>
  <c r="M32" i="2"/>
  <c r="N31" i="2" s="1"/>
  <c r="O31" i="2" s="1"/>
  <c r="P31" i="2" s="1"/>
  <c r="L32" i="2"/>
  <c r="R31" i="2"/>
  <c r="Q31" i="2"/>
  <c r="M31" i="2"/>
  <c r="L31" i="2"/>
  <c r="R30" i="2"/>
  <c r="Q30" i="2"/>
  <c r="N30" i="2"/>
  <c r="O30" i="2" s="1"/>
  <c r="P30" i="2" s="1"/>
  <c r="M30" i="2"/>
  <c r="L30" i="2"/>
  <c r="R29" i="2"/>
  <c r="Q29" i="2"/>
  <c r="M29" i="2"/>
  <c r="N29" i="2" s="1"/>
  <c r="O29" i="2" s="1"/>
  <c r="P29" i="2" s="1"/>
  <c r="L29" i="2"/>
  <c r="R28" i="2"/>
  <c r="Q28" i="2"/>
  <c r="M28" i="2"/>
  <c r="N27" i="2" s="1"/>
  <c r="O27" i="2" s="1"/>
  <c r="P27" i="2" s="1"/>
  <c r="L28" i="2"/>
  <c r="R27" i="2"/>
  <c r="Q27" i="2"/>
  <c r="M27" i="2"/>
  <c r="N26" i="2" s="1"/>
  <c r="O26" i="2" s="1"/>
  <c r="P26" i="2" s="1"/>
  <c r="L27" i="2"/>
  <c r="R26" i="2"/>
  <c r="Q26" i="2"/>
  <c r="M26" i="2"/>
  <c r="L26" i="2"/>
  <c r="R25" i="2"/>
  <c r="Q25" i="2"/>
  <c r="N25" i="2"/>
  <c r="O25" i="2" s="1"/>
  <c r="P25" i="2" s="1"/>
  <c r="M25" i="2"/>
  <c r="N24" i="2" s="1"/>
  <c r="O24" i="2" s="1"/>
  <c r="P24" i="2" s="1"/>
  <c r="L25" i="2"/>
  <c r="R24" i="2"/>
  <c r="Q24" i="2"/>
  <c r="M24" i="2"/>
  <c r="N23" i="2" s="1"/>
  <c r="O23" i="2" s="1"/>
  <c r="P23" i="2" s="1"/>
  <c r="L24" i="2"/>
  <c r="R23" i="2"/>
  <c r="Q23" i="2"/>
  <c r="M23" i="2"/>
  <c r="L23" i="2"/>
  <c r="R22" i="2"/>
  <c r="Q22" i="2"/>
  <c r="N22" i="2"/>
  <c r="O22" i="2" s="1"/>
  <c r="P22" i="2" s="1"/>
  <c r="M22" i="2"/>
  <c r="L22" i="2"/>
  <c r="R21" i="2"/>
  <c r="Q21" i="2"/>
  <c r="M21" i="2"/>
  <c r="N21" i="2" s="1"/>
  <c r="O21" i="2" s="1"/>
  <c r="P21" i="2" s="1"/>
  <c r="L21" i="2"/>
  <c r="R20" i="2"/>
  <c r="Q20" i="2"/>
  <c r="M20" i="2"/>
  <c r="N19" i="2" s="1"/>
  <c r="O19" i="2" s="1"/>
  <c r="P19" i="2" s="1"/>
  <c r="L20" i="2"/>
  <c r="R19" i="2"/>
  <c r="Q19" i="2"/>
  <c r="M19" i="2"/>
  <c r="N18" i="2" s="1"/>
  <c r="O18" i="2" s="1"/>
  <c r="P18" i="2" s="1"/>
  <c r="L19" i="2"/>
  <c r="R18" i="2"/>
  <c r="Q18" i="2"/>
  <c r="M18" i="2"/>
  <c r="L18" i="2"/>
  <c r="R17" i="2"/>
  <c r="Q17" i="2"/>
  <c r="N17" i="2"/>
  <c r="O17" i="2" s="1"/>
  <c r="P17" i="2" s="1"/>
  <c r="M17" i="2"/>
  <c r="N16" i="2" s="1"/>
  <c r="O16" i="2" s="1"/>
  <c r="P16" i="2" s="1"/>
  <c r="L17" i="2"/>
  <c r="R16" i="2"/>
  <c r="Q16" i="2"/>
  <c r="M16" i="2"/>
  <c r="N15" i="2" s="1"/>
  <c r="O15" i="2" s="1"/>
  <c r="P15" i="2" s="1"/>
  <c r="L16" i="2"/>
  <c r="R15" i="2"/>
  <c r="Q15" i="2"/>
  <c r="M15" i="2"/>
  <c r="L15" i="2"/>
  <c r="R14" i="2"/>
  <c r="Q14" i="2"/>
  <c r="N14" i="2"/>
  <c r="O14" i="2" s="1"/>
  <c r="P14" i="2" s="1"/>
  <c r="M14" i="2"/>
  <c r="L14" i="2"/>
  <c r="R13" i="2"/>
  <c r="Q13" i="2"/>
  <c r="M13" i="2"/>
  <c r="N13" i="2" s="1"/>
  <c r="O13" i="2" s="1"/>
  <c r="P13" i="2" s="1"/>
  <c r="L13" i="2"/>
  <c r="R12" i="2"/>
  <c r="Q12" i="2"/>
  <c r="M12" i="2"/>
  <c r="N11" i="2" s="1"/>
  <c r="O11" i="2" s="1"/>
  <c r="P11" i="2" s="1"/>
  <c r="L12" i="2"/>
  <c r="R11" i="2"/>
  <c r="Q11" i="2"/>
  <c r="M11" i="2"/>
  <c r="N10" i="2" s="1"/>
  <c r="O10" i="2" s="1"/>
  <c r="P10" i="2" s="1"/>
  <c r="L11" i="2"/>
  <c r="R10" i="2"/>
  <c r="Q10" i="2"/>
  <c r="M10" i="2"/>
  <c r="L10" i="2"/>
  <c r="R9" i="2"/>
  <c r="Q9" i="2"/>
  <c r="N9" i="2"/>
  <c r="O9" i="2" s="1"/>
  <c r="P9" i="2" s="1"/>
  <c r="M9" i="2"/>
  <c r="N8" i="2" s="1"/>
  <c r="O8" i="2" s="1"/>
  <c r="P8" i="2" s="1"/>
  <c r="L9" i="2"/>
  <c r="R8" i="2"/>
  <c r="Q8" i="2"/>
  <c r="M8" i="2"/>
  <c r="N7" i="2" s="1"/>
  <c r="O7" i="2" s="1"/>
  <c r="P7" i="2" s="1"/>
  <c r="L8" i="2"/>
  <c r="R7" i="2"/>
  <c r="Q7" i="2"/>
  <c r="M7" i="2"/>
  <c r="L7" i="2"/>
  <c r="R6" i="2"/>
  <c r="Q6" i="2"/>
  <c r="N6" i="2"/>
  <c r="O6" i="2" s="1"/>
  <c r="P6" i="2" s="1"/>
  <c r="M6" i="2"/>
  <c r="L6" i="2"/>
  <c r="R5" i="2"/>
  <c r="Q5" i="2"/>
  <c r="M5" i="2"/>
  <c r="N5" i="2" s="1"/>
  <c r="O5" i="2" s="1"/>
  <c r="P5" i="2" s="1"/>
  <c r="L5" i="2"/>
  <c r="R4" i="2"/>
  <c r="Q4" i="2"/>
  <c r="M4" i="2"/>
  <c r="N3" i="2" s="1"/>
  <c r="O3" i="2" s="1"/>
  <c r="P3" i="2" s="1"/>
  <c r="L4" i="2"/>
  <c r="R3" i="2"/>
  <c r="Q3" i="2"/>
  <c r="M3" i="2"/>
  <c r="N2" i="2" s="1"/>
  <c r="O2" i="2" s="1"/>
  <c r="P2" i="2" s="1"/>
  <c r="L3" i="2"/>
  <c r="R2" i="2"/>
  <c r="Q2" i="2"/>
  <c r="M2" i="2"/>
  <c r="L2" i="2"/>
  <c r="R181" i="1"/>
  <c r="Q181" i="1"/>
  <c r="M181" i="1"/>
  <c r="N180" i="1" s="1"/>
  <c r="O180" i="1" s="1"/>
  <c r="P180" i="1" s="1"/>
  <c r="L181" i="1"/>
  <c r="R180" i="1"/>
  <c r="Q180" i="1"/>
  <c r="M180" i="1"/>
  <c r="N179" i="1" s="1"/>
  <c r="O179" i="1" s="1"/>
  <c r="P179" i="1" s="1"/>
  <c r="L180" i="1"/>
  <c r="R179" i="1"/>
  <c r="Q179" i="1"/>
  <c r="M179" i="1"/>
  <c r="L179" i="1"/>
  <c r="R178" i="1"/>
  <c r="Q178" i="1"/>
  <c r="N178" i="1"/>
  <c r="O178" i="1" s="1"/>
  <c r="P178" i="1" s="1"/>
  <c r="M178" i="1"/>
  <c r="L178" i="1"/>
  <c r="R177" i="1"/>
  <c r="Q177" i="1"/>
  <c r="M177" i="1"/>
  <c r="N177" i="1" s="1"/>
  <c r="O177" i="1" s="1"/>
  <c r="P177" i="1" s="1"/>
  <c r="L177" i="1"/>
  <c r="R176" i="1"/>
  <c r="Q176" i="1"/>
  <c r="N176" i="1"/>
  <c r="O176" i="1" s="1"/>
  <c r="P176" i="1" s="1"/>
  <c r="M176" i="1"/>
  <c r="L176" i="1"/>
  <c r="R175" i="1"/>
  <c r="Q175" i="1"/>
  <c r="M175" i="1"/>
  <c r="N175" i="1" s="1"/>
  <c r="O175" i="1" s="1"/>
  <c r="P175" i="1" s="1"/>
  <c r="L175" i="1"/>
  <c r="R174" i="1"/>
  <c r="Q174" i="1"/>
  <c r="N174" i="1"/>
  <c r="O174" i="1" s="1"/>
  <c r="P174" i="1" s="1"/>
  <c r="M174" i="1"/>
  <c r="L174" i="1"/>
  <c r="R173" i="1"/>
  <c r="Q173" i="1"/>
  <c r="M173" i="1"/>
  <c r="N172" i="1" s="1"/>
  <c r="O172" i="1" s="1"/>
  <c r="P172" i="1" s="1"/>
  <c r="L173" i="1"/>
  <c r="R172" i="1"/>
  <c r="Q172" i="1"/>
  <c r="M172" i="1"/>
  <c r="N171" i="1" s="1"/>
  <c r="O171" i="1" s="1"/>
  <c r="P171" i="1" s="1"/>
  <c r="L172" i="1"/>
  <c r="R171" i="1"/>
  <c r="Q171" i="1"/>
  <c r="M171" i="1"/>
  <c r="L171" i="1"/>
  <c r="R170" i="1"/>
  <c r="Q170" i="1"/>
  <c r="M170" i="1"/>
  <c r="N169" i="1" s="1"/>
  <c r="O169" i="1" s="1"/>
  <c r="P169" i="1" s="1"/>
  <c r="L170" i="1"/>
  <c r="R169" i="1"/>
  <c r="Q169" i="1"/>
  <c r="M169" i="1"/>
  <c r="L169" i="1"/>
  <c r="R168" i="1"/>
  <c r="Q168" i="1"/>
  <c r="N168" i="1"/>
  <c r="O168" i="1" s="1"/>
  <c r="P168" i="1" s="1"/>
  <c r="M168" i="1"/>
  <c r="L168" i="1"/>
  <c r="R167" i="1"/>
  <c r="Q167" i="1"/>
  <c r="M167" i="1"/>
  <c r="N167" i="1" s="1"/>
  <c r="O167" i="1" s="1"/>
  <c r="P167" i="1" s="1"/>
  <c r="L167" i="1"/>
  <c r="R166" i="1"/>
  <c r="Q166" i="1"/>
  <c r="N166" i="1"/>
  <c r="O166" i="1" s="1"/>
  <c r="P166" i="1" s="1"/>
  <c r="M166" i="1"/>
  <c r="L166" i="1"/>
  <c r="R165" i="1"/>
  <c r="Q165" i="1"/>
  <c r="M165" i="1"/>
  <c r="N164" i="1" s="1"/>
  <c r="O164" i="1" s="1"/>
  <c r="P164" i="1" s="1"/>
  <c r="L165" i="1"/>
  <c r="R164" i="1"/>
  <c r="Q164" i="1"/>
  <c r="M164" i="1"/>
  <c r="L164" i="1"/>
  <c r="R163" i="1"/>
  <c r="Q163" i="1"/>
  <c r="N163" i="1"/>
  <c r="O163" i="1" s="1"/>
  <c r="P163" i="1" s="1"/>
  <c r="M163" i="1"/>
  <c r="L163" i="1"/>
  <c r="R162" i="1"/>
  <c r="Q162" i="1"/>
  <c r="M162" i="1"/>
  <c r="N161" i="1" s="1"/>
  <c r="O161" i="1" s="1"/>
  <c r="P161" i="1" s="1"/>
  <c r="L162" i="1"/>
  <c r="R161" i="1"/>
  <c r="Q161" i="1"/>
  <c r="M161" i="1"/>
  <c r="L161" i="1"/>
  <c r="R160" i="1"/>
  <c r="Q160" i="1"/>
  <c r="N160" i="1"/>
  <c r="O160" i="1" s="1"/>
  <c r="P160" i="1" s="1"/>
  <c r="M160" i="1"/>
  <c r="L160" i="1"/>
  <c r="R159" i="1"/>
  <c r="Q159" i="1"/>
  <c r="M159" i="1"/>
  <c r="N159" i="1" s="1"/>
  <c r="O159" i="1" s="1"/>
  <c r="P159" i="1" s="1"/>
  <c r="L159" i="1"/>
  <c r="R158" i="1"/>
  <c r="Q158" i="1"/>
  <c r="N158" i="1"/>
  <c r="O158" i="1" s="1"/>
  <c r="P158" i="1" s="1"/>
  <c r="M158" i="1"/>
  <c r="N157" i="1" s="1"/>
  <c r="O157" i="1" s="1"/>
  <c r="P157" i="1" s="1"/>
  <c r="L158" i="1"/>
  <c r="R157" i="1"/>
  <c r="Q157" i="1"/>
  <c r="M157" i="1"/>
  <c r="N156" i="1" s="1"/>
  <c r="O156" i="1" s="1"/>
  <c r="P156" i="1" s="1"/>
  <c r="L157" i="1"/>
  <c r="R156" i="1"/>
  <c r="Q156" i="1"/>
  <c r="M156" i="1"/>
  <c r="L156" i="1"/>
  <c r="R155" i="1"/>
  <c r="Q155" i="1"/>
  <c r="N155" i="1"/>
  <c r="O155" i="1" s="1"/>
  <c r="P155" i="1" s="1"/>
  <c r="M155" i="1"/>
  <c r="L155" i="1"/>
  <c r="R154" i="1"/>
  <c r="Q154" i="1"/>
  <c r="M154" i="1"/>
  <c r="N153" i="1" s="1"/>
  <c r="O153" i="1" s="1"/>
  <c r="P153" i="1" s="1"/>
  <c r="L154" i="1"/>
  <c r="R153" i="1"/>
  <c r="Q153" i="1"/>
  <c r="M153" i="1"/>
  <c r="L153" i="1"/>
  <c r="R152" i="1"/>
  <c r="Q152" i="1"/>
  <c r="N152" i="1"/>
  <c r="O152" i="1" s="1"/>
  <c r="P152" i="1" s="1"/>
  <c r="M152" i="1"/>
  <c r="N151" i="1" s="1"/>
  <c r="O151" i="1" s="1"/>
  <c r="P151" i="1" s="1"/>
  <c r="L152" i="1"/>
  <c r="R151" i="1"/>
  <c r="Q151" i="1"/>
  <c r="M151" i="1"/>
  <c r="L151" i="1"/>
  <c r="R150" i="1"/>
  <c r="Q150" i="1"/>
  <c r="N150" i="1"/>
  <c r="O150" i="1" s="1"/>
  <c r="P150" i="1" s="1"/>
  <c r="M150" i="1"/>
  <c r="N149" i="1" s="1"/>
  <c r="O149" i="1" s="1"/>
  <c r="P149" i="1" s="1"/>
  <c r="L150" i="1"/>
  <c r="R149" i="1"/>
  <c r="Q149" i="1"/>
  <c r="M149" i="1"/>
  <c r="N148" i="1" s="1"/>
  <c r="O148" i="1" s="1"/>
  <c r="P148" i="1" s="1"/>
  <c r="L149" i="1"/>
  <c r="R148" i="1"/>
  <c r="Q148" i="1"/>
  <c r="M148" i="1"/>
  <c r="L148" i="1"/>
  <c r="R147" i="1"/>
  <c r="Q147" i="1"/>
  <c r="N147" i="1"/>
  <c r="O147" i="1" s="1"/>
  <c r="P147" i="1" s="1"/>
  <c r="M147" i="1"/>
  <c r="N146" i="1" s="1"/>
  <c r="O146" i="1" s="1"/>
  <c r="P146" i="1" s="1"/>
  <c r="L147" i="1"/>
  <c r="R146" i="1"/>
  <c r="Q146" i="1"/>
  <c r="M146" i="1"/>
  <c r="N145" i="1" s="1"/>
  <c r="O145" i="1" s="1"/>
  <c r="P145" i="1" s="1"/>
  <c r="L146" i="1"/>
  <c r="R145" i="1"/>
  <c r="Q145" i="1"/>
  <c r="M145" i="1"/>
  <c r="L145" i="1"/>
  <c r="R144" i="1"/>
  <c r="Q144" i="1"/>
  <c r="N144" i="1"/>
  <c r="O144" i="1" s="1"/>
  <c r="P144" i="1" s="1"/>
  <c r="M144" i="1"/>
  <c r="N143" i="1" s="1"/>
  <c r="O143" i="1" s="1"/>
  <c r="P143" i="1" s="1"/>
  <c r="L144" i="1"/>
  <c r="R143" i="1"/>
  <c r="Q143" i="1"/>
  <c r="M143" i="1"/>
  <c r="L143" i="1"/>
  <c r="R142" i="1"/>
  <c r="Q142" i="1"/>
  <c r="N142" i="1"/>
  <c r="O142" i="1" s="1"/>
  <c r="P142" i="1" s="1"/>
  <c r="M142" i="1"/>
  <c r="N141" i="1" s="1"/>
  <c r="O141" i="1" s="1"/>
  <c r="P141" i="1" s="1"/>
  <c r="L142" i="1"/>
  <c r="R141" i="1"/>
  <c r="Q141" i="1"/>
  <c r="M141" i="1"/>
  <c r="N140" i="1" s="1"/>
  <c r="O140" i="1" s="1"/>
  <c r="P140" i="1" s="1"/>
  <c r="L141" i="1"/>
  <c r="R140" i="1"/>
  <c r="Q140" i="1"/>
  <c r="M140" i="1"/>
  <c r="L140" i="1"/>
  <c r="R139" i="1"/>
  <c r="Q139" i="1"/>
  <c r="N139" i="1"/>
  <c r="O139" i="1" s="1"/>
  <c r="P139" i="1" s="1"/>
  <c r="M139" i="1"/>
  <c r="N138" i="1" s="1"/>
  <c r="O138" i="1" s="1"/>
  <c r="P138" i="1" s="1"/>
  <c r="L139" i="1"/>
  <c r="R138" i="1"/>
  <c r="Q138" i="1"/>
  <c r="M138" i="1"/>
  <c r="L138" i="1"/>
  <c r="R137" i="1"/>
  <c r="Q137" i="1"/>
  <c r="O137" i="1"/>
  <c r="P137" i="1" s="1"/>
  <c r="N137" i="1"/>
  <c r="M137" i="1"/>
  <c r="L137" i="1"/>
  <c r="R136" i="1"/>
  <c r="Q136" i="1"/>
  <c r="N136" i="1"/>
  <c r="O136" i="1" s="1"/>
  <c r="P136" i="1" s="1"/>
  <c r="M136" i="1"/>
  <c r="N135" i="1" s="1"/>
  <c r="O135" i="1" s="1"/>
  <c r="P135" i="1" s="1"/>
  <c r="L136" i="1"/>
  <c r="R135" i="1"/>
  <c r="Q135" i="1"/>
  <c r="M135" i="1"/>
  <c r="L135" i="1"/>
  <c r="R134" i="1"/>
  <c r="Q134" i="1"/>
  <c r="N134" i="1"/>
  <c r="O134" i="1" s="1"/>
  <c r="P134" i="1" s="1"/>
  <c r="M134" i="1"/>
  <c r="N133" i="1" s="1"/>
  <c r="O133" i="1" s="1"/>
  <c r="P133" i="1" s="1"/>
  <c r="L134" i="1"/>
  <c r="R133" i="1"/>
  <c r="Q133" i="1"/>
  <c r="M133" i="1"/>
  <c r="N132" i="1" s="1"/>
  <c r="O132" i="1" s="1"/>
  <c r="P132" i="1" s="1"/>
  <c r="L133" i="1"/>
  <c r="R132" i="1"/>
  <c r="Q132" i="1"/>
  <c r="M132" i="1"/>
  <c r="L132" i="1"/>
  <c r="R131" i="1"/>
  <c r="Q131" i="1"/>
  <c r="N131" i="1"/>
  <c r="O131" i="1" s="1"/>
  <c r="P131" i="1" s="1"/>
  <c r="M131" i="1"/>
  <c r="N130" i="1" s="1"/>
  <c r="O130" i="1" s="1"/>
  <c r="P130" i="1" s="1"/>
  <c r="L131" i="1"/>
  <c r="R130" i="1"/>
  <c r="Q130" i="1"/>
  <c r="M130" i="1"/>
  <c r="L130" i="1"/>
  <c r="R129" i="1"/>
  <c r="Q129" i="1"/>
  <c r="O129" i="1"/>
  <c r="P129" i="1" s="1"/>
  <c r="N129" i="1"/>
  <c r="M129" i="1"/>
  <c r="L129" i="1"/>
  <c r="R128" i="1"/>
  <c r="Q128" i="1"/>
  <c r="N128" i="1"/>
  <c r="O128" i="1" s="1"/>
  <c r="P128" i="1" s="1"/>
  <c r="M128" i="1"/>
  <c r="N127" i="1" s="1"/>
  <c r="O127" i="1" s="1"/>
  <c r="P127" i="1" s="1"/>
  <c r="L128" i="1"/>
  <c r="R127" i="1"/>
  <c r="Q127" i="1"/>
  <c r="M127" i="1"/>
  <c r="L127" i="1"/>
  <c r="R126" i="1"/>
  <c r="Q126" i="1"/>
  <c r="N126" i="1"/>
  <c r="O126" i="1" s="1"/>
  <c r="P126" i="1" s="1"/>
  <c r="M126" i="1"/>
  <c r="N125" i="1" s="1"/>
  <c r="O125" i="1" s="1"/>
  <c r="P125" i="1" s="1"/>
  <c r="L126" i="1"/>
  <c r="R125" i="1"/>
  <c r="Q125" i="1"/>
  <c r="M125" i="1"/>
  <c r="N124" i="1" s="1"/>
  <c r="O124" i="1" s="1"/>
  <c r="P124" i="1" s="1"/>
  <c r="L125" i="1"/>
  <c r="R124" i="1"/>
  <c r="Q124" i="1"/>
  <c r="M124" i="1"/>
  <c r="L124" i="1"/>
  <c r="R123" i="1"/>
  <c r="Q123" i="1"/>
  <c r="N123" i="1"/>
  <c r="O123" i="1" s="1"/>
  <c r="P123" i="1" s="1"/>
  <c r="M123" i="1"/>
  <c r="N122" i="1" s="1"/>
  <c r="O122" i="1" s="1"/>
  <c r="P122" i="1" s="1"/>
  <c r="L123" i="1"/>
  <c r="R122" i="1"/>
  <c r="Q122" i="1"/>
  <c r="M122" i="1"/>
  <c r="L122" i="1"/>
  <c r="R121" i="1"/>
  <c r="Q121" i="1"/>
  <c r="O121" i="1"/>
  <c r="P121" i="1" s="1"/>
  <c r="N121" i="1"/>
  <c r="M121" i="1"/>
  <c r="L121" i="1"/>
  <c r="R120" i="1"/>
  <c r="Q120" i="1"/>
  <c r="N120" i="1"/>
  <c r="O120" i="1" s="1"/>
  <c r="P120" i="1" s="1"/>
  <c r="M120" i="1"/>
  <c r="N119" i="1" s="1"/>
  <c r="O119" i="1" s="1"/>
  <c r="P119" i="1" s="1"/>
  <c r="L120" i="1"/>
  <c r="R119" i="1"/>
  <c r="Q119" i="1"/>
  <c r="M119" i="1"/>
  <c r="L119" i="1"/>
  <c r="R118" i="1"/>
  <c r="Q118" i="1"/>
  <c r="N118" i="1"/>
  <c r="O118" i="1" s="1"/>
  <c r="P118" i="1" s="1"/>
  <c r="M118" i="1"/>
  <c r="N117" i="1" s="1"/>
  <c r="O117" i="1" s="1"/>
  <c r="P117" i="1" s="1"/>
  <c r="L118" i="1"/>
  <c r="R117" i="1"/>
  <c r="Q117" i="1"/>
  <c r="M117" i="1"/>
  <c r="N116" i="1" s="1"/>
  <c r="O116" i="1" s="1"/>
  <c r="P116" i="1" s="1"/>
  <c r="L117" i="1"/>
  <c r="R116" i="1"/>
  <c r="Q116" i="1"/>
  <c r="M116" i="1"/>
  <c r="L116" i="1"/>
  <c r="R115" i="1"/>
  <c r="Q115" i="1"/>
  <c r="N115" i="1"/>
  <c r="O115" i="1" s="1"/>
  <c r="P115" i="1" s="1"/>
  <c r="M115" i="1"/>
  <c r="N114" i="1" s="1"/>
  <c r="O114" i="1" s="1"/>
  <c r="P114" i="1" s="1"/>
  <c r="L115" i="1"/>
  <c r="R114" i="1"/>
  <c r="Q114" i="1"/>
  <c r="M114" i="1"/>
  <c r="L114" i="1"/>
  <c r="R113" i="1"/>
  <c r="Q113" i="1"/>
  <c r="O113" i="1"/>
  <c r="P113" i="1" s="1"/>
  <c r="N113" i="1"/>
  <c r="M113" i="1"/>
  <c r="L113" i="1"/>
  <c r="R112" i="1"/>
  <c r="Q112" i="1"/>
  <c r="N112" i="1"/>
  <c r="O112" i="1" s="1"/>
  <c r="P112" i="1" s="1"/>
  <c r="M112" i="1"/>
  <c r="N111" i="1" s="1"/>
  <c r="O111" i="1" s="1"/>
  <c r="P111" i="1" s="1"/>
  <c r="L112" i="1"/>
  <c r="R111" i="1"/>
  <c r="Q111" i="1"/>
  <c r="M111" i="1"/>
  <c r="L111" i="1"/>
  <c r="R110" i="1"/>
  <c r="Q110" i="1"/>
  <c r="N110" i="1"/>
  <c r="O110" i="1" s="1"/>
  <c r="P110" i="1" s="1"/>
  <c r="M110" i="1"/>
  <c r="N109" i="1" s="1"/>
  <c r="O109" i="1" s="1"/>
  <c r="P109" i="1" s="1"/>
  <c r="L110" i="1"/>
  <c r="R109" i="1"/>
  <c r="Q109" i="1"/>
  <c r="M109" i="1"/>
  <c r="N108" i="1" s="1"/>
  <c r="O108" i="1" s="1"/>
  <c r="P108" i="1" s="1"/>
  <c r="L109" i="1"/>
  <c r="R108" i="1"/>
  <c r="Q108" i="1"/>
  <c r="M108" i="1"/>
  <c r="L108" i="1"/>
  <c r="R107" i="1"/>
  <c r="Q107" i="1"/>
  <c r="N107" i="1"/>
  <c r="O107" i="1" s="1"/>
  <c r="P107" i="1" s="1"/>
  <c r="M107" i="1"/>
  <c r="N106" i="1" s="1"/>
  <c r="O106" i="1" s="1"/>
  <c r="P106" i="1" s="1"/>
  <c r="L107" i="1"/>
  <c r="R106" i="1"/>
  <c r="Q106" i="1"/>
  <c r="M106" i="1"/>
  <c r="L106" i="1"/>
  <c r="R105" i="1"/>
  <c r="Q105" i="1"/>
  <c r="O105" i="1"/>
  <c r="P105" i="1" s="1"/>
  <c r="N105" i="1"/>
  <c r="M105" i="1"/>
  <c r="L105" i="1"/>
  <c r="R104" i="1"/>
  <c r="Q104" i="1"/>
  <c r="N104" i="1"/>
  <c r="O104" i="1" s="1"/>
  <c r="P104" i="1" s="1"/>
  <c r="M104" i="1"/>
  <c r="N103" i="1" s="1"/>
  <c r="O103" i="1" s="1"/>
  <c r="P103" i="1" s="1"/>
  <c r="L104" i="1"/>
  <c r="R103" i="1"/>
  <c r="Q103" i="1"/>
  <c r="M103" i="1"/>
  <c r="L103" i="1"/>
  <c r="R102" i="1"/>
  <c r="Q102" i="1"/>
  <c r="N102" i="1"/>
  <c r="O102" i="1" s="1"/>
  <c r="P102" i="1" s="1"/>
  <c r="M102" i="1"/>
  <c r="N101" i="1" s="1"/>
  <c r="O101" i="1" s="1"/>
  <c r="P101" i="1" s="1"/>
  <c r="L102" i="1"/>
  <c r="R101" i="1"/>
  <c r="Q101" i="1"/>
  <c r="M101" i="1"/>
  <c r="N100" i="1" s="1"/>
  <c r="O100" i="1" s="1"/>
  <c r="P100" i="1" s="1"/>
  <c r="L101" i="1"/>
  <c r="R100" i="1"/>
  <c r="Q100" i="1"/>
  <c r="M100" i="1"/>
  <c r="L100" i="1"/>
  <c r="R99" i="1"/>
  <c r="Q99" i="1"/>
  <c r="N99" i="1"/>
  <c r="O99" i="1" s="1"/>
  <c r="P99" i="1" s="1"/>
  <c r="M99" i="1"/>
  <c r="N98" i="1" s="1"/>
  <c r="O98" i="1" s="1"/>
  <c r="P98" i="1" s="1"/>
  <c r="L99" i="1"/>
  <c r="R98" i="1"/>
  <c r="Q98" i="1"/>
  <c r="M98" i="1"/>
  <c r="L98" i="1"/>
  <c r="R97" i="1"/>
  <c r="Q97" i="1"/>
  <c r="O97" i="1"/>
  <c r="P97" i="1" s="1"/>
  <c r="N97" i="1"/>
  <c r="M97" i="1"/>
  <c r="L97" i="1"/>
  <c r="R96" i="1"/>
  <c r="Q96" i="1"/>
  <c r="N96" i="1"/>
  <c r="O96" i="1" s="1"/>
  <c r="P96" i="1" s="1"/>
  <c r="M96" i="1"/>
  <c r="N95" i="1" s="1"/>
  <c r="O95" i="1" s="1"/>
  <c r="P95" i="1" s="1"/>
  <c r="L96" i="1"/>
  <c r="R95" i="1"/>
  <c r="Q95" i="1"/>
  <c r="M95" i="1"/>
  <c r="L95" i="1"/>
  <c r="R94" i="1"/>
  <c r="Q94" i="1"/>
  <c r="N94" i="1"/>
  <c r="O94" i="1" s="1"/>
  <c r="P94" i="1" s="1"/>
  <c r="M94" i="1"/>
  <c r="N93" i="1" s="1"/>
  <c r="O93" i="1" s="1"/>
  <c r="P93" i="1" s="1"/>
  <c r="L94" i="1"/>
  <c r="R93" i="1"/>
  <c r="Q93" i="1"/>
  <c r="M93" i="1"/>
  <c r="N92" i="1" s="1"/>
  <c r="O92" i="1" s="1"/>
  <c r="P92" i="1" s="1"/>
  <c r="L93" i="1"/>
  <c r="R92" i="1"/>
  <c r="Q92" i="1"/>
  <c r="M92" i="1"/>
  <c r="L92" i="1"/>
  <c r="R91" i="1"/>
  <c r="Q91" i="1"/>
  <c r="N91" i="1"/>
  <c r="O91" i="1" s="1"/>
  <c r="P91" i="1" s="1"/>
  <c r="M91" i="1"/>
  <c r="N90" i="1" s="1"/>
  <c r="O90" i="1" s="1"/>
  <c r="P90" i="1" s="1"/>
  <c r="L91" i="1"/>
  <c r="R90" i="1"/>
  <c r="Q90" i="1"/>
  <c r="M90" i="1"/>
  <c r="L90" i="1"/>
  <c r="R89" i="1"/>
  <c r="Q89" i="1"/>
  <c r="O89" i="1"/>
  <c r="P89" i="1" s="1"/>
  <c r="N89" i="1"/>
  <c r="M89" i="1"/>
  <c r="L89" i="1"/>
  <c r="R88" i="1"/>
  <c r="Q88" i="1"/>
  <c r="N88" i="1"/>
  <c r="O88" i="1" s="1"/>
  <c r="P88" i="1" s="1"/>
  <c r="M88" i="1"/>
  <c r="N87" i="1" s="1"/>
  <c r="O87" i="1" s="1"/>
  <c r="P87" i="1" s="1"/>
  <c r="L88" i="1"/>
  <c r="R87" i="1"/>
  <c r="Q87" i="1"/>
  <c r="M87" i="1"/>
  <c r="L87" i="1"/>
  <c r="R86" i="1"/>
  <c r="Q86" i="1"/>
  <c r="N86" i="1"/>
  <c r="O86" i="1" s="1"/>
  <c r="P86" i="1" s="1"/>
  <c r="M86" i="1"/>
  <c r="N85" i="1" s="1"/>
  <c r="O85" i="1" s="1"/>
  <c r="P85" i="1" s="1"/>
  <c r="L86" i="1"/>
  <c r="R85" i="1"/>
  <c r="Q85" i="1"/>
  <c r="M85" i="1"/>
  <c r="N84" i="1" s="1"/>
  <c r="O84" i="1" s="1"/>
  <c r="P84" i="1" s="1"/>
  <c r="L85" i="1"/>
  <c r="R84" i="1"/>
  <c r="Q84" i="1"/>
  <c r="M84" i="1"/>
  <c r="L84" i="1"/>
  <c r="R83" i="1"/>
  <c r="Q83" i="1"/>
  <c r="N83" i="1"/>
  <c r="O83" i="1" s="1"/>
  <c r="P83" i="1" s="1"/>
  <c r="M83" i="1"/>
  <c r="N82" i="1" s="1"/>
  <c r="O82" i="1" s="1"/>
  <c r="P82" i="1" s="1"/>
  <c r="L83" i="1"/>
  <c r="R82" i="1"/>
  <c r="Q82" i="1"/>
  <c r="M82" i="1"/>
  <c r="L82" i="1"/>
  <c r="R81" i="1"/>
  <c r="Q81" i="1"/>
  <c r="O81" i="1"/>
  <c r="P81" i="1" s="1"/>
  <c r="N81" i="1"/>
  <c r="M81" i="1"/>
  <c r="L81" i="1"/>
  <c r="R80" i="1"/>
  <c r="Q80" i="1"/>
  <c r="N80" i="1"/>
  <c r="O80" i="1" s="1"/>
  <c r="P80" i="1" s="1"/>
  <c r="M80" i="1"/>
  <c r="N79" i="1" s="1"/>
  <c r="O79" i="1" s="1"/>
  <c r="P79" i="1" s="1"/>
  <c r="L80" i="1"/>
  <c r="R79" i="1"/>
  <c r="Q79" i="1"/>
  <c r="M79" i="1"/>
  <c r="L79" i="1"/>
  <c r="R78" i="1"/>
  <c r="Q78" i="1"/>
  <c r="N78" i="1"/>
  <c r="O78" i="1" s="1"/>
  <c r="P78" i="1" s="1"/>
  <c r="M78" i="1"/>
  <c r="N77" i="1" s="1"/>
  <c r="O77" i="1" s="1"/>
  <c r="P77" i="1" s="1"/>
  <c r="L78" i="1"/>
  <c r="R77" i="1"/>
  <c r="Q77" i="1"/>
  <c r="M77" i="1"/>
  <c r="N76" i="1" s="1"/>
  <c r="O76" i="1" s="1"/>
  <c r="P76" i="1" s="1"/>
  <c r="L77" i="1"/>
  <c r="R76" i="1"/>
  <c r="Q76" i="1"/>
  <c r="M76" i="1"/>
  <c r="L76" i="1"/>
  <c r="R75" i="1"/>
  <c r="Q75" i="1"/>
  <c r="N75" i="1"/>
  <c r="O75" i="1" s="1"/>
  <c r="P75" i="1" s="1"/>
  <c r="M75" i="1"/>
  <c r="N74" i="1" s="1"/>
  <c r="O74" i="1" s="1"/>
  <c r="P74" i="1" s="1"/>
  <c r="L75" i="1"/>
  <c r="R74" i="1"/>
  <c r="Q74" i="1"/>
  <c r="M74" i="1"/>
  <c r="L74" i="1"/>
  <c r="R73" i="1"/>
  <c r="Q73" i="1"/>
  <c r="O73" i="1"/>
  <c r="P73" i="1" s="1"/>
  <c r="N73" i="1"/>
  <c r="M73" i="1"/>
  <c r="L73" i="1"/>
  <c r="R72" i="1"/>
  <c r="Q72" i="1"/>
  <c r="N72" i="1"/>
  <c r="O72" i="1" s="1"/>
  <c r="P72" i="1" s="1"/>
  <c r="M72" i="1"/>
  <c r="N71" i="1" s="1"/>
  <c r="L72" i="1"/>
  <c r="R71" i="1"/>
  <c r="Q71" i="1"/>
  <c r="O71" i="1"/>
  <c r="P71" i="1" s="1"/>
  <c r="M71" i="1"/>
  <c r="L71" i="1"/>
  <c r="R70" i="1"/>
  <c r="Q70" i="1"/>
  <c r="N70" i="1"/>
  <c r="O70" i="1" s="1"/>
  <c r="P70" i="1" s="1"/>
  <c r="M70" i="1"/>
  <c r="N69" i="1" s="1"/>
  <c r="O69" i="1" s="1"/>
  <c r="P69" i="1" s="1"/>
  <c r="L70" i="1"/>
  <c r="R69" i="1"/>
  <c r="Q69" i="1"/>
  <c r="M69" i="1"/>
  <c r="N68" i="1" s="1"/>
  <c r="O68" i="1" s="1"/>
  <c r="P68" i="1" s="1"/>
  <c r="L69" i="1"/>
  <c r="R68" i="1"/>
  <c r="Q68" i="1"/>
  <c r="M68" i="1"/>
  <c r="L68" i="1"/>
  <c r="R67" i="1"/>
  <c r="Q67" i="1"/>
  <c r="N67" i="1"/>
  <c r="O67" i="1" s="1"/>
  <c r="P67" i="1" s="1"/>
  <c r="M67" i="1"/>
  <c r="N66" i="1" s="1"/>
  <c r="O66" i="1" s="1"/>
  <c r="P66" i="1" s="1"/>
  <c r="L67" i="1"/>
  <c r="R66" i="1"/>
  <c r="Q66" i="1"/>
  <c r="M66" i="1"/>
  <c r="L66" i="1"/>
  <c r="R65" i="1"/>
  <c r="Q65" i="1"/>
  <c r="O65" i="1"/>
  <c r="P65" i="1" s="1"/>
  <c r="N65" i="1"/>
  <c r="M65" i="1"/>
  <c r="L65" i="1"/>
  <c r="R64" i="1"/>
  <c r="Q64" i="1"/>
  <c r="N64" i="1"/>
  <c r="O64" i="1" s="1"/>
  <c r="P64" i="1" s="1"/>
  <c r="M64" i="1"/>
  <c r="L64" i="1"/>
  <c r="R63" i="1"/>
  <c r="Q63" i="1"/>
  <c r="M63" i="1"/>
  <c r="N62" i="1" s="1"/>
  <c r="O62" i="1" s="1"/>
  <c r="P62" i="1" s="1"/>
  <c r="L63" i="1"/>
  <c r="R62" i="1"/>
  <c r="Q62" i="1"/>
  <c r="M62" i="1"/>
  <c r="N61" i="1" s="1"/>
  <c r="O61" i="1" s="1"/>
  <c r="P61" i="1" s="1"/>
  <c r="L62" i="1"/>
  <c r="R61" i="1"/>
  <c r="Q61" i="1"/>
  <c r="M61" i="1"/>
  <c r="N60" i="1" s="1"/>
  <c r="O60" i="1" s="1"/>
  <c r="P60" i="1" s="1"/>
  <c r="L61" i="1"/>
  <c r="R60" i="1"/>
  <c r="Q60" i="1"/>
  <c r="M60" i="1"/>
  <c r="L60" i="1"/>
  <c r="R59" i="1"/>
  <c r="Q59" i="1"/>
  <c r="N59" i="1"/>
  <c r="O59" i="1" s="1"/>
  <c r="P59" i="1" s="1"/>
  <c r="M59" i="1"/>
  <c r="N58" i="1" s="1"/>
  <c r="O58" i="1" s="1"/>
  <c r="P58" i="1" s="1"/>
  <c r="L59" i="1"/>
  <c r="R58" i="1"/>
  <c r="Q58" i="1"/>
  <c r="M58" i="1"/>
  <c r="L58" i="1"/>
  <c r="R57" i="1"/>
  <c r="Q57" i="1"/>
  <c r="O57" i="1"/>
  <c r="P57" i="1" s="1"/>
  <c r="N57" i="1"/>
  <c r="M57" i="1"/>
  <c r="L57" i="1"/>
  <c r="R56" i="1"/>
  <c r="Q56" i="1"/>
  <c r="N56" i="1"/>
  <c r="O56" i="1" s="1"/>
  <c r="P56" i="1" s="1"/>
  <c r="M56" i="1"/>
  <c r="L56" i="1"/>
  <c r="R55" i="1"/>
  <c r="Q55" i="1"/>
  <c r="M55" i="1"/>
  <c r="N54" i="1" s="1"/>
  <c r="O54" i="1" s="1"/>
  <c r="P54" i="1" s="1"/>
  <c r="L55" i="1"/>
  <c r="R54" i="1"/>
  <c r="Q54" i="1"/>
  <c r="M54" i="1"/>
  <c r="N53" i="1" s="1"/>
  <c r="O53" i="1" s="1"/>
  <c r="P53" i="1" s="1"/>
  <c r="L54" i="1"/>
  <c r="R53" i="1"/>
  <c r="Q53" i="1"/>
  <c r="M53" i="1"/>
  <c r="N52" i="1" s="1"/>
  <c r="O52" i="1" s="1"/>
  <c r="P52" i="1" s="1"/>
  <c r="L53" i="1"/>
  <c r="R52" i="1"/>
  <c r="Q52" i="1"/>
  <c r="M52" i="1"/>
  <c r="L52" i="1"/>
  <c r="R51" i="1"/>
  <c r="Q51" i="1"/>
  <c r="N51" i="1"/>
  <c r="O51" i="1" s="1"/>
  <c r="P51" i="1" s="1"/>
  <c r="M51" i="1"/>
  <c r="N50" i="1" s="1"/>
  <c r="L51" i="1"/>
  <c r="R50" i="1"/>
  <c r="Q50" i="1"/>
  <c r="O50" i="1"/>
  <c r="P50" i="1" s="1"/>
  <c r="M50" i="1"/>
  <c r="L50" i="1"/>
  <c r="R49" i="1"/>
  <c r="Q49" i="1"/>
  <c r="O49" i="1"/>
  <c r="P49" i="1" s="1"/>
  <c r="N49" i="1"/>
  <c r="M49" i="1"/>
  <c r="L49" i="1"/>
  <c r="R48" i="1"/>
  <c r="Q48" i="1"/>
  <c r="M48" i="1"/>
  <c r="L48" i="1"/>
  <c r="R47" i="1"/>
  <c r="Q47" i="1"/>
  <c r="M47" i="1"/>
  <c r="N46" i="1" s="1"/>
  <c r="O46" i="1" s="1"/>
  <c r="P46" i="1" s="1"/>
  <c r="L47" i="1"/>
  <c r="R46" i="1"/>
  <c r="Q46" i="1"/>
  <c r="M46" i="1"/>
  <c r="L46" i="1"/>
  <c r="R45" i="1"/>
  <c r="Q45" i="1"/>
  <c r="M45" i="1"/>
  <c r="N44" i="1" s="1"/>
  <c r="O44" i="1" s="1"/>
  <c r="P44" i="1" s="1"/>
  <c r="L45" i="1"/>
  <c r="R44" i="1"/>
  <c r="Q44" i="1"/>
  <c r="M44" i="1"/>
  <c r="L44" i="1"/>
  <c r="R43" i="1"/>
  <c r="Q43" i="1"/>
  <c r="N43" i="1"/>
  <c r="O43" i="1" s="1"/>
  <c r="P43" i="1" s="1"/>
  <c r="M43" i="1"/>
  <c r="N42" i="1" s="1"/>
  <c r="L43" i="1"/>
  <c r="R42" i="1"/>
  <c r="Q42" i="1"/>
  <c r="O42" i="1"/>
  <c r="P42" i="1" s="1"/>
  <c r="M42" i="1"/>
  <c r="L42" i="1"/>
  <c r="R41" i="1"/>
  <c r="Q41" i="1"/>
  <c r="N41" i="1"/>
  <c r="O41" i="1" s="1"/>
  <c r="P41" i="1" s="1"/>
  <c r="M41" i="1"/>
  <c r="L41" i="1"/>
  <c r="R40" i="1"/>
  <c r="Q40" i="1"/>
  <c r="P40" i="1"/>
  <c r="N40" i="1"/>
  <c r="O40" i="1" s="1"/>
  <c r="M40" i="1"/>
  <c r="L40" i="1"/>
  <c r="R39" i="1"/>
  <c r="Q39" i="1"/>
  <c r="M39" i="1"/>
  <c r="L39" i="1"/>
  <c r="R38" i="1"/>
  <c r="Q38" i="1"/>
  <c r="N38" i="1"/>
  <c r="O38" i="1" s="1"/>
  <c r="P38" i="1" s="1"/>
  <c r="M38" i="1"/>
  <c r="L38" i="1"/>
  <c r="R37" i="1"/>
  <c r="Q37" i="1"/>
  <c r="M37" i="1"/>
  <c r="N36" i="1" s="1"/>
  <c r="O36" i="1" s="1"/>
  <c r="P36" i="1" s="1"/>
  <c r="L37" i="1"/>
  <c r="R36" i="1"/>
  <c r="Q36" i="1"/>
  <c r="M36" i="1"/>
  <c r="L36" i="1"/>
  <c r="R35" i="1"/>
  <c r="Q35" i="1"/>
  <c r="P35" i="1"/>
  <c r="N35" i="1"/>
  <c r="O35" i="1" s="1"/>
  <c r="M35" i="1"/>
  <c r="N34" i="1" s="1"/>
  <c r="L35" i="1"/>
  <c r="R34" i="1"/>
  <c r="Q34" i="1"/>
  <c r="O34" i="1"/>
  <c r="P34" i="1" s="1"/>
  <c r="M34" i="1"/>
  <c r="L34" i="1"/>
  <c r="R33" i="1"/>
  <c r="Q33" i="1"/>
  <c r="N33" i="1"/>
  <c r="O33" i="1" s="1"/>
  <c r="P33" i="1" s="1"/>
  <c r="M33" i="1"/>
  <c r="L33" i="1"/>
  <c r="R32" i="1"/>
  <c r="Q32" i="1"/>
  <c r="N32" i="1"/>
  <c r="O32" i="1" s="1"/>
  <c r="P32" i="1" s="1"/>
  <c r="M32" i="1"/>
  <c r="N31" i="1" s="1"/>
  <c r="O31" i="1" s="1"/>
  <c r="P31" i="1" s="1"/>
  <c r="L32" i="1"/>
  <c r="R31" i="1"/>
  <c r="Q31" i="1"/>
  <c r="M31" i="1"/>
  <c r="L31" i="1"/>
  <c r="R30" i="1"/>
  <c r="Q30" i="1"/>
  <c r="N30" i="1"/>
  <c r="O30" i="1" s="1"/>
  <c r="P30" i="1" s="1"/>
  <c r="M30" i="1"/>
  <c r="N29" i="1" s="1"/>
  <c r="O29" i="1" s="1"/>
  <c r="P29" i="1" s="1"/>
  <c r="L30" i="1"/>
  <c r="R29" i="1"/>
  <c r="Q29" i="1"/>
  <c r="M29" i="1"/>
  <c r="N28" i="1" s="1"/>
  <c r="O28" i="1" s="1"/>
  <c r="P28" i="1" s="1"/>
  <c r="L29" i="1"/>
  <c r="R28" i="1"/>
  <c r="Q28" i="1"/>
  <c r="M28" i="1"/>
  <c r="L28" i="1"/>
  <c r="R27" i="1"/>
  <c r="Q27" i="1"/>
  <c r="N27" i="1"/>
  <c r="O27" i="1" s="1"/>
  <c r="P27" i="1" s="1"/>
  <c r="M27" i="1"/>
  <c r="N26" i="1" s="1"/>
  <c r="O26" i="1" s="1"/>
  <c r="P26" i="1" s="1"/>
  <c r="L27" i="1"/>
  <c r="R26" i="1"/>
  <c r="Q26" i="1"/>
  <c r="M26" i="1"/>
  <c r="L26" i="1"/>
  <c r="R25" i="1"/>
  <c r="Q25" i="1"/>
  <c r="N25" i="1"/>
  <c r="O25" i="1" s="1"/>
  <c r="P25" i="1" s="1"/>
  <c r="M25" i="1"/>
  <c r="L25" i="1"/>
  <c r="R24" i="1"/>
  <c r="Q24" i="1"/>
  <c r="N24" i="1"/>
  <c r="O24" i="1" s="1"/>
  <c r="P24" i="1" s="1"/>
  <c r="M24" i="1"/>
  <c r="L24" i="1"/>
  <c r="R23" i="1"/>
  <c r="Q23" i="1"/>
  <c r="M23" i="1"/>
  <c r="N22" i="1" s="1"/>
  <c r="O22" i="1" s="1"/>
  <c r="P22" i="1" s="1"/>
  <c r="L23" i="1"/>
  <c r="R22" i="1"/>
  <c r="Q22" i="1"/>
  <c r="M22" i="1"/>
  <c r="L22" i="1"/>
  <c r="R21" i="1"/>
  <c r="Q21" i="1"/>
  <c r="M21" i="1"/>
  <c r="N20" i="1" s="1"/>
  <c r="O20" i="1" s="1"/>
  <c r="P20" i="1" s="1"/>
  <c r="L21" i="1"/>
  <c r="R20" i="1"/>
  <c r="Q20" i="1"/>
  <c r="M20" i="1"/>
  <c r="L20" i="1"/>
  <c r="R19" i="1"/>
  <c r="Q19" i="1"/>
  <c r="N19" i="1"/>
  <c r="O19" i="1" s="1"/>
  <c r="P19" i="1" s="1"/>
  <c r="M19" i="1"/>
  <c r="N18" i="1" s="1"/>
  <c r="L19" i="1"/>
  <c r="R18" i="1"/>
  <c r="Q18" i="1"/>
  <c r="O18" i="1"/>
  <c r="P18" i="1" s="1"/>
  <c r="M18" i="1"/>
  <c r="L18" i="1"/>
  <c r="R17" i="1"/>
  <c r="Q17" i="1"/>
  <c r="O17" i="1"/>
  <c r="P17" i="1" s="1"/>
  <c r="N17" i="1"/>
  <c r="M17" i="1"/>
  <c r="L17" i="1"/>
  <c r="R16" i="1"/>
  <c r="Q16" i="1"/>
  <c r="M16" i="1"/>
  <c r="L16" i="1"/>
  <c r="R15" i="1"/>
  <c r="Q15" i="1"/>
  <c r="M15" i="1"/>
  <c r="N14" i="1" s="1"/>
  <c r="O14" i="1" s="1"/>
  <c r="P14" i="1" s="1"/>
  <c r="L15" i="1"/>
  <c r="R14" i="1"/>
  <c r="Q14" i="1"/>
  <c r="M14" i="1"/>
  <c r="L14" i="1"/>
  <c r="R13" i="1"/>
  <c r="Q13" i="1"/>
  <c r="M13" i="1"/>
  <c r="N12" i="1" s="1"/>
  <c r="O12" i="1" s="1"/>
  <c r="P12" i="1" s="1"/>
  <c r="L13" i="1"/>
  <c r="R12" i="1"/>
  <c r="Q12" i="1"/>
  <c r="M12" i="1"/>
  <c r="L12" i="1"/>
  <c r="R11" i="1"/>
  <c r="Q11" i="1"/>
  <c r="N11" i="1"/>
  <c r="O11" i="1" s="1"/>
  <c r="P11" i="1" s="1"/>
  <c r="M11" i="1"/>
  <c r="N10" i="1" s="1"/>
  <c r="L11" i="1"/>
  <c r="R10" i="1"/>
  <c r="Q10" i="1"/>
  <c r="O10" i="1"/>
  <c r="P10" i="1" s="1"/>
  <c r="M10" i="1"/>
  <c r="L10" i="1"/>
  <c r="R9" i="1"/>
  <c r="Q9" i="1"/>
  <c r="N9" i="1"/>
  <c r="O9" i="1" s="1"/>
  <c r="P9" i="1" s="1"/>
  <c r="M9" i="1"/>
  <c r="L9" i="1"/>
  <c r="R8" i="1"/>
  <c r="Q8" i="1"/>
  <c r="P8" i="1"/>
  <c r="N8" i="1"/>
  <c r="O8" i="1" s="1"/>
  <c r="M8" i="1"/>
  <c r="L8" i="1"/>
  <c r="R7" i="1"/>
  <c r="Q7" i="1"/>
  <c r="M7" i="1"/>
  <c r="L7" i="1"/>
  <c r="R6" i="1"/>
  <c r="Q6" i="1"/>
  <c r="N6" i="1"/>
  <c r="O6" i="1" s="1"/>
  <c r="P6" i="1" s="1"/>
  <c r="M6" i="1"/>
  <c r="N5" i="1" s="1"/>
  <c r="O5" i="1" s="1"/>
  <c r="P5" i="1" s="1"/>
  <c r="L6" i="1"/>
  <c r="R5" i="1"/>
  <c r="Q5" i="1"/>
  <c r="M5" i="1"/>
  <c r="N4" i="1" s="1"/>
  <c r="O4" i="1" s="1"/>
  <c r="P4" i="1" s="1"/>
  <c r="L5" i="1"/>
  <c r="R4" i="1"/>
  <c r="Q4" i="1"/>
  <c r="M4" i="1"/>
  <c r="L4" i="1"/>
  <c r="R3" i="1"/>
  <c r="Q3" i="1"/>
  <c r="P3" i="1"/>
  <c r="N3" i="1"/>
  <c r="O3" i="1" s="1"/>
  <c r="M3" i="1"/>
  <c r="N2" i="1" s="1"/>
  <c r="L3" i="1"/>
  <c r="R2" i="1"/>
  <c r="Q2" i="1"/>
  <c r="O2" i="1"/>
  <c r="P2" i="1" s="1"/>
  <c r="M2" i="1"/>
  <c r="L2" i="1"/>
  <c r="N12" i="2" l="1"/>
  <c r="O12" i="2" s="1"/>
  <c r="P12" i="2" s="1"/>
  <c r="N44" i="2"/>
  <c r="O44" i="2" s="1"/>
  <c r="P44" i="2" s="1"/>
  <c r="N60" i="2"/>
  <c r="O60" i="2" s="1"/>
  <c r="P60" i="2" s="1"/>
  <c r="N92" i="2"/>
  <c r="O92" i="2" s="1"/>
  <c r="P92" i="2" s="1"/>
  <c r="N4" i="2"/>
  <c r="O4" i="2" s="1"/>
  <c r="P4" i="2" s="1"/>
  <c r="N20" i="2"/>
  <c r="O20" i="2" s="1"/>
  <c r="P20" i="2" s="1"/>
  <c r="N28" i="2"/>
  <c r="O28" i="2" s="1"/>
  <c r="P28" i="2" s="1"/>
  <c r="N52" i="2"/>
  <c r="O52" i="2" s="1"/>
  <c r="P52" i="2" s="1"/>
  <c r="N76" i="2"/>
  <c r="O76" i="2" s="1"/>
  <c r="P76" i="2" s="1"/>
  <c r="N84" i="2"/>
  <c r="O84" i="2" s="1"/>
  <c r="P84" i="2" s="1"/>
  <c r="N100" i="2"/>
  <c r="O100" i="2" s="1"/>
  <c r="P100" i="2" s="1"/>
  <c r="N108" i="2"/>
  <c r="O108" i="2" s="1"/>
  <c r="P108" i="2" s="1"/>
  <c r="N68" i="2"/>
  <c r="O68" i="2" s="1"/>
  <c r="P68" i="2" s="1"/>
  <c r="N64" i="2"/>
  <c r="O64" i="2" s="1"/>
  <c r="P64" i="2" s="1"/>
  <c r="N72" i="2"/>
  <c r="O72" i="2" s="1"/>
  <c r="P72" i="2" s="1"/>
  <c r="N80" i="2"/>
  <c r="O80" i="2" s="1"/>
  <c r="P80" i="2" s="1"/>
  <c r="N88" i="2"/>
  <c r="O88" i="2" s="1"/>
  <c r="P88" i="2" s="1"/>
  <c r="N96" i="2"/>
  <c r="O96" i="2" s="1"/>
  <c r="P96" i="2" s="1"/>
  <c r="N104" i="2"/>
  <c r="O104" i="2" s="1"/>
  <c r="P104" i="2" s="1"/>
  <c r="N112" i="2"/>
  <c r="O112" i="2" s="1"/>
  <c r="P112" i="2" s="1"/>
  <c r="N120" i="2"/>
  <c r="O120" i="2" s="1"/>
  <c r="P120" i="2" s="1"/>
  <c r="N36" i="2"/>
  <c r="O36" i="2" s="1"/>
  <c r="P36" i="2" s="1"/>
  <c r="N37" i="1"/>
  <c r="O37" i="1" s="1"/>
  <c r="P37" i="1" s="1"/>
  <c r="N7" i="1"/>
  <c r="O7" i="1" s="1"/>
  <c r="P7" i="1" s="1"/>
  <c r="N13" i="1"/>
  <c r="O13" i="1" s="1"/>
  <c r="P13" i="1" s="1"/>
  <c r="N39" i="1"/>
  <c r="O39" i="1" s="1"/>
  <c r="P39" i="1" s="1"/>
  <c r="N45" i="1"/>
  <c r="O45" i="1" s="1"/>
  <c r="P45" i="1" s="1"/>
  <c r="N47" i="1"/>
  <c r="O47" i="1" s="1"/>
  <c r="P47" i="1" s="1"/>
  <c r="N21" i="1"/>
  <c r="O21" i="1" s="1"/>
  <c r="P21" i="1" s="1"/>
  <c r="N48" i="1"/>
  <c r="O48" i="1" s="1"/>
  <c r="P48" i="1" s="1"/>
  <c r="N15" i="1"/>
  <c r="O15" i="1" s="1"/>
  <c r="P15" i="1" s="1"/>
  <c r="N16" i="1"/>
  <c r="O16" i="1" s="1"/>
  <c r="P16" i="1" s="1"/>
  <c r="N23" i="1"/>
  <c r="O23" i="1" s="1"/>
  <c r="P23" i="1" s="1"/>
  <c r="N55" i="1"/>
  <c r="O55" i="1" s="1"/>
  <c r="P55" i="1" s="1"/>
  <c r="N63" i="1"/>
  <c r="O63" i="1" s="1"/>
  <c r="P63" i="1" s="1"/>
  <c r="N165" i="1"/>
  <c r="O165" i="1" s="1"/>
  <c r="P165" i="1" s="1"/>
  <c r="N173" i="1"/>
  <c r="O173" i="1" s="1"/>
  <c r="P173" i="1" s="1"/>
  <c r="N181" i="1"/>
  <c r="O181" i="1" s="1"/>
  <c r="P181" i="1" s="1"/>
  <c r="N154" i="1"/>
  <c r="O154" i="1" s="1"/>
  <c r="P154" i="1" s="1"/>
  <c r="N162" i="1"/>
  <c r="O162" i="1" s="1"/>
  <c r="P162" i="1" s="1"/>
  <c r="N170" i="1"/>
  <c r="O170" i="1" s="1"/>
  <c r="P170" i="1" s="1"/>
</calcChain>
</file>

<file path=xl/sharedStrings.xml><?xml version="1.0" encoding="utf-8"?>
<sst xmlns="http://schemas.openxmlformats.org/spreadsheetml/2006/main" count="36" uniqueCount="18">
  <si>
    <t>d_hole/pitch</t>
  </si>
  <si>
    <t>pitch</t>
  </si>
  <si>
    <t>n_silica</t>
  </si>
  <si>
    <t>wavelength</t>
  </si>
  <si>
    <t>guess Re(n_eff)</t>
  </si>
  <si>
    <t>in-plane wavelength</t>
  </si>
  <si>
    <t>Re[n_eff (x)]</t>
  </si>
  <si>
    <t>Imag[n_eff (x)]</t>
  </si>
  <si>
    <t>Re[n_eff (y)]</t>
  </si>
  <si>
    <t>Imag[n_eff (y)]</t>
  </si>
  <si>
    <t>A_eff (in m^2)</t>
  </si>
  <si>
    <t>A_eff (in um^2)</t>
  </si>
  <si>
    <t>1st Order Derivative</t>
  </si>
  <si>
    <t>2nd Order Derivative</t>
  </si>
  <si>
    <t>Dispersion (in s/m^2)</t>
  </si>
  <si>
    <t>Dispersion (in ps/km-nm)</t>
  </si>
  <si>
    <t>Confinement Loss (x) (in dB/m)</t>
  </si>
  <si>
    <t>Confinement Loss (y) (in dB/m)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</si>
</sst>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A82C-0B71-4974-8234-860EF5952C4B}">
  <dimension ref="A1:R181"/>
  <sheetViews>
    <sheetView workbookViewId="0">
      <selection sqref="A1:R1"/>
    </sheetView>
  </sheetViews>
  <sheetFormatPr defaultRowHeight="14.4" x14ac:dyDescent="0.3"/>
  <cols>
    <col min="13" max="13" width="11.5546875" customWidth="1"/>
    <col min="14" max="14" width="13.109375" customWidth="1"/>
    <col min="15" max="15" width="10.88671875" customWidth="1"/>
    <col min="16" max="16" width="11.2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0.8</v>
      </c>
      <c r="B2">
        <v>5</v>
      </c>
      <c r="C2">
        <v>1.4701</v>
      </c>
      <c r="D2">
        <v>0.4</v>
      </c>
      <c r="E2">
        <v>1.46</v>
      </c>
      <c r="F2">
        <v>2.3252000000000002</v>
      </c>
      <c r="G2">
        <v>1.4694</v>
      </c>
      <c r="H2" s="1">
        <v>-5.2133999999999999E-19</v>
      </c>
      <c r="I2">
        <v>1.4694</v>
      </c>
      <c r="J2" s="1">
        <v>6.7327000000000002E-19</v>
      </c>
      <c r="K2" s="1">
        <v>1.6394E-11</v>
      </c>
      <c r="L2" s="1">
        <f>K2*10^12</f>
        <v>16.393999999999998</v>
      </c>
      <c r="M2" s="1">
        <f>(G3-G2)*10^6/(D3-D2)</f>
        <v>-91772.151898734635</v>
      </c>
      <c r="N2" s="1">
        <f>(M3-M2)*10^6/(D3-D2)</f>
        <v>474137591729.55853</v>
      </c>
      <c r="O2" s="1">
        <f>(-D2*10^-6*N2)/$B$3</f>
        <v>-37931.007338364681</v>
      </c>
      <c r="P2" s="1">
        <f>O2*10^6</f>
        <v>-37931007338.364685</v>
      </c>
      <c r="Q2" s="1">
        <f>(-20*2*PI()*H2*10^6)/(LN(10)*D2*10^-6)</f>
        <v>7.1130396831190539E-5</v>
      </c>
      <c r="R2" s="1">
        <f t="shared" ref="R2:R65" si="0">(-20*2*PI()*J2*10^6)/(LN(10)*D2*10^-6)</f>
        <v>-9.1859366775109649E-5</v>
      </c>
    </row>
    <row r="3" spans="1:18" x14ac:dyDescent="0.3">
      <c r="A3">
        <v>0.8</v>
      </c>
      <c r="B3">
        <v>5</v>
      </c>
      <c r="C3">
        <v>1.4645999999999999</v>
      </c>
      <c r="D3">
        <v>0.4632</v>
      </c>
      <c r="E3">
        <v>1.46</v>
      </c>
      <c r="F3">
        <v>3.9935</v>
      </c>
      <c r="G3">
        <v>1.4636</v>
      </c>
      <c r="H3" s="1">
        <v>1.3808E-18</v>
      </c>
      <c r="I3">
        <v>1.4636</v>
      </c>
      <c r="J3" s="1">
        <v>1.1001999999999999E-18</v>
      </c>
      <c r="K3" s="1">
        <v>1.6483000000000001E-11</v>
      </c>
      <c r="L3" s="1">
        <f t="shared" ref="L3:L66" si="1">K3*10^12</f>
        <v>16.483000000000001</v>
      </c>
      <c r="M3" s="1">
        <f t="shared" ref="M3:M21" si="2">(G4-G3)*10^6/(D4-D3)</f>
        <v>-61806.656101426546</v>
      </c>
      <c r="N3" s="1">
        <f t="shared" ref="N3:N66" si="3">(M4-M3)*10^6/(D4-D3)</f>
        <v>252307133947.08432</v>
      </c>
      <c r="O3" s="1">
        <f t="shared" ref="O3:O66" si="4">(-D3*10^-6*N3)/$B$3</f>
        <v>-23373.732888857889</v>
      </c>
      <c r="P3" s="1">
        <f t="shared" ref="P3:P66" si="5">O3*10^6</f>
        <v>-23373732888.857887</v>
      </c>
      <c r="Q3" s="1">
        <f t="shared" ref="Q3:Q21" si="6">(-20*2*PI()*H3*10^6)/(LN(10)*D3*10^-6)</f>
        <v>-1.6268833068953492E-4</v>
      </c>
      <c r="R3" s="1">
        <f t="shared" si="0"/>
        <v>-1.2962753579419633E-4</v>
      </c>
    </row>
    <row r="4" spans="1:18" x14ac:dyDescent="0.3">
      <c r="A4">
        <v>0.8</v>
      </c>
      <c r="B4">
        <v>5</v>
      </c>
      <c r="C4">
        <v>1.4610000000000001</v>
      </c>
      <c r="D4">
        <v>0.52629999999999999</v>
      </c>
      <c r="E4">
        <v>1.45</v>
      </c>
      <c r="F4">
        <v>2.9411</v>
      </c>
      <c r="G4">
        <v>1.4597</v>
      </c>
      <c r="H4" s="1">
        <v>-2.3604999999999999E-18</v>
      </c>
      <c r="I4">
        <v>1.4597</v>
      </c>
      <c r="J4" s="1">
        <v>-1.3354E-18</v>
      </c>
      <c r="K4" s="1">
        <v>1.6571E-11</v>
      </c>
      <c r="L4" s="1">
        <f t="shared" si="1"/>
        <v>16.570999999999998</v>
      </c>
      <c r="M4" s="1">
        <f t="shared" si="2"/>
        <v>-45886.075949365528</v>
      </c>
      <c r="N4" s="1">
        <f t="shared" si="3"/>
        <v>174379474113.01141</v>
      </c>
      <c r="O4" s="1">
        <f t="shared" si="4"/>
        <v>-18355.183445135579</v>
      </c>
      <c r="P4" s="1">
        <f t="shared" si="5"/>
        <v>-18355183445.135578</v>
      </c>
      <c r="Q4" s="1">
        <f t="shared" si="6"/>
        <v>2.4477373233848878E-4</v>
      </c>
      <c r="R4" s="1">
        <f t="shared" si="0"/>
        <v>1.3847525615963481E-4</v>
      </c>
    </row>
    <row r="5" spans="1:18" x14ac:dyDescent="0.3">
      <c r="A5">
        <v>0.8</v>
      </c>
      <c r="B5">
        <v>5</v>
      </c>
      <c r="C5">
        <v>1.4583999999999999</v>
      </c>
      <c r="D5">
        <v>0.58950000000000002</v>
      </c>
      <c r="E5">
        <v>1.45</v>
      </c>
      <c r="F5">
        <v>3.7715000000000001</v>
      </c>
      <c r="G5">
        <v>1.4568000000000001</v>
      </c>
      <c r="H5" s="1">
        <v>-7.8439999999999999E-20</v>
      </c>
      <c r="I5">
        <v>1.4568000000000001</v>
      </c>
      <c r="J5" s="1">
        <v>-3.2848999999999999E-19</v>
      </c>
      <c r="K5" s="1">
        <v>1.6660000000000001E-11</v>
      </c>
      <c r="L5" s="1">
        <f t="shared" si="1"/>
        <v>16.66</v>
      </c>
      <c r="M5" s="1">
        <f t="shared" si="2"/>
        <v>-34865.293185423201</v>
      </c>
      <c r="N5" s="1">
        <f t="shared" si="3"/>
        <v>51025730034.390305</v>
      </c>
      <c r="O5" s="1">
        <f t="shared" si="4"/>
        <v>-6015.9335710546166</v>
      </c>
      <c r="P5" s="1">
        <f t="shared" si="5"/>
        <v>-6015933571.0546169</v>
      </c>
      <c r="Q5" s="1">
        <f t="shared" si="6"/>
        <v>7.2618613194472612E-6</v>
      </c>
      <c r="R5" s="1">
        <f t="shared" si="0"/>
        <v>3.0411127292519516E-5</v>
      </c>
    </row>
    <row r="6" spans="1:18" x14ac:dyDescent="0.3">
      <c r="A6">
        <v>0.8</v>
      </c>
      <c r="B6">
        <v>5</v>
      </c>
      <c r="C6">
        <v>1.4564999999999999</v>
      </c>
      <c r="D6">
        <v>0.65259999999999996</v>
      </c>
      <c r="E6">
        <v>1.45</v>
      </c>
      <c r="F6">
        <v>4.7478999999999996</v>
      </c>
      <c r="G6">
        <v>1.4545999999999999</v>
      </c>
      <c r="H6" s="1">
        <v>1.3712000000000001E-18</v>
      </c>
      <c r="I6">
        <v>1.4545999999999999</v>
      </c>
      <c r="J6" s="1">
        <v>1.1409999999999999E-18</v>
      </c>
      <c r="K6" s="1">
        <v>1.6749000000000001E-11</v>
      </c>
      <c r="L6" s="1">
        <f t="shared" si="1"/>
        <v>16.749000000000002</v>
      </c>
      <c r="M6" s="1">
        <f t="shared" si="2"/>
        <v>-31645.569620253176</v>
      </c>
      <c r="N6" s="1">
        <f t="shared" si="3"/>
        <v>99509379084.372925</v>
      </c>
      <c r="O6" s="1">
        <f t="shared" si="4"/>
        <v>-12987.964158092353</v>
      </c>
      <c r="P6" s="1">
        <f t="shared" si="5"/>
        <v>-12987964158.092352</v>
      </c>
      <c r="Q6" s="1">
        <f t="shared" si="6"/>
        <v>-1.1466949778657265E-4</v>
      </c>
      <c r="R6" s="1">
        <f t="shared" si="0"/>
        <v>-9.5418536299941224E-5</v>
      </c>
    </row>
    <row r="7" spans="1:18" x14ac:dyDescent="0.3">
      <c r="A7">
        <v>0.8</v>
      </c>
      <c r="B7">
        <v>5</v>
      </c>
      <c r="C7">
        <v>1.4549000000000001</v>
      </c>
      <c r="D7">
        <v>0.71579999999999999</v>
      </c>
      <c r="E7">
        <v>1.45</v>
      </c>
      <c r="F7">
        <v>5.9996999999999998</v>
      </c>
      <c r="G7">
        <v>1.4525999999999999</v>
      </c>
      <c r="H7" s="1">
        <v>-3.5782E-19</v>
      </c>
      <c r="I7">
        <v>1.4525999999999999</v>
      </c>
      <c r="J7" s="1">
        <v>-2.3764999999999999E-19</v>
      </c>
      <c r="K7" s="1">
        <v>1.6839000000000001E-11</v>
      </c>
      <c r="L7" s="1">
        <f t="shared" si="1"/>
        <v>16.839000000000002</v>
      </c>
      <c r="M7" s="1">
        <f t="shared" si="2"/>
        <v>-25356.576862120804</v>
      </c>
      <c r="N7" s="1">
        <f t="shared" si="3"/>
        <v>635834642.11595702</v>
      </c>
      <c r="O7" s="1">
        <f t="shared" si="4"/>
        <v>-91.026087365320407</v>
      </c>
      <c r="P7" s="1">
        <f t="shared" si="5"/>
        <v>-91026087.365320414</v>
      </c>
      <c r="Q7" s="1">
        <f t="shared" si="6"/>
        <v>2.7281427601658988E-5</v>
      </c>
      <c r="R7" s="1">
        <f t="shared" si="0"/>
        <v>1.8119253450154429E-5</v>
      </c>
    </row>
    <row r="8" spans="1:18" x14ac:dyDescent="0.3">
      <c r="A8">
        <v>0.8</v>
      </c>
      <c r="B8">
        <v>5</v>
      </c>
      <c r="C8">
        <v>1.4537</v>
      </c>
      <c r="D8">
        <v>0.77890000000000004</v>
      </c>
      <c r="E8">
        <v>1.45</v>
      </c>
      <c r="F8">
        <v>7.5145999999999997</v>
      </c>
      <c r="G8">
        <v>1.4510000000000001</v>
      </c>
      <c r="H8" s="1">
        <v>-1.3588E-18</v>
      </c>
      <c r="I8">
        <v>1.4510000000000001</v>
      </c>
      <c r="J8" s="1">
        <v>-2.9341E-18</v>
      </c>
      <c r="K8" s="1">
        <v>1.693E-11</v>
      </c>
      <c r="L8" s="1">
        <f t="shared" si="1"/>
        <v>16.93</v>
      </c>
      <c r="M8" s="1">
        <f t="shared" si="2"/>
        <v>-25316.455696203288</v>
      </c>
      <c r="N8" s="1">
        <f t="shared" si="3"/>
        <v>50072103829.509766</v>
      </c>
      <c r="O8" s="1">
        <f t="shared" si="4"/>
        <v>-7800.2323345610303</v>
      </c>
      <c r="P8" s="1">
        <f t="shared" si="5"/>
        <v>-7800232334.5610304</v>
      </c>
      <c r="Q8" s="1">
        <f t="shared" si="6"/>
        <v>9.5206809069215252E-5</v>
      </c>
      <c r="R8" s="1">
        <f t="shared" si="0"/>
        <v>2.0558308690755403E-4</v>
      </c>
    </row>
    <row r="9" spans="1:18" x14ac:dyDescent="0.3">
      <c r="A9">
        <v>0.8</v>
      </c>
      <c r="B9">
        <v>5</v>
      </c>
      <c r="C9">
        <v>1.4525999999999999</v>
      </c>
      <c r="D9">
        <v>0.84209999999999996</v>
      </c>
      <c r="E9">
        <v>1.44</v>
      </c>
      <c r="F9">
        <v>4.4109999999999996</v>
      </c>
      <c r="G9">
        <v>1.4494</v>
      </c>
      <c r="H9" s="1">
        <v>3.1612999999999999E-18</v>
      </c>
      <c r="I9">
        <v>1.4494</v>
      </c>
      <c r="J9" s="1">
        <v>1.5154E-18</v>
      </c>
      <c r="K9" s="1">
        <v>1.7022000000000001E-11</v>
      </c>
      <c r="L9" s="1">
        <f t="shared" si="1"/>
        <v>17.022000000000002</v>
      </c>
      <c r="M9" s="1">
        <f t="shared" si="2"/>
        <v>-22151.898734178274</v>
      </c>
      <c r="N9" s="1">
        <f t="shared" si="3"/>
        <v>-555475002.80739093</v>
      </c>
      <c r="O9" s="1">
        <f t="shared" si="4"/>
        <v>93.553099972820775</v>
      </c>
      <c r="P9" s="1">
        <f t="shared" si="5"/>
        <v>93553099.972820774</v>
      </c>
      <c r="Q9" s="1">
        <f t="shared" si="6"/>
        <v>-2.0487842144164411E-4</v>
      </c>
      <c r="R9" s="1">
        <f t="shared" si="0"/>
        <v>-9.8210470329506051E-5</v>
      </c>
    </row>
    <row r="10" spans="1:18" x14ac:dyDescent="0.3">
      <c r="A10">
        <v>0.8</v>
      </c>
      <c r="B10">
        <v>5</v>
      </c>
      <c r="C10">
        <v>1.4517</v>
      </c>
      <c r="D10">
        <v>0.90529999999999999</v>
      </c>
      <c r="E10">
        <v>1.44</v>
      </c>
      <c r="F10">
        <v>4.9218000000000002</v>
      </c>
      <c r="G10">
        <v>1.448</v>
      </c>
      <c r="H10" s="1">
        <v>-6.7305999999999996E-17</v>
      </c>
      <c r="I10">
        <v>1.448</v>
      </c>
      <c r="J10" s="1">
        <v>2.8904000000000001E-16</v>
      </c>
      <c r="K10" s="1">
        <v>1.7114000000000002E-11</v>
      </c>
      <c r="L10" s="1">
        <f t="shared" si="1"/>
        <v>17.114000000000001</v>
      </c>
      <c r="M10" s="1">
        <f t="shared" si="2"/>
        <v>-22187.004754355701</v>
      </c>
      <c r="N10" s="1">
        <f t="shared" si="3"/>
        <v>25632084012.518311</v>
      </c>
      <c r="O10" s="1">
        <f t="shared" si="4"/>
        <v>-4640.9451313065647</v>
      </c>
      <c r="P10" s="1">
        <f t="shared" si="5"/>
        <v>-4640945131.3065643</v>
      </c>
      <c r="Q10" s="1">
        <f t="shared" si="6"/>
        <v>4.0574711088778963E-3</v>
      </c>
      <c r="R10" s="1">
        <f t="shared" si="0"/>
        <v>-1.7424471062164847E-2</v>
      </c>
    </row>
    <row r="11" spans="1:18" x14ac:dyDescent="0.3">
      <c r="A11">
        <v>0.8</v>
      </c>
      <c r="B11">
        <v>5</v>
      </c>
      <c r="C11">
        <v>1.4508000000000001</v>
      </c>
      <c r="D11">
        <v>0.96840000000000004</v>
      </c>
      <c r="E11">
        <v>1.44</v>
      </c>
      <c r="F11">
        <v>5.4806999999999997</v>
      </c>
      <c r="G11">
        <v>1.4466000000000001</v>
      </c>
      <c r="H11" s="1">
        <v>1.5374999999999999E-18</v>
      </c>
      <c r="I11">
        <v>1.4466000000000001</v>
      </c>
      <c r="J11" s="1">
        <v>3.5036000000000004E-18</v>
      </c>
      <c r="K11" s="1">
        <v>1.7205999999999999E-11</v>
      </c>
      <c r="L11" s="1">
        <f t="shared" si="1"/>
        <v>17.206</v>
      </c>
      <c r="M11" s="1">
        <f t="shared" si="2"/>
        <v>-20569.620253165795</v>
      </c>
      <c r="N11" s="1">
        <f t="shared" si="3"/>
        <v>-515798216.94482392</v>
      </c>
      <c r="O11" s="1">
        <f t="shared" si="4"/>
        <v>99.89979865787349</v>
      </c>
      <c r="P11" s="1">
        <f t="shared" si="5"/>
        <v>99899798.657873496</v>
      </c>
      <c r="Q11" s="1">
        <f t="shared" si="6"/>
        <v>-8.6647197192558071E-5</v>
      </c>
      <c r="R11" s="1">
        <f t="shared" si="0"/>
        <v>-1.9744853338786762E-4</v>
      </c>
    </row>
    <row r="12" spans="1:18" x14ac:dyDescent="0.3">
      <c r="A12">
        <v>0.8</v>
      </c>
      <c r="B12">
        <v>5</v>
      </c>
      <c r="C12">
        <v>1.45</v>
      </c>
      <c r="D12">
        <v>1.0316000000000001</v>
      </c>
      <c r="E12">
        <v>1.44</v>
      </c>
      <c r="F12">
        <v>6.0682</v>
      </c>
      <c r="G12">
        <v>1.4453</v>
      </c>
      <c r="H12" s="1">
        <v>1.8569999999999998E-18</v>
      </c>
      <c r="I12">
        <v>1.4453</v>
      </c>
      <c r="J12" s="1">
        <v>3.0842000000000001E-18</v>
      </c>
      <c r="K12" s="1">
        <v>1.7301999999999999E-11</v>
      </c>
      <c r="L12" s="1">
        <f t="shared" si="1"/>
        <v>17.302</v>
      </c>
      <c r="M12" s="1">
        <f t="shared" si="2"/>
        <v>-20602.218700476707</v>
      </c>
      <c r="N12" s="1">
        <f t="shared" si="3"/>
        <v>-24559113053.852577</v>
      </c>
      <c r="O12" s="1">
        <f t="shared" si="4"/>
        <v>5067.0362052708642</v>
      </c>
      <c r="P12" s="1">
        <f t="shared" si="5"/>
        <v>5067036205.2708645</v>
      </c>
      <c r="Q12" s="1">
        <f t="shared" si="6"/>
        <v>-9.8241445873761086E-5</v>
      </c>
      <c r="R12" s="1">
        <f t="shared" si="0"/>
        <v>-1.6316438737956596E-4</v>
      </c>
    </row>
    <row r="13" spans="1:18" x14ac:dyDescent="0.3">
      <c r="A13">
        <v>0.8</v>
      </c>
      <c r="B13">
        <v>5</v>
      </c>
      <c r="C13">
        <v>1.4493</v>
      </c>
      <c r="D13">
        <v>1.0947</v>
      </c>
      <c r="E13">
        <v>1.44</v>
      </c>
      <c r="F13">
        <v>6.6782000000000004</v>
      </c>
      <c r="G13">
        <v>1.444</v>
      </c>
      <c r="H13" s="1">
        <v>-3.2763E-18</v>
      </c>
      <c r="I13">
        <v>1.444</v>
      </c>
      <c r="J13" s="1">
        <v>6.1445999999999996E-19</v>
      </c>
      <c r="K13" s="1">
        <v>1.7396999999999999E-11</v>
      </c>
      <c r="L13" s="1">
        <f t="shared" si="1"/>
        <v>17.396999999999998</v>
      </c>
      <c r="M13" s="1">
        <f t="shared" si="2"/>
        <v>-22151.898734174803</v>
      </c>
      <c r="N13" s="1">
        <f t="shared" si="3"/>
        <v>25036051914.700111</v>
      </c>
      <c r="O13" s="1">
        <f t="shared" si="4"/>
        <v>-5481.3932062044423</v>
      </c>
      <c r="P13" s="1">
        <f t="shared" si="5"/>
        <v>-5481393206.204442</v>
      </c>
      <c r="Q13" s="1">
        <f t="shared" si="6"/>
        <v>1.6333630211352971E-4</v>
      </c>
      <c r="R13" s="1">
        <f t="shared" si="0"/>
        <v>-3.0633221681982554E-5</v>
      </c>
    </row>
    <row r="14" spans="1:18" x14ac:dyDescent="0.3">
      <c r="A14">
        <v>0.8</v>
      </c>
      <c r="B14">
        <v>5</v>
      </c>
      <c r="C14">
        <v>1.4484999999999999</v>
      </c>
      <c r="D14">
        <v>1.1578999999999999</v>
      </c>
      <c r="E14">
        <v>1.44</v>
      </c>
      <c r="F14">
        <v>7.3897000000000004</v>
      </c>
      <c r="G14">
        <v>1.4426000000000001</v>
      </c>
      <c r="H14" s="1">
        <v>-6.4580000000000006E-17</v>
      </c>
      <c r="I14">
        <v>1.4426000000000001</v>
      </c>
      <c r="J14" s="1">
        <v>1.4956E-17</v>
      </c>
      <c r="K14" s="1">
        <v>1.7495999999999999E-11</v>
      </c>
      <c r="L14" s="1">
        <f t="shared" si="1"/>
        <v>17.495999999999999</v>
      </c>
      <c r="M14" s="1">
        <f t="shared" si="2"/>
        <v>-20569.620253165758</v>
      </c>
      <c r="N14" s="1">
        <f t="shared" si="3"/>
        <v>-25591526917.618629</v>
      </c>
      <c r="O14" s="1">
        <f t="shared" si="4"/>
        <v>5926.4858035821217</v>
      </c>
      <c r="P14" s="1">
        <f t="shared" si="5"/>
        <v>5926485803.5821218</v>
      </c>
      <c r="Q14" s="1">
        <f t="shared" si="6"/>
        <v>3.0438353892773512E-3</v>
      </c>
      <c r="R14" s="1">
        <f t="shared" si="0"/>
        <v>-7.0491796348764416E-4</v>
      </c>
    </row>
    <row r="15" spans="1:18" x14ac:dyDescent="0.3">
      <c r="A15">
        <v>0.8</v>
      </c>
      <c r="B15">
        <v>5</v>
      </c>
      <c r="C15">
        <v>1.4478</v>
      </c>
      <c r="D15">
        <v>1.2211000000000001</v>
      </c>
      <c r="E15">
        <v>1.44</v>
      </c>
      <c r="F15">
        <v>8.1362000000000005</v>
      </c>
      <c r="G15">
        <v>1.4413</v>
      </c>
      <c r="H15" s="1">
        <v>-9.2550999999999994E-19</v>
      </c>
      <c r="I15">
        <v>1.4413</v>
      </c>
      <c r="J15" s="1">
        <v>-1.4810000000000001E-18</v>
      </c>
      <c r="K15" s="1">
        <v>1.7593000000000001E-11</v>
      </c>
      <c r="L15" s="1">
        <f t="shared" si="1"/>
        <v>17.593</v>
      </c>
      <c r="M15" s="1">
        <f t="shared" si="2"/>
        <v>-22187.004754359259</v>
      </c>
      <c r="N15" s="1">
        <f t="shared" si="3"/>
        <v>556355311.90087306</v>
      </c>
      <c r="O15" s="1">
        <f t="shared" si="4"/>
        <v>-135.87309427243122</v>
      </c>
      <c r="P15" s="1">
        <f t="shared" si="5"/>
        <v>-135873094.27243122</v>
      </c>
      <c r="Q15" s="1">
        <f t="shared" si="6"/>
        <v>4.1364145745447956E-5</v>
      </c>
      <c r="R15" s="1">
        <f t="shared" si="0"/>
        <v>6.6190856769790098E-5</v>
      </c>
    </row>
    <row r="16" spans="1:18" x14ac:dyDescent="0.3">
      <c r="A16">
        <v>0.8</v>
      </c>
      <c r="B16">
        <v>5</v>
      </c>
      <c r="C16">
        <v>1.4471000000000001</v>
      </c>
      <c r="D16">
        <v>1.2842</v>
      </c>
      <c r="E16">
        <v>1.44</v>
      </c>
      <c r="F16">
        <v>8.9695999999999998</v>
      </c>
      <c r="G16">
        <v>1.4399</v>
      </c>
      <c r="H16" s="1">
        <v>-1.2273999999999999E-18</v>
      </c>
      <c r="I16">
        <v>1.4399</v>
      </c>
      <c r="J16" s="1">
        <v>2.3009999999999999E-18</v>
      </c>
      <c r="K16" s="1">
        <v>1.7692E-11</v>
      </c>
      <c r="L16" s="1">
        <f t="shared" si="1"/>
        <v>17.692</v>
      </c>
      <c r="M16" s="1">
        <f t="shared" si="2"/>
        <v>-22151.898734178314</v>
      </c>
      <c r="N16" s="1">
        <f t="shared" si="3"/>
        <v>-555475002.8061831</v>
      </c>
      <c r="O16" s="1">
        <f t="shared" si="4"/>
        <v>142.66819972074006</v>
      </c>
      <c r="P16" s="1">
        <f t="shared" si="5"/>
        <v>142668199.72074005</v>
      </c>
      <c r="Q16" s="1">
        <f t="shared" si="6"/>
        <v>5.2161206563011234E-5</v>
      </c>
      <c r="R16" s="1">
        <f t="shared" si="0"/>
        <v>-9.7786325811869687E-5</v>
      </c>
    </row>
    <row r="17" spans="1:18" x14ac:dyDescent="0.3">
      <c r="A17">
        <v>0.8</v>
      </c>
      <c r="B17">
        <v>5</v>
      </c>
      <c r="C17">
        <v>1.4463999999999999</v>
      </c>
      <c r="D17">
        <v>1.3473999999999999</v>
      </c>
      <c r="E17">
        <v>1.44</v>
      </c>
      <c r="F17">
        <v>9.9135000000000009</v>
      </c>
      <c r="G17">
        <v>1.4384999999999999</v>
      </c>
      <c r="H17" s="1">
        <v>1.7785000000000001E-19</v>
      </c>
      <c r="I17">
        <v>1.4384999999999999</v>
      </c>
      <c r="J17" s="1">
        <v>-1.3064999999999999E-18</v>
      </c>
      <c r="K17" s="1">
        <v>1.7794E-11</v>
      </c>
      <c r="L17" s="1">
        <f t="shared" si="1"/>
        <v>17.794</v>
      </c>
      <c r="M17" s="1">
        <f t="shared" si="2"/>
        <v>-22187.004754355665</v>
      </c>
      <c r="N17" s="1">
        <f t="shared" si="3"/>
        <v>-24519373388.829353</v>
      </c>
      <c r="O17" s="1">
        <f t="shared" si="4"/>
        <v>6607.480740821733</v>
      </c>
      <c r="P17" s="1">
        <f t="shared" si="5"/>
        <v>6607480740.8217325</v>
      </c>
      <c r="Q17" s="1">
        <f t="shared" si="6"/>
        <v>-7.2036317212638128E-6</v>
      </c>
      <c r="R17" s="1">
        <f t="shared" si="0"/>
        <v>5.2918441629638286E-5</v>
      </c>
    </row>
    <row r="18" spans="1:18" x14ac:dyDescent="0.3">
      <c r="A18">
        <v>0.8</v>
      </c>
      <c r="B18">
        <v>5</v>
      </c>
      <c r="C18">
        <v>1.4457</v>
      </c>
      <c r="D18">
        <v>1.4105000000000001</v>
      </c>
      <c r="E18">
        <v>1.44</v>
      </c>
      <c r="F18">
        <v>10.9979</v>
      </c>
      <c r="G18">
        <v>1.4371</v>
      </c>
      <c r="H18" s="1">
        <v>-7.4471E-19</v>
      </c>
      <c r="I18">
        <v>1.4371</v>
      </c>
      <c r="J18" s="1">
        <v>-1.4298000000000001E-18</v>
      </c>
      <c r="K18" s="1">
        <v>1.7895E-11</v>
      </c>
      <c r="L18" s="1">
        <f t="shared" si="1"/>
        <v>17.895</v>
      </c>
      <c r="M18" s="1">
        <f t="shared" si="2"/>
        <v>-23734.177215190801</v>
      </c>
      <c r="N18" s="1">
        <f t="shared" si="3"/>
        <v>-595151788.78186142</v>
      </c>
      <c r="O18" s="1">
        <f t="shared" si="4"/>
        <v>167.89231961536311</v>
      </c>
      <c r="P18" s="1">
        <f t="shared" si="5"/>
        <v>167892319.61536312</v>
      </c>
      <c r="Q18" s="1">
        <f t="shared" si="6"/>
        <v>2.881431306542524E-5</v>
      </c>
      <c r="R18" s="1">
        <f t="shared" si="0"/>
        <v>5.532180959157929E-5</v>
      </c>
    </row>
    <row r="19" spans="1:18" x14ac:dyDescent="0.3">
      <c r="A19">
        <v>0.8</v>
      </c>
      <c r="B19">
        <v>5</v>
      </c>
      <c r="C19">
        <v>1.4449000000000001</v>
      </c>
      <c r="D19">
        <v>1.4737</v>
      </c>
      <c r="E19">
        <v>1.43</v>
      </c>
      <c r="F19">
        <v>7.1204000000000001</v>
      </c>
      <c r="G19">
        <v>1.4356</v>
      </c>
      <c r="H19" s="1">
        <v>1.9612E-17</v>
      </c>
      <c r="I19">
        <v>1.4356</v>
      </c>
      <c r="J19" s="1">
        <v>-4.9263999999999999E-17</v>
      </c>
      <c r="K19" s="1">
        <v>1.7999999999999999E-11</v>
      </c>
      <c r="L19" s="1">
        <f t="shared" si="1"/>
        <v>18</v>
      </c>
      <c r="M19" s="1">
        <f t="shared" si="2"/>
        <v>-23771.790808241814</v>
      </c>
      <c r="N19" s="1">
        <f t="shared" si="3"/>
        <v>-24479633723.579605</v>
      </c>
      <c r="O19" s="1">
        <f t="shared" si="4"/>
        <v>7215.1272436878526</v>
      </c>
      <c r="P19" s="1">
        <f t="shared" si="5"/>
        <v>7215127243.6878529</v>
      </c>
      <c r="Q19" s="1">
        <f t="shared" si="6"/>
        <v>-7.2628483549015915E-4</v>
      </c>
      <c r="R19" s="1">
        <f t="shared" si="0"/>
        <v>1.8243777348351622E-3</v>
      </c>
    </row>
    <row r="20" spans="1:18" x14ac:dyDescent="0.3">
      <c r="A20">
        <v>0.8</v>
      </c>
      <c r="B20">
        <v>5</v>
      </c>
      <c r="C20">
        <v>1.4441999999999999</v>
      </c>
      <c r="D20">
        <v>1.5367999999999999</v>
      </c>
      <c r="E20">
        <v>1.43</v>
      </c>
      <c r="F20">
        <v>7.6070000000000002</v>
      </c>
      <c r="G20">
        <v>1.4340999999999999</v>
      </c>
      <c r="H20" s="1">
        <v>-8.0189000000000001E-19</v>
      </c>
      <c r="I20">
        <v>1.4340999999999999</v>
      </c>
      <c r="J20" s="1">
        <v>-4.7109000000000001E-18</v>
      </c>
      <c r="K20" s="1">
        <v>1.8104E-11</v>
      </c>
      <c r="L20" s="1">
        <f t="shared" si="1"/>
        <v>18.103999999999999</v>
      </c>
      <c r="M20" s="1">
        <f t="shared" si="2"/>
        <v>-25316.455696199686</v>
      </c>
      <c r="N20" s="1">
        <f t="shared" si="3"/>
        <v>-83336671473.632813</v>
      </c>
      <c r="O20" s="1">
        <f t="shared" si="4"/>
        <v>25614.359344135777</v>
      </c>
      <c r="P20" s="1">
        <f t="shared" si="5"/>
        <v>25614359344.135777</v>
      </c>
      <c r="Q20" s="1">
        <f t="shared" si="6"/>
        <v>2.8476828588814003E-5</v>
      </c>
      <c r="R20" s="1">
        <f t="shared" si="0"/>
        <v>1.6729413236110178E-4</v>
      </c>
    </row>
    <row r="21" spans="1:18" x14ac:dyDescent="0.3">
      <c r="A21">
        <v>0.8</v>
      </c>
      <c r="B21">
        <v>5</v>
      </c>
      <c r="C21">
        <v>1.4434</v>
      </c>
      <c r="D21">
        <v>1.6</v>
      </c>
      <c r="E21">
        <v>1.43</v>
      </c>
      <c r="F21">
        <v>8.1539999999999999</v>
      </c>
      <c r="G21">
        <v>1.4325000000000001</v>
      </c>
      <c r="H21" s="1">
        <v>-3.2064000000000001E-18</v>
      </c>
      <c r="I21">
        <v>1.4325000000000001</v>
      </c>
      <c r="J21" s="1">
        <v>2.5503999999999999E-18</v>
      </c>
      <c r="K21" s="1">
        <v>1.8211E-11</v>
      </c>
      <c r="L21" s="1">
        <f t="shared" si="1"/>
        <v>18.210999999999999</v>
      </c>
      <c r="M21" s="1">
        <f t="shared" si="2"/>
        <v>-30583.333333333292</v>
      </c>
      <c r="N21" s="1">
        <f t="shared" si="3"/>
        <v>50990682137.83445</v>
      </c>
      <c r="O21" s="1">
        <f t="shared" si="4"/>
        <v>-16317.018284107024</v>
      </c>
      <c r="P21" s="1">
        <f t="shared" si="5"/>
        <v>-16317018284.107023</v>
      </c>
      <c r="Q21" s="1">
        <f t="shared" si="6"/>
        <v>1.0936840852396199E-4</v>
      </c>
      <c r="R21" s="1">
        <f t="shared" si="0"/>
        <v>-8.6992636320955789E-5</v>
      </c>
    </row>
    <row r="22" spans="1:18" x14ac:dyDescent="0.3">
      <c r="A22">
        <v>0.8</v>
      </c>
      <c r="B22">
        <v>4.5</v>
      </c>
      <c r="C22">
        <v>1.4701</v>
      </c>
      <c r="D22">
        <v>0.4</v>
      </c>
      <c r="E22">
        <v>1.46</v>
      </c>
      <c r="F22">
        <v>2.3252000000000002</v>
      </c>
      <c r="G22">
        <v>1.4692000000000001</v>
      </c>
      <c r="H22" s="1">
        <v>2.9803000000000001E-19</v>
      </c>
      <c r="I22">
        <v>1.4692000000000001</v>
      </c>
      <c r="J22" s="1">
        <v>1.6507E-19</v>
      </c>
      <c r="K22" s="1">
        <v>1.3326999999999999E-11</v>
      </c>
      <c r="L22" s="1">
        <f t="shared" si="1"/>
        <v>13.327</v>
      </c>
      <c r="M22" s="1">
        <f>(G23-G22)*10^6/(D23-D22)</f>
        <v>-91772.151898734635</v>
      </c>
      <c r="N22" s="1">
        <f t="shared" si="3"/>
        <v>449061863028.88519</v>
      </c>
      <c r="O22" s="1">
        <f t="shared" si="4"/>
        <v>-35924.949042310815</v>
      </c>
      <c r="P22" s="1">
        <f t="shared" si="5"/>
        <v>-35924949042.310814</v>
      </c>
      <c r="Q22" s="1">
        <f>(-20*2*PI()*H22*10^6)/(LN(10)*D22*10^-6)</f>
        <v>-4.0662508473548393E-5</v>
      </c>
      <c r="R22" s="1">
        <f t="shared" si="0"/>
        <v>-2.2521760472867272E-5</v>
      </c>
    </row>
    <row r="23" spans="1:18" x14ac:dyDescent="0.3">
      <c r="A23">
        <v>0.8</v>
      </c>
      <c r="B23">
        <v>4.5</v>
      </c>
      <c r="C23">
        <v>1.4645999999999999</v>
      </c>
      <c r="D23">
        <v>0.4632</v>
      </c>
      <c r="E23">
        <v>1.46</v>
      </c>
      <c r="F23">
        <v>3.9935</v>
      </c>
      <c r="G23">
        <v>1.4634</v>
      </c>
      <c r="H23" s="1">
        <v>2.726E-18</v>
      </c>
      <c r="I23">
        <v>1.4634</v>
      </c>
      <c r="J23" s="1">
        <v>-3.5102999999999997E-18</v>
      </c>
      <c r="K23" s="1">
        <v>1.3407000000000001E-11</v>
      </c>
      <c r="L23" s="1">
        <f t="shared" si="1"/>
        <v>13.407</v>
      </c>
      <c r="M23" s="1">
        <f t="shared" ref="M23:M41" si="7">(G24-G23)*10^6/(D24-D23)</f>
        <v>-63391.442155309102</v>
      </c>
      <c r="N23" s="1">
        <f t="shared" si="3"/>
        <v>252346873612.16455</v>
      </c>
      <c r="O23" s="1">
        <f t="shared" si="4"/>
        <v>-23377.414371430925</v>
      </c>
      <c r="P23" s="1">
        <f t="shared" si="5"/>
        <v>-23377414371.430923</v>
      </c>
      <c r="Q23" s="1">
        <f>(-20*2*PI()*H23*10^6)/(LN(10)*D23*10^-6)</f>
        <v>-3.2118220557623999E-4</v>
      </c>
      <c r="R23" s="1">
        <f t="shared" si="0"/>
        <v>4.135898372099322E-4</v>
      </c>
    </row>
    <row r="24" spans="1:18" x14ac:dyDescent="0.3">
      <c r="A24">
        <v>0.8</v>
      </c>
      <c r="B24">
        <v>4.5</v>
      </c>
      <c r="C24">
        <v>1.4610000000000001</v>
      </c>
      <c r="D24">
        <v>0.52629999999999999</v>
      </c>
      <c r="E24">
        <v>1.45</v>
      </c>
      <c r="F24">
        <v>2.9411</v>
      </c>
      <c r="G24">
        <v>1.4594</v>
      </c>
      <c r="H24" s="1">
        <v>1.5063999999999999E-18</v>
      </c>
      <c r="I24">
        <v>1.4594</v>
      </c>
      <c r="J24" s="1">
        <v>-6.9947000000000002E-19</v>
      </c>
      <c r="K24" s="1">
        <v>1.3487E-11</v>
      </c>
      <c r="L24" s="1">
        <f t="shared" si="1"/>
        <v>13.487</v>
      </c>
      <c r="M24" s="1">
        <f t="shared" si="7"/>
        <v>-47468.354430381522</v>
      </c>
      <c r="N24" s="1">
        <f t="shared" si="3"/>
        <v>174339797327.2038</v>
      </c>
      <c r="O24" s="1">
        <f t="shared" si="4"/>
        <v>-18351.00706666147</v>
      </c>
      <c r="P24" s="1">
        <f t="shared" si="5"/>
        <v>-18351007066.661469</v>
      </c>
      <c r="Q24" s="1">
        <f t="shared" ref="Q24:Q41" si="8">(-20*2*PI()*H24*10^6)/(LN(10)*D24*10^-6)</f>
        <v>-1.5620722321317494E-4</v>
      </c>
      <c r="R24" s="1">
        <f t="shared" si="0"/>
        <v>7.2532040906080392E-5</v>
      </c>
    </row>
    <row r="25" spans="1:18" x14ac:dyDescent="0.3">
      <c r="A25">
        <v>0.8</v>
      </c>
      <c r="B25">
        <v>4.5</v>
      </c>
      <c r="C25">
        <v>1.4583999999999999</v>
      </c>
      <c r="D25">
        <v>0.58950000000000002</v>
      </c>
      <c r="E25">
        <v>1.45</v>
      </c>
      <c r="F25">
        <v>3.7715000000000001</v>
      </c>
      <c r="G25">
        <v>1.4563999999999999</v>
      </c>
      <c r="H25" s="1">
        <v>1.6997000000000001E-18</v>
      </c>
      <c r="I25">
        <v>1.4563999999999999</v>
      </c>
      <c r="J25" s="1">
        <v>1.1334E-19</v>
      </c>
      <c r="K25" s="1">
        <v>1.3567E-11</v>
      </c>
      <c r="L25" s="1">
        <f t="shared" si="1"/>
        <v>13.567</v>
      </c>
      <c r="M25" s="1">
        <f t="shared" si="7"/>
        <v>-36450.079239302235</v>
      </c>
      <c r="N25" s="1">
        <f t="shared" si="3"/>
        <v>51065469699.470291</v>
      </c>
      <c r="O25" s="1">
        <f t="shared" si="4"/>
        <v>-6020.6188775675473</v>
      </c>
      <c r="P25" s="1">
        <f t="shared" si="5"/>
        <v>-6020618877.5675468</v>
      </c>
      <c r="Q25" s="1">
        <f t="shared" si="8"/>
        <v>-1.5735575834605444E-4</v>
      </c>
      <c r="R25" s="1">
        <f t="shared" si="0"/>
        <v>-1.0492852651021833E-5</v>
      </c>
    </row>
    <row r="26" spans="1:18" x14ac:dyDescent="0.3">
      <c r="A26">
        <v>0.8</v>
      </c>
      <c r="B26">
        <v>4.5</v>
      </c>
      <c r="C26">
        <v>1.4564999999999999</v>
      </c>
      <c r="D26">
        <v>0.65259999999999996</v>
      </c>
      <c r="E26">
        <v>1.45</v>
      </c>
      <c r="F26">
        <v>4.7478999999999996</v>
      </c>
      <c r="G26">
        <v>1.4540999999999999</v>
      </c>
      <c r="H26" s="1">
        <v>-3.1396999999999997E-20</v>
      </c>
      <c r="I26">
        <v>1.4540999999999999</v>
      </c>
      <c r="J26" s="1">
        <v>-1.5632E-19</v>
      </c>
      <c r="K26" s="1">
        <v>1.3648E-11</v>
      </c>
      <c r="L26" s="1">
        <f t="shared" si="1"/>
        <v>13.648</v>
      </c>
      <c r="M26" s="1">
        <f t="shared" si="7"/>
        <v>-33227.848101265663</v>
      </c>
      <c r="N26" s="1">
        <f t="shared" si="3"/>
        <v>99469702298.398575</v>
      </c>
      <c r="O26" s="1">
        <f t="shared" si="4"/>
        <v>-12982.78554398698</v>
      </c>
      <c r="P26" s="1">
        <f t="shared" si="5"/>
        <v>-12982785543.98698</v>
      </c>
      <c r="Q26" s="1">
        <f t="shared" si="8"/>
        <v>2.6256404769581545E-6</v>
      </c>
      <c r="R26" s="1">
        <f t="shared" si="0"/>
        <v>1.3072590354431911E-5</v>
      </c>
    </row>
    <row r="27" spans="1:18" x14ac:dyDescent="0.3">
      <c r="A27">
        <v>0.8</v>
      </c>
      <c r="B27">
        <v>4.5</v>
      </c>
      <c r="C27">
        <v>1.4549000000000001</v>
      </c>
      <c r="D27">
        <v>0.71579999999999999</v>
      </c>
      <c r="E27">
        <v>1.45</v>
      </c>
      <c r="F27">
        <v>5.9996999999999998</v>
      </c>
      <c r="G27">
        <v>1.452</v>
      </c>
      <c r="H27" s="1">
        <v>2.0075000000000001E-20</v>
      </c>
      <c r="I27">
        <v>1.452</v>
      </c>
      <c r="J27" s="1">
        <v>-8.5675999999999997E-20</v>
      </c>
      <c r="K27" s="1">
        <v>1.3730000000000001E-11</v>
      </c>
      <c r="L27" s="1">
        <f t="shared" si="1"/>
        <v>13.73</v>
      </c>
      <c r="M27" s="1">
        <f t="shared" si="7"/>
        <v>-26941.36291600687</v>
      </c>
      <c r="N27" s="1">
        <f t="shared" si="3"/>
        <v>25751303008.036388</v>
      </c>
      <c r="O27" s="1">
        <f t="shared" si="4"/>
        <v>-3686.5565386304893</v>
      </c>
      <c r="P27" s="1">
        <f t="shared" si="5"/>
        <v>-3686556538.6304893</v>
      </c>
      <c r="Q27" s="1">
        <f t="shared" si="8"/>
        <v>-1.5305870524378297E-6</v>
      </c>
      <c r="R27" s="1">
        <f t="shared" si="0"/>
        <v>6.5322329417017921E-6</v>
      </c>
    </row>
    <row r="28" spans="1:18" x14ac:dyDescent="0.3">
      <c r="A28">
        <v>0.8</v>
      </c>
      <c r="B28">
        <v>4.5</v>
      </c>
      <c r="C28">
        <v>1.4537</v>
      </c>
      <c r="D28">
        <v>0.77890000000000004</v>
      </c>
      <c r="E28">
        <v>1.45</v>
      </c>
      <c r="F28">
        <v>7.5145999999999997</v>
      </c>
      <c r="G28">
        <v>1.4502999999999999</v>
      </c>
      <c r="H28" s="1">
        <v>9.9441000000000001E-19</v>
      </c>
      <c r="I28">
        <v>1.4502999999999999</v>
      </c>
      <c r="J28" s="1">
        <v>2.7718000000000002E-18</v>
      </c>
      <c r="K28" s="1">
        <v>1.3813E-11</v>
      </c>
      <c r="L28" s="1">
        <f t="shared" si="1"/>
        <v>13.813000000000001</v>
      </c>
      <c r="M28" s="1">
        <f t="shared" si="7"/>
        <v>-25316.455696199773</v>
      </c>
      <c r="N28" s="1">
        <f t="shared" si="3"/>
        <v>25036051914.699596</v>
      </c>
      <c r="O28" s="1">
        <f t="shared" si="4"/>
        <v>-3900.1161672719027</v>
      </c>
      <c r="P28" s="1">
        <f t="shared" si="5"/>
        <v>-3900116167.2719026</v>
      </c>
      <c r="Q28" s="1">
        <f t="shared" si="8"/>
        <v>-6.9675156760758277E-5</v>
      </c>
      <c r="R28" s="1">
        <f t="shared" si="0"/>
        <v>-1.9421124034298706E-4</v>
      </c>
    </row>
    <row r="29" spans="1:18" x14ac:dyDescent="0.3">
      <c r="A29">
        <v>0.8</v>
      </c>
      <c r="B29">
        <v>4.5</v>
      </c>
      <c r="C29">
        <v>1.4525999999999999</v>
      </c>
      <c r="D29">
        <v>0.84209999999999996</v>
      </c>
      <c r="E29">
        <v>1.44</v>
      </c>
      <c r="F29">
        <v>4.4109999999999996</v>
      </c>
      <c r="G29">
        <v>1.4487000000000001</v>
      </c>
      <c r="H29" s="1">
        <v>9.1418000000000005E-19</v>
      </c>
      <c r="I29">
        <v>1.4487000000000001</v>
      </c>
      <c r="J29" s="1">
        <v>-2.2293999999999999E-18</v>
      </c>
      <c r="K29" s="1">
        <v>1.3894999999999999E-11</v>
      </c>
      <c r="L29" s="1">
        <f t="shared" si="1"/>
        <v>13.895</v>
      </c>
      <c r="M29" s="1">
        <f t="shared" si="7"/>
        <v>-23734.177215190761</v>
      </c>
      <c r="N29" s="1">
        <f t="shared" si="3"/>
        <v>-595151788.78180289</v>
      </c>
      <c r="O29" s="1">
        <f t="shared" si="4"/>
        <v>100.23546426663124</v>
      </c>
      <c r="P29" s="1">
        <f t="shared" si="5"/>
        <v>100235464.26663125</v>
      </c>
      <c r="Q29" s="1">
        <f t="shared" si="8"/>
        <v>-5.9246435110088328E-5</v>
      </c>
      <c r="R29" s="1">
        <f t="shared" si="0"/>
        <v>1.4448358357700987E-4</v>
      </c>
    </row>
    <row r="30" spans="1:18" x14ac:dyDescent="0.3">
      <c r="A30">
        <v>0.8</v>
      </c>
      <c r="B30">
        <v>4.5</v>
      </c>
      <c r="C30">
        <v>1.4517</v>
      </c>
      <c r="D30">
        <v>0.90529999999999999</v>
      </c>
      <c r="E30">
        <v>1.44</v>
      </c>
      <c r="F30">
        <v>4.9218000000000002</v>
      </c>
      <c r="G30">
        <v>1.4472</v>
      </c>
      <c r="H30" s="1">
        <v>-1.7440999999999998E-18</v>
      </c>
      <c r="I30">
        <v>1.4472</v>
      </c>
      <c r="J30" s="1">
        <v>-1.6484E-18</v>
      </c>
      <c r="K30" s="1">
        <v>1.398E-11</v>
      </c>
      <c r="L30" s="1">
        <f t="shared" si="1"/>
        <v>13.98</v>
      </c>
      <c r="M30" s="1">
        <f t="shared" si="7"/>
        <v>-23771.790808241771</v>
      </c>
      <c r="N30" s="1">
        <f t="shared" si="3"/>
        <v>596094977.0366075</v>
      </c>
      <c r="O30" s="1">
        <f t="shared" si="4"/>
        <v>-107.92895654224814</v>
      </c>
      <c r="P30" s="1">
        <f t="shared" si="5"/>
        <v>-107928956.54224814</v>
      </c>
      <c r="Q30" s="1">
        <f t="shared" si="8"/>
        <v>1.0514122605702221E-4</v>
      </c>
      <c r="R30" s="1">
        <f t="shared" si="0"/>
        <v>9.9372052653170937E-5</v>
      </c>
    </row>
    <row r="31" spans="1:18" x14ac:dyDescent="0.3">
      <c r="A31">
        <v>0.8</v>
      </c>
      <c r="B31">
        <v>4.5</v>
      </c>
      <c r="C31">
        <v>1.4508000000000001</v>
      </c>
      <c r="D31">
        <v>0.96840000000000004</v>
      </c>
      <c r="E31">
        <v>1.44</v>
      </c>
      <c r="F31">
        <v>5.4806999999999997</v>
      </c>
      <c r="G31">
        <v>1.4457</v>
      </c>
      <c r="H31" s="1">
        <v>2.3069E-18</v>
      </c>
      <c r="I31">
        <v>1.4457</v>
      </c>
      <c r="J31" s="1">
        <v>8.2236999999999996E-19</v>
      </c>
      <c r="K31" s="1">
        <v>1.4065999999999999E-11</v>
      </c>
      <c r="L31" s="1">
        <f t="shared" si="1"/>
        <v>14.065999999999999</v>
      </c>
      <c r="M31" s="1">
        <f t="shared" si="7"/>
        <v>-23734.177215190761</v>
      </c>
      <c r="N31" s="1">
        <f t="shared" si="3"/>
        <v>24480576911.946499</v>
      </c>
      <c r="O31" s="1">
        <f t="shared" si="4"/>
        <v>-4741.3981363057974</v>
      </c>
      <c r="P31" s="1">
        <f t="shared" si="5"/>
        <v>-4741398136.3057976</v>
      </c>
      <c r="Q31" s="1">
        <f t="shared" si="8"/>
        <v>-1.3000742712423557E-4</v>
      </c>
      <c r="R31" s="1">
        <f t="shared" si="0"/>
        <v>-4.6345401987150555E-5</v>
      </c>
    </row>
    <row r="32" spans="1:18" x14ac:dyDescent="0.3">
      <c r="A32">
        <v>0.8</v>
      </c>
      <c r="B32">
        <v>4.5</v>
      </c>
      <c r="C32">
        <v>1.45</v>
      </c>
      <c r="D32">
        <v>1.0316000000000001</v>
      </c>
      <c r="E32">
        <v>1.44</v>
      </c>
      <c r="F32">
        <v>6.0682</v>
      </c>
      <c r="G32">
        <v>1.4441999999999999</v>
      </c>
      <c r="H32" s="1">
        <v>3.2875E-18</v>
      </c>
      <c r="I32">
        <v>1.4441999999999999</v>
      </c>
      <c r="J32" s="1">
        <v>-3.7241999999999998E-18</v>
      </c>
      <c r="K32" s="1">
        <v>1.4153000000000001E-11</v>
      </c>
      <c r="L32" s="1">
        <f t="shared" si="1"/>
        <v>14.153</v>
      </c>
      <c r="M32" s="1">
        <f t="shared" si="7"/>
        <v>-22187.004754355741</v>
      </c>
      <c r="N32" s="1">
        <f t="shared" si="3"/>
        <v>-24519373388.828228</v>
      </c>
      <c r="O32" s="1">
        <f t="shared" si="4"/>
        <v>5058.8371175830398</v>
      </c>
      <c r="P32" s="1">
        <f t="shared" si="5"/>
        <v>5058837117.5830402</v>
      </c>
      <c r="Q32" s="1">
        <f t="shared" si="8"/>
        <v>-1.739196302153956E-4</v>
      </c>
      <c r="R32" s="1">
        <f t="shared" si="0"/>
        <v>1.9702250550514866E-4</v>
      </c>
    </row>
    <row r="33" spans="1:18" x14ac:dyDescent="0.3">
      <c r="A33">
        <v>0.8</v>
      </c>
      <c r="B33">
        <v>4.5</v>
      </c>
      <c r="C33">
        <v>1.4493</v>
      </c>
      <c r="D33">
        <v>1.0947</v>
      </c>
      <c r="E33">
        <v>1.44</v>
      </c>
      <c r="F33">
        <v>6.6782000000000004</v>
      </c>
      <c r="G33">
        <v>1.4428000000000001</v>
      </c>
      <c r="H33" s="1">
        <v>1.108E-18</v>
      </c>
      <c r="I33">
        <v>1.4428000000000001</v>
      </c>
      <c r="J33" s="1">
        <v>-3.2805999999999999E-19</v>
      </c>
      <c r="K33" s="1">
        <v>1.4241E-11</v>
      </c>
      <c r="L33" s="1">
        <f t="shared" si="1"/>
        <v>14.241</v>
      </c>
      <c r="M33" s="1">
        <f t="shared" si="7"/>
        <v>-23734.177215190801</v>
      </c>
      <c r="N33" s="1">
        <f t="shared" si="3"/>
        <v>1.3239479835935048E-3</v>
      </c>
      <c r="O33" s="1">
        <f t="shared" si="4"/>
        <v>-2.8986517152796192E-10</v>
      </c>
      <c r="P33" s="1">
        <f t="shared" si="5"/>
        <v>-2.8986517152796191E-4</v>
      </c>
      <c r="Q33" s="1">
        <f t="shared" si="8"/>
        <v>-5.5238110900036904E-5</v>
      </c>
      <c r="R33" s="1">
        <f t="shared" si="0"/>
        <v>1.6355067384355689E-5</v>
      </c>
    </row>
    <row r="34" spans="1:18" x14ac:dyDescent="0.3">
      <c r="A34">
        <v>0.8</v>
      </c>
      <c r="B34">
        <v>4.5</v>
      </c>
      <c r="C34">
        <v>1.4484999999999999</v>
      </c>
      <c r="D34">
        <v>1.1578999999999999</v>
      </c>
      <c r="E34">
        <v>1.44</v>
      </c>
      <c r="F34">
        <v>7.3897000000000004</v>
      </c>
      <c r="G34">
        <v>1.4413</v>
      </c>
      <c r="H34" s="1">
        <v>6.3775999999999997E-19</v>
      </c>
      <c r="I34">
        <v>1.4413</v>
      </c>
      <c r="J34" s="1">
        <v>4.251E-19</v>
      </c>
      <c r="K34" s="1">
        <v>1.4330000000000001E-11</v>
      </c>
      <c r="L34" s="1">
        <f t="shared" si="1"/>
        <v>14.33</v>
      </c>
      <c r="M34" s="1">
        <f t="shared" si="7"/>
        <v>-23734.177215190717</v>
      </c>
      <c r="N34" s="1">
        <f t="shared" si="3"/>
        <v>-595151788.78318322</v>
      </c>
      <c r="O34" s="1">
        <f t="shared" si="4"/>
        <v>137.82525124640955</v>
      </c>
      <c r="P34" s="1">
        <f t="shared" si="5"/>
        <v>137825251.24640954</v>
      </c>
      <c r="Q34" s="1">
        <f t="shared" si="8"/>
        <v>-3.0059406284693762E-5</v>
      </c>
      <c r="R34" s="1">
        <f t="shared" si="0"/>
        <v>-2.0036147785410373E-5</v>
      </c>
    </row>
    <row r="35" spans="1:18" x14ac:dyDescent="0.3">
      <c r="A35">
        <v>0.8</v>
      </c>
      <c r="B35">
        <v>4.5</v>
      </c>
      <c r="C35">
        <v>1.4478</v>
      </c>
      <c r="D35">
        <v>1.2211000000000001</v>
      </c>
      <c r="E35">
        <v>1.44</v>
      </c>
      <c r="F35">
        <v>8.1362000000000005</v>
      </c>
      <c r="G35">
        <v>1.4398</v>
      </c>
      <c r="H35" s="1">
        <v>-2.6756E-19</v>
      </c>
      <c r="I35">
        <v>1.4398</v>
      </c>
      <c r="J35" s="1">
        <v>-6.3551000000000004E-19</v>
      </c>
      <c r="K35" s="1">
        <v>1.4420999999999999E-11</v>
      </c>
      <c r="L35" s="1">
        <f t="shared" si="1"/>
        <v>14.420999999999999</v>
      </c>
      <c r="M35" s="1">
        <f t="shared" si="7"/>
        <v>-23771.790808241814</v>
      </c>
      <c r="N35" s="1">
        <f t="shared" si="3"/>
        <v>596094977.09236002</v>
      </c>
      <c r="O35" s="1">
        <f t="shared" si="4"/>
        <v>-145.57831530549618</v>
      </c>
      <c r="P35" s="1">
        <f t="shared" si="5"/>
        <v>-145578315.30549619</v>
      </c>
      <c r="Q35" s="1">
        <f t="shared" si="8"/>
        <v>1.1958153705148572E-5</v>
      </c>
      <c r="R35" s="1">
        <f t="shared" si="0"/>
        <v>2.8403073184179141E-5</v>
      </c>
    </row>
    <row r="36" spans="1:18" x14ac:dyDescent="0.3">
      <c r="A36">
        <v>0.8</v>
      </c>
      <c r="B36">
        <v>4.5</v>
      </c>
      <c r="C36">
        <v>1.4471000000000001</v>
      </c>
      <c r="D36">
        <v>1.2842</v>
      </c>
      <c r="E36">
        <v>1.44</v>
      </c>
      <c r="F36">
        <v>8.9695999999999998</v>
      </c>
      <c r="G36">
        <v>1.4382999999999999</v>
      </c>
      <c r="H36" s="1">
        <v>3.1147E-19</v>
      </c>
      <c r="I36">
        <v>1.4382999999999999</v>
      </c>
      <c r="J36" s="1">
        <v>7.7843999999999996E-19</v>
      </c>
      <c r="K36" s="1">
        <v>1.4512E-11</v>
      </c>
      <c r="L36" s="1">
        <f t="shared" si="1"/>
        <v>14.511999999999999</v>
      </c>
      <c r="M36" s="1">
        <f t="shared" si="7"/>
        <v>-23734.177215187286</v>
      </c>
      <c r="N36" s="1">
        <f t="shared" si="3"/>
        <v>-25670880489.509399</v>
      </c>
      <c r="O36" s="1">
        <f t="shared" si="4"/>
        <v>6593.3089449255931</v>
      </c>
      <c r="P36" s="1">
        <f t="shared" si="5"/>
        <v>6593308944.9255934</v>
      </c>
      <c r="Q36" s="1">
        <f t="shared" si="8"/>
        <v>-1.3236639244077814E-5</v>
      </c>
      <c r="R36" s="1">
        <f t="shared" si="0"/>
        <v>-3.3081611240761338E-5</v>
      </c>
    </row>
    <row r="37" spans="1:18" x14ac:dyDescent="0.3">
      <c r="A37">
        <v>0.8</v>
      </c>
      <c r="B37">
        <v>4.5</v>
      </c>
      <c r="C37">
        <v>1.4463999999999999</v>
      </c>
      <c r="D37">
        <v>1.3473999999999999</v>
      </c>
      <c r="E37">
        <v>1.43</v>
      </c>
      <c r="F37">
        <v>6.2037000000000004</v>
      </c>
      <c r="G37">
        <v>1.4368000000000001</v>
      </c>
      <c r="H37" s="1">
        <v>4.7028000000000001E-18</v>
      </c>
      <c r="I37">
        <v>1.4368000000000001</v>
      </c>
      <c r="J37" s="1">
        <v>-5.5353999999999998E-18</v>
      </c>
      <c r="K37" s="1">
        <v>1.4605000000000001E-11</v>
      </c>
      <c r="L37" s="1">
        <f t="shared" si="1"/>
        <v>14.605</v>
      </c>
      <c r="M37" s="1">
        <f t="shared" si="7"/>
        <v>-25356.576862124279</v>
      </c>
      <c r="N37" s="1">
        <f t="shared" si="3"/>
        <v>-24439894058.502247</v>
      </c>
      <c r="O37" s="1">
        <f t="shared" si="4"/>
        <v>6586.0626508851838</v>
      </c>
      <c r="P37" s="1">
        <f t="shared" si="5"/>
        <v>6586062650.8851833</v>
      </c>
      <c r="Q37" s="1">
        <f t="shared" si="8"/>
        <v>-1.9048208748248218E-4</v>
      </c>
      <c r="R37" s="1">
        <f t="shared" si="0"/>
        <v>2.2420569597910432E-4</v>
      </c>
    </row>
    <row r="38" spans="1:18" x14ac:dyDescent="0.3">
      <c r="A38">
        <v>0.8</v>
      </c>
      <c r="B38">
        <v>4.5</v>
      </c>
      <c r="C38">
        <v>1.4457</v>
      </c>
      <c r="D38">
        <v>1.4105000000000001</v>
      </c>
      <c r="E38">
        <v>1.43</v>
      </c>
      <c r="F38">
        <v>6.6382000000000003</v>
      </c>
      <c r="G38">
        <v>1.4352</v>
      </c>
      <c r="H38" s="1">
        <v>2.3484000000000002E-18</v>
      </c>
      <c r="I38">
        <v>1.4352</v>
      </c>
      <c r="J38" s="1">
        <v>1.6057000000000001E-18</v>
      </c>
      <c r="K38" s="1">
        <v>1.4700000000000002E-11</v>
      </c>
      <c r="L38" s="1">
        <f t="shared" si="1"/>
        <v>14.700000000000001</v>
      </c>
      <c r="M38" s="1">
        <f t="shared" si="7"/>
        <v>-26898.734177215774</v>
      </c>
      <c r="N38" s="1">
        <f t="shared" si="3"/>
        <v>24401223340.053959</v>
      </c>
      <c r="O38" s="1">
        <f t="shared" si="4"/>
        <v>-6883.5851042292225</v>
      </c>
      <c r="P38" s="1">
        <f t="shared" si="5"/>
        <v>-6883585104.2292223</v>
      </c>
      <c r="Q38" s="1">
        <f t="shared" si="8"/>
        <v>-9.0864273076559496E-5</v>
      </c>
      <c r="R38" s="1">
        <f t="shared" si="0"/>
        <v>-6.2127730914252947E-5</v>
      </c>
    </row>
    <row r="39" spans="1:18" x14ac:dyDescent="0.3">
      <c r="A39">
        <v>0.8</v>
      </c>
      <c r="B39">
        <v>4.5</v>
      </c>
      <c r="C39">
        <v>1.4449000000000001</v>
      </c>
      <c r="D39">
        <v>1.4737</v>
      </c>
      <c r="E39">
        <v>1.43</v>
      </c>
      <c r="F39">
        <v>7.1204000000000001</v>
      </c>
      <c r="G39">
        <v>1.4335</v>
      </c>
      <c r="H39" s="1">
        <v>1.6647000000000001E-18</v>
      </c>
      <c r="I39">
        <v>1.4335</v>
      </c>
      <c r="J39" s="1">
        <v>2.3580000000000001E-18</v>
      </c>
      <c r="K39" s="1">
        <v>1.4796000000000001E-11</v>
      </c>
      <c r="L39" s="1">
        <f t="shared" si="1"/>
        <v>14.796000000000001</v>
      </c>
      <c r="M39" s="1">
        <f t="shared" si="7"/>
        <v>-25356.576862124366</v>
      </c>
      <c r="N39" s="1">
        <f t="shared" si="3"/>
        <v>-49515622759.172684</v>
      </c>
      <c r="O39" s="1">
        <f t="shared" si="4"/>
        <v>14594.234652038556</v>
      </c>
      <c r="P39" s="1">
        <f t="shared" si="5"/>
        <v>14594234652.038557</v>
      </c>
      <c r="Q39" s="1">
        <f t="shared" si="8"/>
        <v>-6.1648295209079556E-5</v>
      </c>
      <c r="R39" s="1">
        <f t="shared" si="0"/>
        <v>-8.7323049259932454E-5</v>
      </c>
    </row>
    <row r="40" spans="1:18" x14ac:dyDescent="0.3">
      <c r="A40">
        <v>0.8</v>
      </c>
      <c r="B40">
        <v>4.5</v>
      </c>
      <c r="C40">
        <v>1.4441999999999999</v>
      </c>
      <c r="D40">
        <v>1.5367999999999999</v>
      </c>
      <c r="E40">
        <v>1.43</v>
      </c>
      <c r="F40">
        <v>7.6070000000000002</v>
      </c>
      <c r="G40">
        <v>1.4319</v>
      </c>
      <c r="H40" s="1">
        <v>-2.3299999999999998E-19</v>
      </c>
      <c r="I40">
        <v>1.4319</v>
      </c>
      <c r="J40" s="1">
        <v>-3.7903000000000001E-19</v>
      </c>
      <c r="K40" s="1">
        <v>1.4893E-11</v>
      </c>
      <c r="L40" s="1">
        <f t="shared" si="1"/>
        <v>14.892999999999999</v>
      </c>
      <c r="M40" s="1">
        <f t="shared" si="7"/>
        <v>-28481.012658228159</v>
      </c>
      <c r="N40" s="1">
        <f t="shared" si="3"/>
        <v>-62273006462.636505</v>
      </c>
      <c r="O40" s="1">
        <f t="shared" si="4"/>
        <v>19140.231266355953</v>
      </c>
      <c r="P40" s="1">
        <f t="shared" si="5"/>
        <v>19140231266.355953</v>
      </c>
      <c r="Q40" s="1">
        <f t="shared" si="8"/>
        <v>8.2743282260580161E-6</v>
      </c>
      <c r="R40" s="1">
        <f t="shared" si="0"/>
        <v>1.3460165783359529E-5</v>
      </c>
    </row>
    <row r="41" spans="1:18" x14ac:dyDescent="0.3">
      <c r="A41">
        <v>0.8</v>
      </c>
      <c r="B41">
        <v>4.5</v>
      </c>
      <c r="C41">
        <v>1.4434</v>
      </c>
      <c r="D41">
        <v>1.6</v>
      </c>
      <c r="E41">
        <v>1.43</v>
      </c>
      <c r="F41">
        <v>8.1539999999999999</v>
      </c>
      <c r="G41">
        <v>1.4300999999999999</v>
      </c>
      <c r="H41" s="1">
        <v>9.1871999999999999E-17</v>
      </c>
      <c r="I41">
        <v>1.4300999999999999</v>
      </c>
      <c r="J41" s="1">
        <v>-7.3239E-18</v>
      </c>
      <c r="K41" s="1">
        <v>1.4991999999999999E-11</v>
      </c>
      <c r="L41" s="1">
        <f t="shared" si="1"/>
        <v>14.991999999999999</v>
      </c>
      <c r="M41" s="1">
        <f t="shared" si="7"/>
        <v>-32416.666666666795</v>
      </c>
      <c r="N41" s="1">
        <f t="shared" si="3"/>
        <v>50781469760.900269</v>
      </c>
      <c r="O41" s="1">
        <f t="shared" si="4"/>
        <v>-16250.070323488084</v>
      </c>
      <c r="P41" s="1">
        <f t="shared" si="5"/>
        <v>-16250070323.488085</v>
      </c>
      <c r="Q41" s="1">
        <f t="shared" si="8"/>
        <v>-3.133699609503941E-3</v>
      </c>
      <c r="R41" s="1">
        <f t="shared" si="0"/>
        <v>2.4981389944755652E-4</v>
      </c>
    </row>
    <row r="42" spans="1:18" x14ac:dyDescent="0.3">
      <c r="A42">
        <v>0.8</v>
      </c>
      <c r="B42">
        <v>4</v>
      </c>
      <c r="C42">
        <v>1.4701</v>
      </c>
      <c r="D42">
        <v>0.4</v>
      </c>
      <c r="E42">
        <v>1.46</v>
      </c>
      <c r="F42">
        <v>2.3252000000000002</v>
      </c>
      <c r="G42">
        <v>1.4690000000000001</v>
      </c>
      <c r="H42" s="1">
        <v>-8.3425000000000001E-19</v>
      </c>
      <c r="I42">
        <v>1.4690000000000001</v>
      </c>
      <c r="J42" s="1">
        <v>-9.7562000000000009E-19</v>
      </c>
      <c r="K42" s="1">
        <v>1.0576E-11</v>
      </c>
      <c r="L42" s="1">
        <f t="shared" si="1"/>
        <v>10.576000000000001</v>
      </c>
      <c r="M42" s="1">
        <f>(G43-G42)*10^6/(D43-D42)</f>
        <v>-93354.430379747122</v>
      </c>
      <c r="N42" s="1">
        <f t="shared" si="3"/>
        <v>449022186242.96637</v>
      </c>
      <c r="O42" s="1">
        <f t="shared" si="4"/>
        <v>-35921.774899437311</v>
      </c>
      <c r="P42" s="1">
        <f t="shared" si="5"/>
        <v>-35921774899.437309</v>
      </c>
      <c r="Q42" s="1">
        <f>(-20*2*PI()*H42*10^6)/(LN(10)*D42*10^-6)</f>
        <v>1.1382309731925561E-4</v>
      </c>
      <c r="R42" s="1">
        <f t="shared" si="0"/>
        <v>1.3311128583351774E-4</v>
      </c>
    </row>
    <row r="43" spans="1:18" x14ac:dyDescent="0.3">
      <c r="A43">
        <v>0.8</v>
      </c>
      <c r="B43">
        <v>4</v>
      </c>
      <c r="C43">
        <v>1.4645999999999999</v>
      </c>
      <c r="D43">
        <v>0.4632</v>
      </c>
      <c r="E43">
        <v>1.46</v>
      </c>
      <c r="F43">
        <v>3.9935</v>
      </c>
      <c r="G43">
        <v>1.4631000000000001</v>
      </c>
      <c r="H43" s="1">
        <v>4.6781999999999999E-19</v>
      </c>
      <c r="I43">
        <v>1.4631000000000001</v>
      </c>
      <c r="J43" s="1">
        <v>4.9140000000000002E-20</v>
      </c>
      <c r="K43" s="1">
        <v>1.0648000000000001E-11</v>
      </c>
      <c r="L43" s="1">
        <f t="shared" si="1"/>
        <v>10.648000000000001</v>
      </c>
      <c r="M43" s="1">
        <f>(G44-G43)*10^6/(D44-D43)</f>
        <v>-64976.228209191657</v>
      </c>
      <c r="N43" s="1">
        <f t="shared" si="3"/>
        <v>252386613277.30035</v>
      </c>
      <c r="O43" s="1">
        <f t="shared" si="4"/>
        <v>-23381.095854009101</v>
      </c>
      <c r="P43" s="1">
        <f t="shared" si="5"/>
        <v>-23381095854.009102</v>
      </c>
      <c r="Q43" s="1">
        <f t="shared" ref="Q43:Q61" si="9">(-20*2*PI()*H43*10^6)/(LN(10)*D43*10^-6)</f>
        <v>-5.5119390833703805E-5</v>
      </c>
      <c r="R43" s="1">
        <f t="shared" si="0"/>
        <v>-5.7897628694117511E-6</v>
      </c>
    </row>
    <row r="44" spans="1:18" x14ac:dyDescent="0.3">
      <c r="A44">
        <v>0.8</v>
      </c>
      <c r="B44">
        <v>4</v>
      </c>
      <c r="C44">
        <v>1.4610000000000001</v>
      </c>
      <c r="D44">
        <v>0.52629999999999999</v>
      </c>
      <c r="E44">
        <v>1.45</v>
      </c>
      <c r="F44">
        <v>2.9411</v>
      </c>
      <c r="G44">
        <v>1.4590000000000001</v>
      </c>
      <c r="H44" s="1">
        <v>-1.0066E-19</v>
      </c>
      <c r="I44">
        <v>1.4590000000000001</v>
      </c>
      <c r="J44" s="1">
        <v>-6.1682999999999996E-20</v>
      </c>
      <c r="K44" s="1">
        <v>1.0719000000000001E-11</v>
      </c>
      <c r="L44" s="1">
        <f t="shared" si="1"/>
        <v>10.719000000000001</v>
      </c>
      <c r="M44" s="1">
        <f t="shared" ref="M44:M61" si="10">(G45-G44)*10^6/(D45-D44)</f>
        <v>-49050.632911394008</v>
      </c>
      <c r="N44" s="1">
        <f t="shared" si="3"/>
        <v>174300120541.285</v>
      </c>
      <c r="O44" s="1">
        <f t="shared" si="4"/>
        <v>-18346.830688175658</v>
      </c>
      <c r="P44" s="1">
        <f t="shared" si="5"/>
        <v>-18346830688.175659</v>
      </c>
      <c r="Q44" s="1">
        <f t="shared" si="9"/>
        <v>1.0438010547423123E-5</v>
      </c>
      <c r="R44" s="1">
        <f t="shared" si="0"/>
        <v>6.3962627120673598E-6</v>
      </c>
    </row>
    <row r="45" spans="1:18" x14ac:dyDescent="0.3">
      <c r="A45">
        <v>0.8</v>
      </c>
      <c r="B45">
        <v>4</v>
      </c>
      <c r="C45">
        <v>1.4583999999999999</v>
      </c>
      <c r="D45">
        <v>0.58950000000000002</v>
      </c>
      <c r="E45">
        <v>1.45</v>
      </c>
      <c r="F45">
        <v>3.7715000000000001</v>
      </c>
      <c r="G45">
        <v>1.4559</v>
      </c>
      <c r="H45" s="1">
        <v>2.3394E-18</v>
      </c>
      <c r="I45">
        <v>1.4559</v>
      </c>
      <c r="J45" s="1">
        <v>8.7353E-19</v>
      </c>
      <c r="K45" s="1">
        <v>1.0792E-11</v>
      </c>
      <c r="L45" s="1">
        <f t="shared" si="1"/>
        <v>10.792</v>
      </c>
      <c r="M45" s="1">
        <f t="shared" si="10"/>
        <v>-38034.86529318479</v>
      </c>
      <c r="N45" s="1">
        <f t="shared" si="3"/>
        <v>51105209364.606308</v>
      </c>
      <c r="O45" s="1">
        <f t="shared" si="4"/>
        <v>-6025.3041840870846</v>
      </c>
      <c r="P45" s="1">
        <f t="shared" si="5"/>
        <v>-6025304184.0870848</v>
      </c>
      <c r="Q45" s="1">
        <f t="shared" si="9"/>
        <v>-2.1657825561849725E-4</v>
      </c>
      <c r="R45" s="1">
        <f t="shared" si="0"/>
        <v>-8.0870139193992422E-5</v>
      </c>
    </row>
    <row r="46" spans="1:18" x14ac:dyDescent="0.3">
      <c r="A46">
        <v>0.8</v>
      </c>
      <c r="B46">
        <v>4</v>
      </c>
      <c r="C46">
        <v>1.4564999999999999</v>
      </c>
      <c r="D46">
        <v>0.65259999999999996</v>
      </c>
      <c r="E46">
        <v>1.45</v>
      </c>
      <c r="F46">
        <v>4.7478999999999996</v>
      </c>
      <c r="G46">
        <v>1.4535</v>
      </c>
      <c r="H46" s="1">
        <v>-1.4266E-19</v>
      </c>
      <c r="I46">
        <v>1.4535</v>
      </c>
      <c r="J46" s="1">
        <v>-2.4077999999999999E-19</v>
      </c>
      <c r="K46" s="1">
        <v>1.0864000000000001E-11</v>
      </c>
      <c r="L46" s="1">
        <f t="shared" si="1"/>
        <v>10.864000000000001</v>
      </c>
      <c r="M46" s="1">
        <f t="shared" si="10"/>
        <v>-34810.126582278135</v>
      </c>
      <c r="N46" s="1">
        <f t="shared" si="3"/>
        <v>99430025512.479584</v>
      </c>
      <c r="O46" s="1">
        <f t="shared" si="4"/>
        <v>-12977.606929888834</v>
      </c>
      <c r="P46" s="1">
        <f t="shared" si="5"/>
        <v>-12977606929.888834</v>
      </c>
      <c r="Q46" s="1">
        <f t="shared" si="9"/>
        <v>1.1930243986458906E-5</v>
      </c>
      <c r="R46" s="1">
        <f t="shared" si="0"/>
        <v>2.0135736345573921E-5</v>
      </c>
    </row>
    <row r="47" spans="1:18" x14ac:dyDescent="0.3">
      <c r="A47">
        <v>0.8</v>
      </c>
      <c r="B47">
        <v>4</v>
      </c>
      <c r="C47">
        <v>1.4549000000000001</v>
      </c>
      <c r="D47">
        <v>0.71579999999999999</v>
      </c>
      <c r="E47">
        <v>1.45</v>
      </c>
      <c r="F47">
        <v>5.9996999999999998</v>
      </c>
      <c r="G47">
        <v>1.4513</v>
      </c>
      <c r="H47" s="1">
        <v>-1.8717999999999999E-18</v>
      </c>
      <c r="I47">
        <v>1.4513</v>
      </c>
      <c r="J47" s="1">
        <v>-5.9219999999999998E-18</v>
      </c>
      <c r="K47" s="1">
        <v>1.0938999999999999E-11</v>
      </c>
      <c r="L47" s="1">
        <f t="shared" si="1"/>
        <v>10.939</v>
      </c>
      <c r="M47" s="1">
        <f t="shared" si="10"/>
        <v>-28526.148969889422</v>
      </c>
      <c r="N47" s="1">
        <f t="shared" si="3"/>
        <v>715313972.44312179</v>
      </c>
      <c r="O47" s="1">
        <f t="shared" si="4"/>
        <v>-102.40434829495732</v>
      </c>
      <c r="P47" s="1">
        <f t="shared" si="5"/>
        <v>-102404348.29495731</v>
      </c>
      <c r="Q47" s="1">
        <f t="shared" si="9"/>
        <v>1.4271247047338128E-4</v>
      </c>
      <c r="R47" s="1">
        <f t="shared" si="0"/>
        <v>4.5151365003919441E-4</v>
      </c>
    </row>
    <row r="48" spans="1:18" x14ac:dyDescent="0.3">
      <c r="A48">
        <v>0.8</v>
      </c>
      <c r="B48">
        <v>4</v>
      </c>
      <c r="C48">
        <v>1.4537</v>
      </c>
      <c r="D48">
        <v>0.77890000000000004</v>
      </c>
      <c r="E48">
        <v>1.45</v>
      </c>
      <c r="F48">
        <v>7.5145999999999997</v>
      </c>
      <c r="G48">
        <v>1.4495</v>
      </c>
      <c r="H48" s="1">
        <v>1.4874E-19</v>
      </c>
      <c r="I48">
        <v>1.4495</v>
      </c>
      <c r="J48" s="1">
        <v>-5.9517999999999996E-19</v>
      </c>
      <c r="K48" s="1">
        <v>1.1012E-11</v>
      </c>
      <c r="L48" s="1">
        <f t="shared" si="1"/>
        <v>11.012</v>
      </c>
      <c r="M48" s="1">
        <f t="shared" si="10"/>
        <v>-28481.012658228261</v>
      </c>
      <c r="N48" s="1">
        <f t="shared" si="3"/>
        <v>50072103829.509827</v>
      </c>
      <c r="O48" s="1">
        <f t="shared" si="4"/>
        <v>-7800.2323345610403</v>
      </c>
      <c r="P48" s="1">
        <f t="shared" si="5"/>
        <v>-7800232334.5610399</v>
      </c>
      <c r="Q48" s="1">
        <f t="shared" si="9"/>
        <v>-1.042174034512443E-5</v>
      </c>
      <c r="R48" s="1">
        <f t="shared" si="0"/>
        <v>4.1702376083173042E-5</v>
      </c>
    </row>
    <row r="49" spans="1:18" x14ac:dyDescent="0.3">
      <c r="A49">
        <v>0.8</v>
      </c>
      <c r="B49">
        <v>4</v>
      </c>
      <c r="C49">
        <v>1.4525999999999999</v>
      </c>
      <c r="D49">
        <v>0.84209999999999996</v>
      </c>
      <c r="E49">
        <v>1.44</v>
      </c>
      <c r="F49">
        <v>4.4109999999999996</v>
      </c>
      <c r="G49">
        <v>1.4477</v>
      </c>
      <c r="H49" s="1">
        <v>-3.6893000000000001E-19</v>
      </c>
      <c r="I49">
        <v>1.4477</v>
      </c>
      <c r="J49" s="1">
        <v>-2.8607000000000001E-18</v>
      </c>
      <c r="K49" s="1">
        <v>1.1089E-11</v>
      </c>
      <c r="L49" s="1">
        <f t="shared" si="1"/>
        <v>11.089</v>
      </c>
      <c r="M49" s="1">
        <f t="shared" si="10"/>
        <v>-25316.455696203244</v>
      </c>
      <c r="N49" s="1">
        <f t="shared" si="3"/>
        <v>-25710557275.373825</v>
      </c>
      <c r="O49" s="1">
        <f t="shared" si="4"/>
        <v>4330.172056318459</v>
      </c>
      <c r="P49" s="1">
        <f t="shared" si="5"/>
        <v>4330172056.3184586</v>
      </c>
      <c r="Q49" s="1">
        <f t="shared" si="9"/>
        <v>2.3909719426332761E-5</v>
      </c>
      <c r="R49" s="1">
        <f t="shared" si="0"/>
        <v>1.8539705191475387E-4</v>
      </c>
    </row>
    <row r="50" spans="1:18" x14ac:dyDescent="0.3">
      <c r="A50">
        <v>0.8</v>
      </c>
      <c r="B50">
        <v>4</v>
      </c>
      <c r="C50">
        <v>1.4517</v>
      </c>
      <c r="D50">
        <v>0.90529999999999999</v>
      </c>
      <c r="E50">
        <v>1.44</v>
      </c>
      <c r="F50">
        <v>4.9218000000000002</v>
      </c>
      <c r="G50">
        <v>1.4460999999999999</v>
      </c>
      <c r="H50" s="1">
        <v>-1.2876E-18</v>
      </c>
      <c r="I50">
        <v>1.4460999999999999</v>
      </c>
      <c r="J50" s="1">
        <v>1.0568E-18</v>
      </c>
      <c r="K50" s="1">
        <v>1.1166E-11</v>
      </c>
      <c r="L50" s="1">
        <f t="shared" si="1"/>
        <v>11.166</v>
      </c>
      <c r="M50" s="1">
        <f t="shared" si="10"/>
        <v>-26941.36291600687</v>
      </c>
      <c r="N50" s="1">
        <f t="shared" si="3"/>
        <v>25751303008.037079</v>
      </c>
      <c r="O50" s="1">
        <f t="shared" si="4"/>
        <v>-4662.5309226351928</v>
      </c>
      <c r="P50" s="1">
        <f t="shared" si="5"/>
        <v>-4662530922.6351929</v>
      </c>
      <c r="Q50" s="1">
        <f t="shared" si="9"/>
        <v>7.7621605797271838E-5</v>
      </c>
      <c r="R50" s="1">
        <f t="shared" si="0"/>
        <v>-6.3708071611181185E-5</v>
      </c>
    </row>
    <row r="51" spans="1:18" x14ac:dyDescent="0.3">
      <c r="A51">
        <v>0.8</v>
      </c>
      <c r="B51">
        <v>4</v>
      </c>
      <c r="C51">
        <v>1.4508000000000001</v>
      </c>
      <c r="D51">
        <v>0.96840000000000004</v>
      </c>
      <c r="E51">
        <v>1.44</v>
      </c>
      <c r="F51">
        <v>5.4806999999999997</v>
      </c>
      <c r="G51">
        <v>1.4443999999999999</v>
      </c>
      <c r="H51" s="1">
        <v>7.2040000000000003E-20</v>
      </c>
      <c r="I51">
        <v>1.4443999999999999</v>
      </c>
      <c r="J51" s="1">
        <v>-1.7144000000000001E-19</v>
      </c>
      <c r="K51" s="1">
        <v>1.1243E-11</v>
      </c>
      <c r="L51" s="1">
        <f t="shared" si="1"/>
        <v>11.243</v>
      </c>
      <c r="M51" s="1">
        <f t="shared" si="10"/>
        <v>-25316.45569619973</v>
      </c>
      <c r="N51" s="1">
        <f t="shared" si="3"/>
        <v>-634828574.75690544</v>
      </c>
      <c r="O51" s="1">
        <f t="shared" si="4"/>
        <v>122.95359835891743</v>
      </c>
      <c r="P51" s="1">
        <f t="shared" si="5"/>
        <v>122953598.35891743</v>
      </c>
      <c r="Q51" s="1">
        <f t="shared" si="9"/>
        <v>-4.0598790801638274E-6</v>
      </c>
      <c r="R51" s="1">
        <f t="shared" si="0"/>
        <v>9.6616556011005881E-6</v>
      </c>
    </row>
    <row r="52" spans="1:18" x14ac:dyDescent="0.3">
      <c r="A52">
        <v>0.8</v>
      </c>
      <c r="B52">
        <v>4</v>
      </c>
      <c r="C52">
        <v>1.45</v>
      </c>
      <c r="D52">
        <v>1.0316000000000001</v>
      </c>
      <c r="E52">
        <v>1.44</v>
      </c>
      <c r="F52">
        <v>6.0682</v>
      </c>
      <c r="G52">
        <v>1.4428000000000001</v>
      </c>
      <c r="H52" s="1">
        <v>4.3725000000000002E-19</v>
      </c>
      <c r="I52">
        <v>1.4428000000000001</v>
      </c>
      <c r="J52" s="1">
        <v>3.9502999999999997E-18</v>
      </c>
      <c r="K52" s="1">
        <v>1.1322E-11</v>
      </c>
      <c r="L52" s="1">
        <f t="shared" si="1"/>
        <v>11.322000000000001</v>
      </c>
      <c r="M52" s="1">
        <f t="shared" si="10"/>
        <v>-25356.576862124366</v>
      </c>
      <c r="N52" s="1">
        <f t="shared" si="3"/>
        <v>-24439894058.50095</v>
      </c>
      <c r="O52" s="1">
        <f t="shared" si="4"/>
        <v>5042.4389421499163</v>
      </c>
      <c r="P52" s="1">
        <f t="shared" si="5"/>
        <v>5042438942.1499166</v>
      </c>
      <c r="Q52" s="1">
        <f t="shared" si="9"/>
        <v>-2.3131972110017255E-5</v>
      </c>
      <c r="R52" s="1">
        <f t="shared" si="0"/>
        <v>-2.0898394379920216E-4</v>
      </c>
    </row>
    <row r="53" spans="1:18" x14ac:dyDescent="0.3">
      <c r="A53">
        <v>0.8</v>
      </c>
      <c r="B53">
        <v>4</v>
      </c>
      <c r="C53">
        <v>1.4493</v>
      </c>
      <c r="D53">
        <v>1.0947</v>
      </c>
      <c r="E53">
        <v>1.44</v>
      </c>
      <c r="F53">
        <v>6.6782000000000004</v>
      </c>
      <c r="G53">
        <v>1.4412</v>
      </c>
      <c r="H53" s="1">
        <v>1.2198E-19</v>
      </c>
      <c r="I53">
        <v>1.4412</v>
      </c>
      <c r="J53" s="1">
        <v>3.5760999999999998E-18</v>
      </c>
      <c r="K53" s="1">
        <v>1.1402E-11</v>
      </c>
      <c r="L53" s="1">
        <f t="shared" si="1"/>
        <v>11.401999999999999</v>
      </c>
      <c r="M53" s="1">
        <f t="shared" si="10"/>
        <v>-26898.734177215774</v>
      </c>
      <c r="N53" s="1">
        <f t="shared" si="3"/>
        <v>1.4966368510187446E-3</v>
      </c>
      <c r="O53" s="1">
        <f t="shared" si="4"/>
        <v>-3.2767367216204387E-10</v>
      </c>
      <c r="P53" s="1">
        <f t="shared" si="5"/>
        <v>-3.2767367216204386E-4</v>
      </c>
      <c r="Q53" s="1">
        <f t="shared" si="9"/>
        <v>-6.0811775880744592E-6</v>
      </c>
      <c r="R53" s="1">
        <f t="shared" si="0"/>
        <v>-1.7828249854659023E-4</v>
      </c>
    </row>
    <row r="54" spans="1:18" x14ac:dyDescent="0.3">
      <c r="A54">
        <v>0.8</v>
      </c>
      <c r="B54">
        <v>4</v>
      </c>
      <c r="C54">
        <v>1.4484999999999999</v>
      </c>
      <c r="D54">
        <v>1.1578999999999999</v>
      </c>
      <c r="E54">
        <v>1.44</v>
      </c>
      <c r="F54">
        <v>7.3897000000000004</v>
      </c>
      <c r="G54">
        <v>1.4395</v>
      </c>
      <c r="H54" s="1">
        <v>-4.6754999999999997E-19</v>
      </c>
      <c r="I54">
        <v>1.4395</v>
      </c>
      <c r="J54" s="1">
        <v>-1.2492000000000001E-18</v>
      </c>
      <c r="K54" s="1">
        <v>1.1484000000000001E-11</v>
      </c>
      <c r="L54" s="1">
        <f t="shared" si="1"/>
        <v>11.484</v>
      </c>
      <c r="M54" s="1">
        <f t="shared" si="10"/>
        <v>-26898.73417721568</v>
      </c>
      <c r="N54" s="1">
        <f t="shared" si="3"/>
        <v>-674505360.62085283</v>
      </c>
      <c r="O54" s="1">
        <f t="shared" si="4"/>
        <v>156.2019514125771</v>
      </c>
      <c r="P54" s="1">
        <f t="shared" si="5"/>
        <v>156201951.41257709</v>
      </c>
      <c r="Q54" s="1">
        <f t="shared" si="9"/>
        <v>2.2036934596726934E-5</v>
      </c>
      <c r="R54" s="1">
        <f t="shared" si="0"/>
        <v>5.8878277613584188E-5</v>
      </c>
    </row>
    <row r="55" spans="1:18" x14ac:dyDescent="0.3">
      <c r="A55">
        <v>0.8</v>
      </c>
      <c r="B55">
        <v>4</v>
      </c>
      <c r="C55">
        <v>1.4478</v>
      </c>
      <c r="D55">
        <v>1.2211000000000001</v>
      </c>
      <c r="E55">
        <v>1.44</v>
      </c>
      <c r="F55">
        <v>8.1362000000000005</v>
      </c>
      <c r="G55">
        <v>1.4378</v>
      </c>
      <c r="H55" s="1">
        <v>4.8369999999999998E-19</v>
      </c>
      <c r="I55">
        <v>1.4378</v>
      </c>
      <c r="J55" s="1">
        <v>4.3140000000000002E-19</v>
      </c>
      <c r="K55" s="1">
        <v>1.1566E-11</v>
      </c>
      <c r="L55" s="1">
        <f t="shared" si="1"/>
        <v>11.565999999999999</v>
      </c>
      <c r="M55" s="1">
        <f t="shared" si="10"/>
        <v>-26941.362916006918</v>
      </c>
      <c r="N55" s="1">
        <f t="shared" si="3"/>
        <v>675574307.30813706</v>
      </c>
      <c r="O55" s="1">
        <f t="shared" si="4"/>
        <v>-164.98875733079325</v>
      </c>
      <c r="P55" s="1">
        <f t="shared" si="5"/>
        <v>-164988757.33079326</v>
      </c>
      <c r="Q55" s="1">
        <f t="shared" si="9"/>
        <v>-2.1618175165123206E-5</v>
      </c>
      <c r="R55" s="1">
        <f t="shared" si="0"/>
        <v>-1.9280712768728864E-5</v>
      </c>
    </row>
    <row r="56" spans="1:18" x14ac:dyDescent="0.3">
      <c r="A56">
        <v>0.8</v>
      </c>
      <c r="B56">
        <v>4</v>
      </c>
      <c r="C56">
        <v>1.4471000000000001</v>
      </c>
      <c r="D56">
        <v>1.2842</v>
      </c>
      <c r="E56">
        <v>1.43</v>
      </c>
      <c r="F56">
        <v>5.7896999999999998</v>
      </c>
      <c r="G56">
        <v>1.4360999999999999</v>
      </c>
      <c r="H56" s="1">
        <v>-8.0552000000000003E-19</v>
      </c>
      <c r="I56">
        <v>1.4360999999999999</v>
      </c>
      <c r="J56" s="1">
        <v>-1.5094999999999999E-18</v>
      </c>
      <c r="K56" s="1">
        <v>1.165E-11</v>
      </c>
      <c r="L56" s="1">
        <f t="shared" si="1"/>
        <v>11.65</v>
      </c>
      <c r="M56" s="1">
        <f t="shared" si="10"/>
        <v>-26898.734177215774</v>
      </c>
      <c r="N56" s="1">
        <f t="shared" si="3"/>
        <v>-25750234061.235458</v>
      </c>
      <c r="O56" s="1">
        <f t="shared" si="4"/>
        <v>6613.6901162877139</v>
      </c>
      <c r="P56" s="1">
        <f t="shared" si="5"/>
        <v>6613690116.287714</v>
      </c>
      <c r="Q56" s="1">
        <f t="shared" si="9"/>
        <v>3.4232438577999683E-5</v>
      </c>
      <c r="R56" s="1">
        <f t="shared" si="0"/>
        <v>6.4149699614522943E-5</v>
      </c>
    </row>
    <row r="57" spans="1:18" x14ac:dyDescent="0.3">
      <c r="A57">
        <v>0.8</v>
      </c>
      <c r="B57">
        <v>4</v>
      </c>
      <c r="C57">
        <v>1.4463999999999999</v>
      </c>
      <c r="D57">
        <v>1.3473999999999999</v>
      </c>
      <c r="E57">
        <v>1.43</v>
      </c>
      <c r="F57">
        <v>6.2037000000000004</v>
      </c>
      <c r="G57">
        <v>1.4343999999999999</v>
      </c>
      <c r="H57" s="1">
        <v>-5.5214999999999999E-19</v>
      </c>
      <c r="I57">
        <v>1.4343999999999999</v>
      </c>
      <c r="J57" s="1">
        <v>1.0328999999999999E-18</v>
      </c>
      <c r="K57" s="1">
        <v>1.1735999999999999E-11</v>
      </c>
      <c r="L57" s="1">
        <f t="shared" si="1"/>
        <v>11.735999999999999</v>
      </c>
      <c r="M57" s="1">
        <f t="shared" si="10"/>
        <v>-28526.148969885853</v>
      </c>
      <c r="N57" s="1">
        <f t="shared" si="3"/>
        <v>-24360414728.28664</v>
      </c>
      <c r="O57" s="1">
        <f t="shared" si="4"/>
        <v>6564.6445609786824</v>
      </c>
      <c r="P57" s="1">
        <f t="shared" si="5"/>
        <v>6564644560.9786825</v>
      </c>
      <c r="Q57" s="1">
        <f t="shared" si="9"/>
        <v>2.2364269074477446E-5</v>
      </c>
      <c r="R57" s="1">
        <f t="shared" si="0"/>
        <v>-4.1836554427289232E-5</v>
      </c>
    </row>
    <row r="58" spans="1:18" x14ac:dyDescent="0.3">
      <c r="A58">
        <v>0.8</v>
      </c>
      <c r="B58">
        <v>4</v>
      </c>
      <c r="C58">
        <v>1.4457</v>
      </c>
      <c r="D58">
        <v>1.4105000000000001</v>
      </c>
      <c r="E58">
        <v>1.43</v>
      </c>
      <c r="F58">
        <v>6.6382000000000003</v>
      </c>
      <c r="G58">
        <v>1.4326000000000001</v>
      </c>
      <c r="H58" s="1">
        <v>7.4531000000000002E-19</v>
      </c>
      <c r="I58">
        <v>1.4326000000000001</v>
      </c>
      <c r="J58" s="1">
        <v>-5.0088000000000001E-19</v>
      </c>
      <c r="K58" s="1">
        <v>1.1822999999999999E-11</v>
      </c>
      <c r="L58" s="1">
        <f t="shared" si="1"/>
        <v>11.822999999999999</v>
      </c>
      <c r="M58" s="1">
        <f t="shared" si="10"/>
        <v>-30063.291139240744</v>
      </c>
      <c r="N58" s="1">
        <f t="shared" si="3"/>
        <v>-753858932.45697069</v>
      </c>
      <c r="O58" s="1">
        <f t="shared" si="4"/>
        <v>212.66360484611147</v>
      </c>
      <c r="P58" s="1">
        <f t="shared" si="5"/>
        <v>212663604.84611148</v>
      </c>
      <c r="Q58" s="1">
        <f t="shared" si="9"/>
        <v>-2.8837528260386035E-5</v>
      </c>
      <c r="R58" s="1">
        <f t="shared" si="0"/>
        <v>1.9380044753273347E-5</v>
      </c>
    </row>
    <row r="59" spans="1:18" x14ac:dyDescent="0.3">
      <c r="A59">
        <v>0.8</v>
      </c>
      <c r="B59">
        <v>4</v>
      </c>
      <c r="C59">
        <v>1.4449000000000001</v>
      </c>
      <c r="D59">
        <v>1.4737</v>
      </c>
      <c r="E59">
        <v>1.43</v>
      </c>
      <c r="F59">
        <v>7.1204000000000001</v>
      </c>
      <c r="G59">
        <v>1.4307000000000001</v>
      </c>
      <c r="H59" s="1">
        <v>-3.7084999999999999E-19</v>
      </c>
      <c r="I59">
        <v>1.4307000000000001</v>
      </c>
      <c r="J59" s="1">
        <v>-4.2214000000000002E-19</v>
      </c>
      <c r="K59" s="1">
        <v>1.1911E-11</v>
      </c>
      <c r="L59" s="1">
        <f t="shared" si="1"/>
        <v>11.911</v>
      </c>
      <c r="M59" s="1">
        <f t="shared" si="10"/>
        <v>-30110.935023772025</v>
      </c>
      <c r="N59" s="1">
        <f t="shared" si="3"/>
        <v>-24320675063.0919</v>
      </c>
      <c r="O59" s="1">
        <f t="shared" si="4"/>
        <v>7168.2757680957056</v>
      </c>
      <c r="P59" s="1">
        <f t="shared" si="5"/>
        <v>7168275768.095706</v>
      </c>
      <c r="Q59" s="1">
        <f t="shared" si="9"/>
        <v>1.3733567776949089E-5</v>
      </c>
      <c r="R59" s="1">
        <f t="shared" si="0"/>
        <v>1.563297371271751E-5</v>
      </c>
    </row>
    <row r="60" spans="1:18" x14ac:dyDescent="0.3">
      <c r="A60">
        <v>0.8</v>
      </c>
      <c r="B60">
        <v>4</v>
      </c>
      <c r="C60">
        <v>1.4441999999999999</v>
      </c>
      <c r="D60">
        <v>1.5367999999999999</v>
      </c>
      <c r="E60">
        <v>1.43</v>
      </c>
      <c r="F60">
        <v>7.6070000000000002</v>
      </c>
      <c r="G60">
        <v>1.4288000000000001</v>
      </c>
      <c r="H60" s="1">
        <v>6.7290999999999999E-18</v>
      </c>
      <c r="I60" s="1">
        <v>1.4288000000000001</v>
      </c>
      <c r="J60" s="1">
        <v>-5.6570999999999997E-18</v>
      </c>
      <c r="K60" s="1">
        <v>1.2000999999999999E-11</v>
      </c>
      <c r="L60" s="1">
        <f t="shared" si="1"/>
        <v>12.000999999999999</v>
      </c>
      <c r="M60" s="1">
        <f t="shared" si="10"/>
        <v>-31645.569620253122</v>
      </c>
      <c r="N60" s="1">
        <f t="shared" si="3"/>
        <v>-63624953266.036232</v>
      </c>
      <c r="O60" s="1">
        <f t="shared" si="4"/>
        <v>19555.765635848897</v>
      </c>
      <c r="P60" s="1">
        <f t="shared" si="5"/>
        <v>19555765635.848896</v>
      </c>
      <c r="Q60" s="1">
        <f t="shared" si="9"/>
        <v>-2.3896472989685407E-4</v>
      </c>
      <c r="R60" s="1">
        <f t="shared" si="0"/>
        <v>2.0089571762932533E-4</v>
      </c>
    </row>
    <row r="61" spans="1:18" x14ac:dyDescent="0.3">
      <c r="A61">
        <v>0.8</v>
      </c>
      <c r="B61">
        <v>4</v>
      </c>
      <c r="C61">
        <v>1.4434</v>
      </c>
      <c r="D61">
        <v>1.6</v>
      </c>
      <c r="E61">
        <v>1.43</v>
      </c>
      <c r="F61">
        <v>8.1539999999999999</v>
      </c>
      <c r="G61">
        <v>1.4268000000000001</v>
      </c>
      <c r="H61" s="1">
        <v>8.9369999999999991E-19</v>
      </c>
      <c r="I61">
        <v>1.4268000000000001</v>
      </c>
      <c r="J61" s="1">
        <v>-1.4521E-18</v>
      </c>
      <c r="K61" s="1">
        <v>1.2093E-11</v>
      </c>
      <c r="L61" s="1">
        <f t="shared" si="1"/>
        <v>12.093</v>
      </c>
      <c r="M61" s="1">
        <f t="shared" si="10"/>
        <v>-35666.666666666621</v>
      </c>
      <c r="N61" s="1">
        <f t="shared" si="3"/>
        <v>45436005625.879601</v>
      </c>
      <c r="O61" s="1">
        <f t="shared" si="4"/>
        <v>-14539.521800281471</v>
      </c>
      <c r="P61" s="1">
        <f t="shared" si="5"/>
        <v>-14539521800.281471</v>
      </c>
      <c r="Q61" s="1">
        <f t="shared" si="9"/>
        <v>-3.0483578685711328E-5</v>
      </c>
      <c r="R61" s="1">
        <f t="shared" si="0"/>
        <v>4.9530272585343432E-5</v>
      </c>
    </row>
    <row r="62" spans="1:18" x14ac:dyDescent="0.3">
      <c r="A62">
        <v>0.6</v>
      </c>
      <c r="B62">
        <v>5</v>
      </c>
      <c r="C62">
        <v>1.4701</v>
      </c>
      <c r="D62">
        <v>0.4</v>
      </c>
      <c r="E62">
        <v>1.46</v>
      </c>
      <c r="F62">
        <v>2.3252000000000002</v>
      </c>
      <c r="G62">
        <v>1.4696</v>
      </c>
      <c r="H62" s="1">
        <v>-5.1200999999999997E-17</v>
      </c>
      <c r="I62">
        <v>1.4696</v>
      </c>
      <c r="J62" s="1">
        <v>-5.0673000000000001E-17</v>
      </c>
      <c r="K62" s="1">
        <v>2.3285E-11</v>
      </c>
      <c r="L62" s="1">
        <f t="shared" si="1"/>
        <v>23.285</v>
      </c>
      <c r="M62" s="1">
        <f>(G63-G62)*10^6/(D63-D62)</f>
        <v>-90189.873417722149</v>
      </c>
      <c r="N62" s="1">
        <f t="shared" si="3"/>
        <v>474177268515.47723</v>
      </c>
      <c r="O62" s="1">
        <f t="shared" si="4"/>
        <v>-37934.181481238178</v>
      </c>
      <c r="P62" s="1">
        <f t="shared" si="5"/>
        <v>-37934181481.238174</v>
      </c>
      <c r="Q62" s="1">
        <f>(-20*2*PI()*H62*10^6)/(LN(10)*D62*10^-6)</f>
        <v>6.9857433693056104E-3</v>
      </c>
      <c r="R62" s="1">
        <f t="shared" si="0"/>
        <v>6.9137042978227618E-3</v>
      </c>
    </row>
    <row r="63" spans="1:18" x14ac:dyDescent="0.3">
      <c r="A63">
        <v>0.6</v>
      </c>
      <c r="B63">
        <v>5</v>
      </c>
      <c r="C63">
        <v>1.4645999999999999</v>
      </c>
      <c r="D63">
        <v>0.4632</v>
      </c>
      <c r="E63">
        <v>1.46</v>
      </c>
      <c r="F63">
        <v>3.9935</v>
      </c>
      <c r="G63">
        <v>1.4639</v>
      </c>
      <c r="H63" s="1">
        <v>-8.8949999999999996E-17</v>
      </c>
      <c r="I63">
        <v>1.4639</v>
      </c>
      <c r="J63" s="1">
        <v>-8.9087999999999999E-17</v>
      </c>
      <c r="K63" s="1">
        <v>2.3404E-11</v>
      </c>
      <c r="L63" s="1">
        <f t="shared" si="1"/>
        <v>23.404</v>
      </c>
      <c r="M63" s="1">
        <f t="shared" ref="M63:M81" si="11">(G64-G63)*10^6/(D64-D63)</f>
        <v>-60221.870047543998</v>
      </c>
      <c r="N63" s="1">
        <f t="shared" si="3"/>
        <v>252267394281.94867</v>
      </c>
      <c r="O63" s="1">
        <f t="shared" si="4"/>
        <v>-23370.051406279723</v>
      </c>
      <c r="P63" s="1">
        <f t="shared" si="5"/>
        <v>-23370051406.279724</v>
      </c>
      <c r="Q63" s="1">
        <f t="shared" ref="Q63:Q81" si="12">(-20*2*PI()*H63*10^6)/(LN(10)*D63*10^-6)</f>
        <v>1.0480248417463884E-2</v>
      </c>
      <c r="R63" s="1">
        <f t="shared" si="0"/>
        <v>1.0496507824789459E-2</v>
      </c>
    </row>
    <row r="64" spans="1:18" x14ac:dyDescent="0.3">
      <c r="A64">
        <v>0.6</v>
      </c>
      <c r="B64">
        <v>5</v>
      </c>
      <c r="C64">
        <v>1.4610000000000001</v>
      </c>
      <c r="D64">
        <v>0.52629999999999999</v>
      </c>
      <c r="E64">
        <v>1.45</v>
      </c>
      <c r="F64">
        <v>2.9411</v>
      </c>
      <c r="G64">
        <v>1.4601</v>
      </c>
      <c r="H64" s="1">
        <v>-1.5576999999999999E-16</v>
      </c>
      <c r="I64">
        <v>1.4601</v>
      </c>
      <c r="J64" s="1">
        <v>-1.5489999999999999E-16</v>
      </c>
      <c r="K64" s="1">
        <v>2.3525000000000001E-11</v>
      </c>
      <c r="L64" s="1">
        <f t="shared" si="1"/>
        <v>23.525000000000002</v>
      </c>
      <c r="M64" s="1">
        <f t="shared" si="11"/>
        <v>-44303.797468353041</v>
      </c>
      <c r="N64" s="1">
        <f t="shared" si="3"/>
        <v>149343422198.31259</v>
      </c>
      <c r="O64" s="1">
        <f t="shared" si="4"/>
        <v>-15719.888620594382</v>
      </c>
      <c r="P64" s="1">
        <f t="shared" si="5"/>
        <v>-15719888620.594381</v>
      </c>
      <c r="Q64" s="1">
        <f t="shared" si="12"/>
        <v>1.6152681332923701E-2</v>
      </c>
      <c r="R64" s="1">
        <f t="shared" si="0"/>
        <v>1.6062466061949547E-2</v>
      </c>
    </row>
    <row r="65" spans="1:18" x14ac:dyDescent="0.3">
      <c r="A65">
        <v>0.6</v>
      </c>
      <c r="B65">
        <v>5</v>
      </c>
      <c r="C65">
        <v>1.4583999999999999</v>
      </c>
      <c r="D65">
        <v>0.58950000000000002</v>
      </c>
      <c r="E65">
        <v>1.45</v>
      </c>
      <c r="F65">
        <v>3.7715000000000001</v>
      </c>
      <c r="G65">
        <v>1.4573</v>
      </c>
      <c r="H65" s="1">
        <v>-2.5312999999999998E-16</v>
      </c>
      <c r="I65">
        <v>1.4573</v>
      </c>
      <c r="J65" s="1">
        <v>-2.5374000000000001E-16</v>
      </c>
      <c r="K65" s="1">
        <v>2.3645999999999998E-11</v>
      </c>
      <c r="L65" s="1">
        <f t="shared" si="1"/>
        <v>23.645999999999997</v>
      </c>
      <c r="M65" s="1">
        <f t="shared" si="11"/>
        <v>-34865.29318541968</v>
      </c>
      <c r="N65" s="1">
        <f t="shared" si="3"/>
        <v>76101458735.007797</v>
      </c>
      <c r="O65" s="1">
        <f t="shared" si="4"/>
        <v>-8972.3619848574199</v>
      </c>
      <c r="P65" s="1">
        <f t="shared" si="5"/>
        <v>-8972361984.85742</v>
      </c>
      <c r="Q65" s="1">
        <f t="shared" si="12"/>
        <v>2.3434407901474826E-2</v>
      </c>
      <c r="R65" s="1">
        <f t="shared" si="0"/>
        <v>2.3490880815866245E-2</v>
      </c>
    </row>
    <row r="66" spans="1:18" x14ac:dyDescent="0.3">
      <c r="A66">
        <v>0.6</v>
      </c>
      <c r="B66">
        <v>5</v>
      </c>
      <c r="C66">
        <v>1.4564999999999999</v>
      </c>
      <c r="D66">
        <v>0.65259999999999996</v>
      </c>
      <c r="E66">
        <v>1.45</v>
      </c>
      <c r="F66">
        <v>4.7478999999999996</v>
      </c>
      <c r="G66">
        <v>1.4551000000000001</v>
      </c>
      <c r="H66" s="1">
        <v>-4.0988999999999999E-16</v>
      </c>
      <c r="I66">
        <v>1.4551000000000001</v>
      </c>
      <c r="J66" s="1">
        <v>-4.1625999999999998E-16</v>
      </c>
      <c r="K66" s="1">
        <v>2.3766999999999999E-11</v>
      </c>
      <c r="L66" s="1">
        <f t="shared" si="1"/>
        <v>23.766999999999999</v>
      </c>
      <c r="M66" s="1">
        <f t="shared" si="11"/>
        <v>-30063.291139240693</v>
      </c>
      <c r="N66" s="1">
        <f t="shared" si="3"/>
        <v>99549055870.236053</v>
      </c>
      <c r="O66" s="1">
        <f t="shared" si="4"/>
        <v>-12993.142772183208</v>
      </c>
      <c r="P66" s="1">
        <f t="shared" si="5"/>
        <v>-12993142772.183208</v>
      </c>
      <c r="Q66" s="1">
        <f t="shared" si="12"/>
        <v>3.4277917479389047E-2</v>
      </c>
      <c r="R66" s="1">
        <f t="shared" ref="R66:R129" si="13">(-20*2*PI()*J66*10^6)/(LN(10)*D66*10^-6)</f>
        <v>3.4810622191247614E-2</v>
      </c>
    </row>
    <row r="67" spans="1:18" x14ac:dyDescent="0.3">
      <c r="A67">
        <v>0.6</v>
      </c>
      <c r="B67">
        <v>5</v>
      </c>
      <c r="C67">
        <v>1.4549000000000001</v>
      </c>
      <c r="D67">
        <v>0.71579999999999999</v>
      </c>
      <c r="E67">
        <v>1.45</v>
      </c>
      <c r="F67">
        <v>5.9996999999999998</v>
      </c>
      <c r="G67">
        <v>1.4532</v>
      </c>
      <c r="H67" s="1">
        <v>-6.5588999999999999E-16</v>
      </c>
      <c r="I67">
        <v>1.4532</v>
      </c>
      <c r="J67" s="1">
        <v>-6.5225E-16</v>
      </c>
      <c r="K67" s="1">
        <v>2.3890000000000001E-11</v>
      </c>
      <c r="L67" s="1">
        <f t="shared" ref="L67:L130" si="14">K67*10^12</f>
        <v>23.89</v>
      </c>
      <c r="M67" s="1">
        <f t="shared" si="11"/>
        <v>-23771.790808241771</v>
      </c>
      <c r="N67" s="1">
        <f t="shared" ref="N67:N130" si="15">(M68-M67)*10^6/(D68-D67)</f>
        <v>25671823677.709282</v>
      </c>
      <c r="O67" s="1">
        <f t="shared" ref="O67:O130" si="16">(-D67*10^-6*N67)/$B$3</f>
        <v>-3675.1782777008607</v>
      </c>
      <c r="P67" s="1">
        <f t="shared" ref="P67:P130" si="17">O67*10^6</f>
        <v>-3675178277.7008605</v>
      </c>
      <c r="Q67" s="1">
        <f t="shared" si="12"/>
        <v>5.000730967987288E-2</v>
      </c>
      <c r="R67" s="1">
        <f t="shared" si="13"/>
        <v>4.9729783559281419E-2</v>
      </c>
    </row>
    <row r="68" spans="1:18" x14ac:dyDescent="0.3">
      <c r="A68">
        <v>0.6</v>
      </c>
      <c r="B68">
        <v>5</v>
      </c>
      <c r="C68">
        <v>1.4537</v>
      </c>
      <c r="D68">
        <v>0.77890000000000004</v>
      </c>
      <c r="E68">
        <v>1.45</v>
      </c>
      <c r="F68">
        <v>7.5145999999999997</v>
      </c>
      <c r="G68">
        <v>1.4517</v>
      </c>
      <c r="H68" s="1">
        <v>-1.0190999999999999E-15</v>
      </c>
      <c r="I68">
        <v>1.4517</v>
      </c>
      <c r="J68" s="1">
        <v>-1.0197E-15</v>
      </c>
      <c r="K68" s="1">
        <v>2.4013999999999998E-11</v>
      </c>
      <c r="L68" s="1">
        <f t="shared" si="14"/>
        <v>24.013999999999999</v>
      </c>
      <c r="M68" s="1">
        <f t="shared" si="11"/>
        <v>-22151.898734178314</v>
      </c>
      <c r="N68" s="1">
        <f t="shared" si="15"/>
        <v>50072103829.565201</v>
      </c>
      <c r="O68" s="1">
        <f t="shared" si="16"/>
        <v>-7800.2323345696668</v>
      </c>
      <c r="P68" s="1">
        <f t="shared" si="17"/>
        <v>-7800232334.5696669</v>
      </c>
      <c r="Q68" s="1">
        <f t="shared" si="12"/>
        <v>7.1405106801911422E-2</v>
      </c>
      <c r="R68" s="1">
        <f t="shared" si="13"/>
        <v>7.1447146900116845E-2</v>
      </c>
    </row>
    <row r="69" spans="1:18" x14ac:dyDescent="0.3">
      <c r="A69">
        <v>0.6</v>
      </c>
      <c r="B69">
        <v>5</v>
      </c>
      <c r="C69">
        <v>1.4525999999999999</v>
      </c>
      <c r="D69">
        <v>0.84209999999999996</v>
      </c>
      <c r="E69">
        <v>1.45</v>
      </c>
      <c r="F69">
        <v>9.6936</v>
      </c>
      <c r="G69">
        <v>1.4502999999999999</v>
      </c>
      <c r="H69" s="1">
        <v>-1.5746E-15</v>
      </c>
      <c r="I69">
        <v>1.4502999999999999</v>
      </c>
      <c r="J69" s="1">
        <v>-1.5749E-15</v>
      </c>
      <c r="K69" s="1">
        <v>2.4140999999999999E-11</v>
      </c>
      <c r="L69" s="1">
        <f t="shared" si="14"/>
        <v>24.140999999999998</v>
      </c>
      <c r="M69" s="1">
        <f t="shared" si="11"/>
        <v>-18987.341772149797</v>
      </c>
      <c r="N69" s="1">
        <f t="shared" si="15"/>
        <v>-25551850131.754318</v>
      </c>
      <c r="O69" s="1">
        <f t="shared" si="16"/>
        <v>4303.4425991900625</v>
      </c>
      <c r="P69" s="1">
        <f t="shared" si="17"/>
        <v>4303442599.1900625</v>
      </c>
      <c r="Q69" s="1">
        <f t="shared" si="12"/>
        <v>0.1020471206155736</v>
      </c>
      <c r="R69" s="1">
        <f t="shared" si="13"/>
        <v>0.10206656310013136</v>
      </c>
    </row>
    <row r="70" spans="1:18" x14ac:dyDescent="0.3">
      <c r="A70">
        <v>0.6</v>
      </c>
      <c r="B70">
        <v>5</v>
      </c>
      <c r="C70">
        <v>1.4517</v>
      </c>
      <c r="D70">
        <v>0.90529999999999999</v>
      </c>
      <c r="E70">
        <v>1.45</v>
      </c>
      <c r="F70">
        <v>12.889699999999999</v>
      </c>
      <c r="G70">
        <v>1.4491000000000001</v>
      </c>
      <c r="H70" s="1">
        <v>-2.3947E-15</v>
      </c>
      <c r="I70">
        <v>1.4491000000000001</v>
      </c>
      <c r="J70" s="1">
        <v>-2.3961E-15</v>
      </c>
      <c r="K70" s="1">
        <v>2.4268E-11</v>
      </c>
      <c r="L70" s="1">
        <f t="shared" si="14"/>
        <v>24.268000000000001</v>
      </c>
      <c r="M70" s="1">
        <f t="shared" si="11"/>
        <v>-20602.218700476671</v>
      </c>
      <c r="N70" s="1">
        <f t="shared" si="15"/>
        <v>25592344347.494019</v>
      </c>
      <c r="O70" s="1">
        <f t="shared" si="16"/>
        <v>-4633.749867557266</v>
      </c>
      <c r="P70" s="1">
        <f t="shared" si="17"/>
        <v>-4633749867.5572662</v>
      </c>
      <c r="Q70" s="1">
        <f t="shared" si="12"/>
        <v>0.14436195977223276</v>
      </c>
      <c r="R70" s="1">
        <f t="shared" si="13"/>
        <v>0.14444635729329222</v>
      </c>
    </row>
    <row r="71" spans="1:18" x14ac:dyDescent="0.3">
      <c r="A71">
        <v>0.6</v>
      </c>
      <c r="B71">
        <v>5</v>
      </c>
      <c r="C71">
        <v>1.4508000000000001</v>
      </c>
      <c r="D71">
        <v>0.96840000000000004</v>
      </c>
      <c r="E71">
        <v>1.44</v>
      </c>
      <c r="F71">
        <v>5.4806999999999997</v>
      </c>
      <c r="G71">
        <v>1.4478</v>
      </c>
      <c r="H71" s="1">
        <v>-3.5962000000000003E-15</v>
      </c>
      <c r="I71">
        <v>1.4478</v>
      </c>
      <c r="J71" s="1">
        <v>-3.5974999999999998E-15</v>
      </c>
      <c r="K71" s="1">
        <v>2.4397000000000001E-11</v>
      </c>
      <c r="L71" s="1">
        <f t="shared" si="14"/>
        <v>24.397000000000002</v>
      </c>
      <c r="M71" s="1">
        <f t="shared" si="11"/>
        <v>-18987.341772149797</v>
      </c>
      <c r="N71" s="1">
        <f t="shared" si="15"/>
        <v>24599607269.591705</v>
      </c>
      <c r="O71" s="1">
        <f t="shared" si="16"/>
        <v>-4764.4519359745209</v>
      </c>
      <c r="P71" s="1">
        <f t="shared" si="17"/>
        <v>-4764451935.9745207</v>
      </c>
      <c r="Q71" s="1">
        <f t="shared" si="12"/>
        <v>0.20266708978463568</v>
      </c>
      <c r="R71" s="1">
        <f t="shared" si="13"/>
        <v>0.20274035245543259</v>
      </c>
    </row>
    <row r="72" spans="1:18" x14ac:dyDescent="0.3">
      <c r="A72">
        <v>0.6</v>
      </c>
      <c r="B72">
        <v>5</v>
      </c>
      <c r="C72">
        <v>1.45</v>
      </c>
      <c r="D72">
        <v>1.0316000000000001</v>
      </c>
      <c r="E72">
        <v>1.44</v>
      </c>
      <c r="F72">
        <v>6.0682</v>
      </c>
      <c r="G72">
        <v>1.4466000000000001</v>
      </c>
      <c r="H72" s="1">
        <v>-5.3645999999999996E-15</v>
      </c>
      <c r="I72">
        <v>1.4466000000000001</v>
      </c>
      <c r="J72" s="1">
        <v>-5.3672000000000001E-15</v>
      </c>
      <c r="K72" s="1">
        <v>2.4528E-11</v>
      </c>
      <c r="L72" s="1">
        <f t="shared" si="14"/>
        <v>24.528000000000002</v>
      </c>
      <c r="M72" s="1">
        <f t="shared" si="11"/>
        <v>-17432.646592711601</v>
      </c>
      <c r="N72" s="1">
        <f t="shared" si="15"/>
        <v>-24638592384.179798</v>
      </c>
      <c r="O72" s="1">
        <f t="shared" si="16"/>
        <v>5083.4343807039759</v>
      </c>
      <c r="P72" s="1">
        <f t="shared" si="17"/>
        <v>5083434380.7039757</v>
      </c>
      <c r="Q72" s="1">
        <f t="shared" si="12"/>
        <v>0.2838050945257829</v>
      </c>
      <c r="R72" s="1">
        <f t="shared" si="13"/>
        <v>0.28394264313066803</v>
      </c>
    </row>
    <row r="73" spans="1:18" x14ac:dyDescent="0.3">
      <c r="A73">
        <v>0.6</v>
      </c>
      <c r="B73">
        <v>5</v>
      </c>
      <c r="C73">
        <v>1.4493</v>
      </c>
      <c r="D73">
        <v>1.0947</v>
      </c>
      <c r="E73">
        <v>1.44</v>
      </c>
      <c r="F73">
        <v>6.6782000000000004</v>
      </c>
      <c r="G73">
        <v>1.4455</v>
      </c>
      <c r="H73" s="1">
        <v>-7.9154000000000008E-15</v>
      </c>
      <c r="I73">
        <v>1.4455</v>
      </c>
      <c r="J73" s="1">
        <v>-7.9196999999999997E-15</v>
      </c>
      <c r="K73" s="1">
        <v>2.4659999999999999E-11</v>
      </c>
      <c r="L73" s="1">
        <f t="shared" si="14"/>
        <v>24.66</v>
      </c>
      <c r="M73" s="1">
        <f t="shared" si="11"/>
        <v>-18987.341772153344</v>
      </c>
      <c r="N73" s="1">
        <f t="shared" si="15"/>
        <v>5.6641948515478636E-2</v>
      </c>
      <c r="O73" s="1">
        <f t="shared" si="16"/>
        <v>-1.2401188207978892E-8</v>
      </c>
      <c r="P73" s="1">
        <f t="shared" si="17"/>
        <v>-1.2401188207978892E-2</v>
      </c>
      <c r="Q73" s="1">
        <f t="shared" si="12"/>
        <v>0.39461348647847666</v>
      </c>
      <c r="R73" s="1">
        <f t="shared" si="13"/>
        <v>0.39482785820850386</v>
      </c>
    </row>
    <row r="74" spans="1:18" x14ac:dyDescent="0.3">
      <c r="A74">
        <v>0.6</v>
      </c>
      <c r="B74">
        <v>5</v>
      </c>
      <c r="C74">
        <v>1.4484999999999999</v>
      </c>
      <c r="D74">
        <v>1.1578999999999999</v>
      </c>
      <c r="E74">
        <v>1.44</v>
      </c>
      <c r="F74">
        <v>7.3897000000000004</v>
      </c>
      <c r="G74">
        <v>1.4442999999999999</v>
      </c>
      <c r="H74" s="1">
        <v>-1.1613E-14</v>
      </c>
      <c r="I74">
        <v>1.4442999999999999</v>
      </c>
      <c r="J74" s="1">
        <v>-1.1619E-14</v>
      </c>
      <c r="K74" s="1">
        <v>2.4795E-11</v>
      </c>
      <c r="L74" s="1">
        <f t="shared" si="14"/>
        <v>24.795000000000002</v>
      </c>
      <c r="M74" s="1">
        <f t="shared" si="11"/>
        <v>-18987.341772149764</v>
      </c>
      <c r="N74" s="1">
        <f t="shared" si="15"/>
        <v>24599607269.591145</v>
      </c>
      <c r="O74" s="1">
        <f t="shared" si="16"/>
        <v>-5696.7770514919166</v>
      </c>
      <c r="P74" s="1">
        <f t="shared" si="17"/>
        <v>-5696777051.4919167</v>
      </c>
      <c r="Q74" s="1">
        <f t="shared" si="12"/>
        <v>0.54735305629727282</v>
      </c>
      <c r="R74" s="1">
        <f t="shared" si="13"/>
        <v>0.5476358530197204</v>
      </c>
    </row>
    <row r="75" spans="1:18" x14ac:dyDescent="0.3">
      <c r="A75">
        <v>0.6</v>
      </c>
      <c r="B75">
        <v>5</v>
      </c>
      <c r="C75">
        <v>1.4478</v>
      </c>
      <c r="D75">
        <v>1.2211000000000001</v>
      </c>
      <c r="E75">
        <v>1.44</v>
      </c>
      <c r="F75">
        <v>8.1362000000000005</v>
      </c>
      <c r="G75">
        <v>1.4431</v>
      </c>
      <c r="H75" s="1">
        <v>-1.6914E-14</v>
      </c>
      <c r="I75">
        <v>1.4431</v>
      </c>
      <c r="J75" s="1">
        <v>-1.6914E-14</v>
      </c>
      <c r="K75" s="1">
        <v>2.4930000000000001E-11</v>
      </c>
      <c r="L75" s="1">
        <f t="shared" si="14"/>
        <v>24.93</v>
      </c>
      <c r="M75" s="1">
        <f t="shared" si="11"/>
        <v>-17432.646592711601</v>
      </c>
      <c r="N75" s="1">
        <f t="shared" si="15"/>
        <v>-24638592384.124104</v>
      </c>
      <c r="O75" s="1">
        <f t="shared" si="16"/>
        <v>6017.2370320507889</v>
      </c>
      <c r="P75" s="1">
        <f t="shared" si="17"/>
        <v>6017237032.0507889</v>
      </c>
      <c r="Q75" s="1">
        <f t="shared" si="12"/>
        <v>0.75594338379758907</v>
      </c>
      <c r="R75" s="1">
        <f t="shared" si="13"/>
        <v>0.75594338379758907</v>
      </c>
    </row>
    <row r="76" spans="1:18" x14ac:dyDescent="0.3">
      <c r="A76">
        <v>0.6</v>
      </c>
      <c r="B76">
        <v>5</v>
      </c>
      <c r="C76">
        <v>1.4471000000000001</v>
      </c>
      <c r="D76">
        <v>1.2842</v>
      </c>
      <c r="E76">
        <v>1.44</v>
      </c>
      <c r="F76">
        <v>8.9695999999999998</v>
      </c>
      <c r="G76">
        <v>1.4419999999999999</v>
      </c>
      <c r="H76" s="1">
        <v>-2.4466999999999999E-14</v>
      </c>
      <c r="I76">
        <v>1.4419999999999999</v>
      </c>
      <c r="J76" s="1">
        <v>-2.4473000000000001E-14</v>
      </c>
      <c r="K76" s="1">
        <v>2.5067999999999999E-11</v>
      </c>
      <c r="L76" s="1">
        <f t="shared" si="14"/>
        <v>25.067999999999998</v>
      </c>
      <c r="M76" s="1">
        <f t="shared" si="11"/>
        <v>-18987.34177214983</v>
      </c>
      <c r="N76" s="1">
        <f t="shared" si="15"/>
        <v>-476121431.08001274</v>
      </c>
      <c r="O76" s="1">
        <f t="shared" si="16"/>
        <v>122.28702835859046</v>
      </c>
      <c r="P76" s="1">
        <f t="shared" si="17"/>
        <v>122287028.35859047</v>
      </c>
      <c r="Q76" s="1">
        <f t="shared" si="12"/>
        <v>1.0397818486045265</v>
      </c>
      <c r="R76" s="1">
        <f t="shared" si="13"/>
        <v>1.0400368325049487</v>
      </c>
    </row>
    <row r="77" spans="1:18" x14ac:dyDescent="0.3">
      <c r="A77">
        <v>0.6</v>
      </c>
      <c r="B77">
        <v>5</v>
      </c>
      <c r="C77">
        <v>1.4463999999999999</v>
      </c>
      <c r="D77">
        <v>1.3473999999999999</v>
      </c>
      <c r="E77">
        <v>1.44</v>
      </c>
      <c r="F77">
        <v>9.9135000000000009</v>
      </c>
      <c r="G77">
        <v>1.4408000000000001</v>
      </c>
      <c r="H77" s="1">
        <v>-3.5237999999999997E-14</v>
      </c>
      <c r="I77">
        <v>1.4408000000000001</v>
      </c>
      <c r="J77" s="1">
        <v>-3.5242000000000003E-14</v>
      </c>
      <c r="K77" s="1">
        <v>2.5207E-11</v>
      </c>
      <c r="L77" s="1">
        <f t="shared" si="14"/>
        <v>25.207000000000001</v>
      </c>
      <c r="M77" s="1">
        <f t="shared" si="11"/>
        <v>-19017.432646594087</v>
      </c>
      <c r="N77" s="1">
        <f t="shared" si="15"/>
        <v>-49674581419.718224</v>
      </c>
      <c r="O77" s="1">
        <f t="shared" si="16"/>
        <v>13386.306200985666</v>
      </c>
      <c r="P77" s="1">
        <f t="shared" si="17"/>
        <v>13386306200.985666</v>
      </c>
      <c r="Q77" s="1">
        <f t="shared" si="12"/>
        <v>1.427279024986754</v>
      </c>
      <c r="R77" s="1">
        <f t="shared" si="13"/>
        <v>1.4274410408815252</v>
      </c>
    </row>
    <row r="78" spans="1:18" x14ac:dyDescent="0.3">
      <c r="A78">
        <v>0.6</v>
      </c>
      <c r="B78">
        <v>5</v>
      </c>
      <c r="C78">
        <v>1.4457</v>
      </c>
      <c r="D78">
        <v>1.4105000000000001</v>
      </c>
      <c r="E78">
        <v>1.44</v>
      </c>
      <c r="F78">
        <v>10.9979</v>
      </c>
      <c r="G78">
        <v>1.4396</v>
      </c>
      <c r="H78" s="1">
        <v>-5.0480000000000003E-14</v>
      </c>
      <c r="I78">
        <v>1.4396</v>
      </c>
      <c r="J78" s="1">
        <v>-5.0480000000000003E-14</v>
      </c>
      <c r="K78" s="1">
        <v>2.5349E-11</v>
      </c>
      <c r="L78" s="1">
        <f t="shared" si="14"/>
        <v>25.349</v>
      </c>
      <c r="M78" s="1">
        <f t="shared" si="11"/>
        <v>-22151.898734178314</v>
      </c>
      <c r="N78" s="1">
        <f t="shared" si="15"/>
        <v>49595982398.539238</v>
      </c>
      <c r="O78" s="1">
        <f t="shared" si="16"/>
        <v>-13991.02663462792</v>
      </c>
      <c r="P78" s="1">
        <f t="shared" si="17"/>
        <v>-13991026634.62792</v>
      </c>
      <c r="Q78" s="1">
        <f t="shared" si="12"/>
        <v>1.9531717360350553</v>
      </c>
      <c r="R78" s="1">
        <f t="shared" si="13"/>
        <v>1.9531717360350553</v>
      </c>
    </row>
    <row r="79" spans="1:18" x14ac:dyDescent="0.3">
      <c r="A79">
        <v>0.6</v>
      </c>
      <c r="B79">
        <v>5</v>
      </c>
      <c r="C79">
        <v>1.4449000000000001</v>
      </c>
      <c r="D79">
        <v>1.4737</v>
      </c>
      <c r="E79">
        <v>1.44</v>
      </c>
      <c r="F79">
        <v>12.395</v>
      </c>
      <c r="G79">
        <v>1.4381999999999999</v>
      </c>
      <c r="H79" s="1">
        <v>-7.2117999999999994E-14</v>
      </c>
      <c r="I79">
        <v>1.4381999999999999</v>
      </c>
      <c r="J79" s="1">
        <v>-7.2122000000000006E-14</v>
      </c>
      <c r="K79" s="1">
        <v>2.5493999999999999E-11</v>
      </c>
      <c r="L79" s="1">
        <f t="shared" si="14"/>
        <v>25.494</v>
      </c>
      <c r="M79" s="1">
        <f t="shared" si="11"/>
        <v>-19017.432646590638</v>
      </c>
      <c r="N79" s="1">
        <f t="shared" si="15"/>
        <v>-49674581419.771835</v>
      </c>
      <c r="O79" s="1">
        <f t="shared" si="16"/>
        <v>14641.08612766355</v>
      </c>
      <c r="P79" s="1">
        <f t="shared" si="17"/>
        <v>14641086127.663549</v>
      </c>
      <c r="Q79" s="1">
        <f t="shared" si="12"/>
        <v>2.6707225048888077</v>
      </c>
      <c r="R79" s="1">
        <f t="shared" si="13"/>
        <v>2.6708706355915393</v>
      </c>
    </row>
    <row r="80" spans="1:18" x14ac:dyDescent="0.3">
      <c r="A80">
        <v>0.6</v>
      </c>
      <c r="B80">
        <v>5</v>
      </c>
      <c r="C80">
        <v>1.4441999999999999</v>
      </c>
      <c r="D80">
        <v>1.5367999999999999</v>
      </c>
      <c r="E80">
        <v>1.43</v>
      </c>
      <c r="F80">
        <v>7.6070000000000002</v>
      </c>
      <c r="G80">
        <v>1.4370000000000001</v>
      </c>
      <c r="H80" s="1">
        <v>-1.0246E-13</v>
      </c>
      <c r="I80">
        <v>1.4370000000000001</v>
      </c>
      <c r="J80" s="1">
        <v>-1.0247E-13</v>
      </c>
      <c r="K80" s="1">
        <v>2.5640000000000001E-11</v>
      </c>
      <c r="L80" s="1">
        <f t="shared" si="14"/>
        <v>25.64</v>
      </c>
      <c r="M80" s="1">
        <f t="shared" si="11"/>
        <v>-22151.898734178238</v>
      </c>
      <c r="N80" s="1">
        <f t="shared" si="15"/>
        <v>-96488944079.458572</v>
      </c>
      <c r="O80" s="1">
        <f t="shared" si="16"/>
        <v>29656.841852262383</v>
      </c>
      <c r="P80" s="1">
        <f t="shared" si="17"/>
        <v>29656841852.262383</v>
      </c>
      <c r="Q80" s="1">
        <f t="shared" si="12"/>
        <v>3.6385736911669722</v>
      </c>
      <c r="R80" s="1">
        <f t="shared" si="13"/>
        <v>3.6389288125500645</v>
      </c>
    </row>
    <row r="81" spans="1:18" x14ac:dyDescent="0.3">
      <c r="A81">
        <v>0.6</v>
      </c>
      <c r="B81">
        <v>5</v>
      </c>
      <c r="C81">
        <v>1.4434</v>
      </c>
      <c r="D81">
        <v>1.6</v>
      </c>
      <c r="E81">
        <v>1.43</v>
      </c>
      <c r="F81">
        <v>8.1539999999999999</v>
      </c>
      <c r="G81">
        <v>1.4356</v>
      </c>
      <c r="H81" s="1">
        <v>-1.4530999999999999E-13</v>
      </c>
      <c r="I81">
        <v>1.4356</v>
      </c>
      <c r="J81" s="1">
        <v>-1.453E-13</v>
      </c>
      <c r="K81" s="1">
        <v>2.5789E-11</v>
      </c>
      <c r="L81" s="1">
        <f t="shared" si="14"/>
        <v>25.789000000000001</v>
      </c>
      <c r="M81" s="1">
        <f t="shared" si="11"/>
        <v>-28250.000000000033</v>
      </c>
      <c r="N81" s="1">
        <f t="shared" si="15"/>
        <v>52935126582.278831</v>
      </c>
      <c r="O81" s="1">
        <f t="shared" si="16"/>
        <v>-16939.240506329224</v>
      </c>
      <c r="P81" s="1">
        <f t="shared" si="17"/>
        <v>-16939240506.329224</v>
      </c>
      <c r="Q81" s="1">
        <f t="shared" si="12"/>
        <v>4.9564381994189475</v>
      </c>
      <c r="R81" s="1">
        <f t="shared" si="13"/>
        <v>4.9560971053304881</v>
      </c>
    </row>
    <row r="82" spans="1:18" x14ac:dyDescent="0.3">
      <c r="A82">
        <v>0.6</v>
      </c>
      <c r="B82">
        <v>4.5</v>
      </c>
      <c r="C82">
        <v>1.4701</v>
      </c>
      <c r="D82">
        <v>0.4</v>
      </c>
      <c r="E82">
        <v>1.46</v>
      </c>
      <c r="F82">
        <v>2.3252000000000002</v>
      </c>
      <c r="G82">
        <v>1.4695</v>
      </c>
      <c r="H82" s="1">
        <v>-7.3450999999999995E-17</v>
      </c>
      <c r="I82">
        <v>1.4695</v>
      </c>
      <c r="J82" s="1">
        <v>-7.3476999999999998E-17</v>
      </c>
      <c r="K82" s="1">
        <v>1.8924999999999999E-11</v>
      </c>
      <c r="L82" s="1">
        <f t="shared" si="14"/>
        <v>18.924999999999997</v>
      </c>
      <c r="M82" s="1">
        <f>(G83-G82)*10^6/(D83-D82)</f>
        <v>-91772.151898734635</v>
      </c>
      <c r="N82" s="1">
        <f t="shared" si="15"/>
        <v>499213320430.23175</v>
      </c>
      <c r="O82" s="1">
        <f t="shared" si="16"/>
        <v>-39937.065634418541</v>
      </c>
      <c r="P82" s="1">
        <f t="shared" si="17"/>
        <v>-39937065634.418541</v>
      </c>
      <c r="Q82" s="1">
        <f>(-20*2*PI()*H82*10^6)/(LN(10)*D82*10^-6)</f>
        <v>1.0021480756603708E-2</v>
      </c>
      <c r="R82" s="1">
        <f t="shared" si="13"/>
        <v>1.0025028135123697E-2</v>
      </c>
    </row>
    <row r="83" spans="1:18" x14ac:dyDescent="0.3">
      <c r="A83">
        <v>0.6</v>
      </c>
      <c r="B83">
        <v>4.5</v>
      </c>
      <c r="C83">
        <v>1.4645999999999999</v>
      </c>
      <c r="D83">
        <v>0.4632</v>
      </c>
      <c r="E83">
        <v>1.46</v>
      </c>
      <c r="F83">
        <v>3.9935</v>
      </c>
      <c r="G83">
        <v>1.4637</v>
      </c>
      <c r="H83" s="1">
        <v>-1.3738E-16</v>
      </c>
      <c r="I83">
        <v>1.4637</v>
      </c>
      <c r="J83" s="1">
        <v>-1.3752999999999999E-16</v>
      </c>
      <c r="K83" s="1">
        <v>1.9033000000000001E-11</v>
      </c>
      <c r="L83" s="1">
        <f t="shared" si="14"/>
        <v>19.033000000000001</v>
      </c>
      <c r="M83" s="1">
        <f t="shared" ref="M83:M101" si="18">(G84-G83)*10^6/(D84-D83)</f>
        <v>-60221.870047543998</v>
      </c>
      <c r="N83" s="1">
        <f t="shared" si="15"/>
        <v>227191665581.27533</v>
      </c>
      <c r="O83" s="1">
        <f t="shared" si="16"/>
        <v>-21047.035899449344</v>
      </c>
      <c r="P83" s="1">
        <f t="shared" si="17"/>
        <v>-21047035899.449345</v>
      </c>
      <c r="Q83" s="1">
        <f t="shared" ref="Q83:Q101" si="19">(-20*2*PI()*H83*10^6)/(LN(10)*D83*10^-6)</f>
        <v>1.6186357814403467E-2</v>
      </c>
      <c r="R83" s="1">
        <f t="shared" si="13"/>
        <v>1.6204031083235614E-2</v>
      </c>
    </row>
    <row r="84" spans="1:18" x14ac:dyDescent="0.3">
      <c r="A84">
        <v>0.6</v>
      </c>
      <c r="B84">
        <v>4.5</v>
      </c>
      <c r="C84">
        <v>1.4610000000000001</v>
      </c>
      <c r="D84">
        <v>0.52629999999999999</v>
      </c>
      <c r="E84">
        <v>1.45</v>
      </c>
      <c r="F84">
        <v>2.9411</v>
      </c>
      <c r="G84">
        <v>1.4599</v>
      </c>
      <c r="H84" s="1">
        <v>-2.3957000000000002E-16</v>
      </c>
      <c r="I84">
        <v>1.4599</v>
      </c>
      <c r="J84" s="1">
        <v>-2.4350000000000001E-16</v>
      </c>
      <c r="K84" s="1">
        <v>1.9141999999999999E-11</v>
      </c>
      <c r="L84" s="1">
        <f t="shared" si="14"/>
        <v>19.141999999999999</v>
      </c>
      <c r="M84" s="1">
        <f t="shared" si="18"/>
        <v>-45886.075949365528</v>
      </c>
      <c r="N84" s="1">
        <f t="shared" si="15"/>
        <v>174379474113.06714</v>
      </c>
      <c r="O84" s="1">
        <f t="shared" si="16"/>
        <v>-18355.183445141443</v>
      </c>
      <c r="P84" s="1">
        <f t="shared" si="17"/>
        <v>-18355183445.141445</v>
      </c>
      <c r="Q84" s="1">
        <f t="shared" si="19"/>
        <v>2.4842382146296024E-2</v>
      </c>
      <c r="R84" s="1">
        <f t="shared" si="13"/>
        <v>2.5249906301386162E-2</v>
      </c>
    </row>
    <row r="85" spans="1:18" x14ac:dyDescent="0.3">
      <c r="A85">
        <v>0.6</v>
      </c>
      <c r="B85">
        <v>4.5</v>
      </c>
      <c r="C85">
        <v>1.4583999999999999</v>
      </c>
      <c r="D85">
        <v>0.58950000000000002</v>
      </c>
      <c r="E85">
        <v>1.45</v>
      </c>
      <c r="F85">
        <v>3.7715000000000001</v>
      </c>
      <c r="G85">
        <v>1.4570000000000001</v>
      </c>
      <c r="H85" s="1">
        <v>-4.1555000000000002E-16</v>
      </c>
      <c r="I85">
        <v>1.4570000000000001</v>
      </c>
      <c r="J85" s="1">
        <v>-4.1573E-16</v>
      </c>
      <c r="K85" s="1">
        <v>1.9251E-11</v>
      </c>
      <c r="L85" s="1">
        <f t="shared" si="14"/>
        <v>19.251000000000001</v>
      </c>
      <c r="M85" s="1">
        <f t="shared" si="18"/>
        <v>-34865.29318541968</v>
      </c>
      <c r="N85" s="1">
        <f t="shared" si="15"/>
        <v>76101458735.007797</v>
      </c>
      <c r="O85" s="1">
        <f t="shared" si="16"/>
        <v>-8972.3619848574199</v>
      </c>
      <c r="P85" s="1">
        <f t="shared" si="17"/>
        <v>-8972361984.85742</v>
      </c>
      <c r="Q85" s="1">
        <f t="shared" si="19"/>
        <v>3.8471015697301242E-2</v>
      </c>
      <c r="R85" s="1">
        <f t="shared" si="13"/>
        <v>3.848767983597412E-2</v>
      </c>
    </row>
    <row r="86" spans="1:18" x14ac:dyDescent="0.3">
      <c r="A86">
        <v>0.6</v>
      </c>
      <c r="B86">
        <v>4.5</v>
      </c>
      <c r="C86">
        <v>1.4564999999999999</v>
      </c>
      <c r="D86">
        <v>0.65259999999999996</v>
      </c>
      <c r="E86">
        <v>1.45</v>
      </c>
      <c r="F86">
        <v>4.7478999999999996</v>
      </c>
      <c r="G86">
        <v>1.4548000000000001</v>
      </c>
      <c r="H86" s="1">
        <v>-6.9211999999999999E-16</v>
      </c>
      <c r="I86">
        <v>1.4548000000000001</v>
      </c>
      <c r="J86" s="1">
        <v>-6.9216999999999996E-16</v>
      </c>
      <c r="K86" s="1">
        <v>1.9361999999999999E-11</v>
      </c>
      <c r="L86" s="1">
        <f t="shared" si="14"/>
        <v>19.361999999999998</v>
      </c>
      <c r="M86" s="1">
        <f t="shared" si="18"/>
        <v>-30063.291139240693</v>
      </c>
      <c r="N86" s="1">
        <f t="shared" si="15"/>
        <v>74473327169.56279</v>
      </c>
      <c r="O86" s="1">
        <f t="shared" si="16"/>
        <v>-9720.2586621713344</v>
      </c>
      <c r="P86" s="1">
        <f t="shared" si="17"/>
        <v>-9720258662.1713352</v>
      </c>
      <c r="Q86" s="1">
        <f t="shared" si="19"/>
        <v>5.7879997672143135E-2</v>
      </c>
      <c r="R86" s="1">
        <f t="shared" si="13"/>
        <v>5.7884179027809214E-2</v>
      </c>
    </row>
    <row r="87" spans="1:18" x14ac:dyDescent="0.3">
      <c r="A87">
        <v>0.6</v>
      </c>
      <c r="B87">
        <v>4.5</v>
      </c>
      <c r="C87">
        <v>1.4549000000000001</v>
      </c>
      <c r="D87">
        <v>0.71579999999999999</v>
      </c>
      <c r="E87">
        <v>1.45</v>
      </c>
      <c r="F87">
        <v>5.9996999999999998</v>
      </c>
      <c r="G87">
        <v>1.4529000000000001</v>
      </c>
      <c r="H87" s="1">
        <v>-1.1338E-15</v>
      </c>
      <c r="I87">
        <v>1.4529000000000001</v>
      </c>
      <c r="J87" s="1">
        <v>-1.1345999999999999E-15</v>
      </c>
      <c r="K87" s="1">
        <v>1.9474999999999999E-11</v>
      </c>
      <c r="L87" s="1">
        <f t="shared" si="14"/>
        <v>19.474999999999998</v>
      </c>
      <c r="M87" s="1">
        <f t="shared" si="18"/>
        <v>-25356.576862124322</v>
      </c>
      <c r="N87" s="1">
        <f t="shared" si="15"/>
        <v>25711563342.845013</v>
      </c>
      <c r="O87" s="1">
        <f t="shared" si="16"/>
        <v>-3680.8674081616919</v>
      </c>
      <c r="P87" s="1">
        <f t="shared" si="17"/>
        <v>-3680867408.1616917</v>
      </c>
      <c r="Q87" s="1">
        <f t="shared" si="19"/>
        <v>8.6444811957858594E-2</v>
      </c>
      <c r="R87" s="1">
        <f t="shared" si="13"/>
        <v>8.6505806709636923E-2</v>
      </c>
    </row>
    <row r="88" spans="1:18" x14ac:dyDescent="0.3">
      <c r="A88">
        <v>0.6</v>
      </c>
      <c r="B88">
        <v>4.5</v>
      </c>
      <c r="C88">
        <v>1.4537</v>
      </c>
      <c r="D88">
        <v>0.77890000000000004</v>
      </c>
      <c r="E88">
        <v>1.45</v>
      </c>
      <c r="F88">
        <v>7.5145999999999997</v>
      </c>
      <c r="G88">
        <v>1.4513</v>
      </c>
      <c r="H88" s="1">
        <v>-1.8300999999999999E-15</v>
      </c>
      <c r="I88">
        <v>1.4513</v>
      </c>
      <c r="J88" s="1">
        <v>-1.8252999999999999E-15</v>
      </c>
      <c r="K88" s="1">
        <v>1.9589000000000001E-11</v>
      </c>
      <c r="L88" s="1">
        <f t="shared" si="14"/>
        <v>19.589000000000002</v>
      </c>
      <c r="M88" s="1">
        <f t="shared" si="18"/>
        <v>-23734.177215190801</v>
      </c>
      <c r="N88" s="1">
        <f t="shared" si="15"/>
        <v>50072103829.509651</v>
      </c>
      <c r="O88" s="1">
        <f t="shared" si="16"/>
        <v>-7800.232334561013</v>
      </c>
      <c r="P88" s="1">
        <f t="shared" si="17"/>
        <v>-7800232334.5610132</v>
      </c>
      <c r="Q88" s="1">
        <f t="shared" si="19"/>
        <v>0.12822930620957523</v>
      </c>
      <c r="R88" s="1">
        <f t="shared" si="13"/>
        <v>0.12789298542393185</v>
      </c>
    </row>
    <row r="89" spans="1:18" x14ac:dyDescent="0.3">
      <c r="A89">
        <v>0.6</v>
      </c>
      <c r="B89">
        <v>4.5</v>
      </c>
      <c r="C89">
        <v>1.4525999999999999</v>
      </c>
      <c r="D89">
        <v>0.84209999999999996</v>
      </c>
      <c r="E89">
        <v>1.45</v>
      </c>
      <c r="F89">
        <v>9.6936</v>
      </c>
      <c r="G89">
        <v>1.4498</v>
      </c>
      <c r="H89" s="1">
        <v>-2.8841000000000001E-15</v>
      </c>
      <c r="I89">
        <v>1.4498</v>
      </c>
      <c r="J89" s="1">
        <v>-2.8866E-15</v>
      </c>
      <c r="K89" s="1">
        <v>1.9703999999999999E-11</v>
      </c>
      <c r="L89" s="1">
        <f t="shared" si="14"/>
        <v>19.704000000000001</v>
      </c>
      <c r="M89" s="1">
        <f t="shared" si="18"/>
        <v>-20569.620253165795</v>
      </c>
      <c r="N89" s="1">
        <f t="shared" si="15"/>
        <v>-25591526917.561798</v>
      </c>
      <c r="O89" s="1">
        <f t="shared" si="16"/>
        <v>4310.124963455758</v>
      </c>
      <c r="P89" s="1">
        <f t="shared" si="17"/>
        <v>4310124963.4557581</v>
      </c>
      <c r="Q89" s="1">
        <f t="shared" si="19"/>
        <v>0.1869135657102603</v>
      </c>
      <c r="R89" s="1">
        <f t="shared" si="13"/>
        <v>0.1870755864149084</v>
      </c>
    </row>
    <row r="90" spans="1:18" x14ac:dyDescent="0.3">
      <c r="A90">
        <v>0.6</v>
      </c>
      <c r="B90">
        <v>4.5</v>
      </c>
      <c r="C90">
        <v>1.4517</v>
      </c>
      <c r="D90">
        <v>0.90529999999999999</v>
      </c>
      <c r="E90">
        <v>1.44</v>
      </c>
      <c r="F90">
        <v>4.9218000000000002</v>
      </c>
      <c r="G90">
        <v>1.4484999999999999</v>
      </c>
      <c r="H90" s="1">
        <v>-4.5226999999999999E-15</v>
      </c>
      <c r="I90">
        <v>1.4484999999999999</v>
      </c>
      <c r="J90" s="1">
        <v>-4.5233E-15</v>
      </c>
      <c r="K90" s="1">
        <v>1.9819999999999999E-11</v>
      </c>
      <c r="L90" s="1">
        <f t="shared" si="14"/>
        <v>19.82</v>
      </c>
      <c r="M90" s="1">
        <f t="shared" si="18"/>
        <v>-22187.004754355701</v>
      </c>
      <c r="N90" s="1">
        <f t="shared" si="15"/>
        <v>50707812713.19162</v>
      </c>
      <c r="O90" s="1">
        <f t="shared" si="16"/>
        <v>-9181.1565698504746</v>
      </c>
      <c r="P90" s="1">
        <f t="shared" si="17"/>
        <v>-9181156569.8504753</v>
      </c>
      <c r="Q90" s="1">
        <f t="shared" si="19"/>
        <v>0.27264619178263538</v>
      </c>
      <c r="R90" s="1">
        <f t="shared" si="13"/>
        <v>0.27268236214880376</v>
      </c>
    </row>
    <row r="91" spans="1:18" x14ac:dyDescent="0.3">
      <c r="A91">
        <v>0.6</v>
      </c>
      <c r="B91">
        <v>4.5</v>
      </c>
      <c r="C91">
        <v>1.4508000000000001</v>
      </c>
      <c r="D91">
        <v>0.96840000000000004</v>
      </c>
      <c r="E91">
        <v>1.44</v>
      </c>
      <c r="F91">
        <v>5.4806999999999997</v>
      </c>
      <c r="G91">
        <v>1.4471000000000001</v>
      </c>
      <c r="H91" s="1">
        <v>-6.9889999999999998E-15</v>
      </c>
      <c r="I91">
        <v>1.4471000000000001</v>
      </c>
      <c r="J91" s="1">
        <v>-6.9901999999999999E-15</v>
      </c>
      <c r="K91" s="1">
        <v>1.9938999999999999E-11</v>
      </c>
      <c r="L91" s="1">
        <f t="shared" si="14"/>
        <v>19.939</v>
      </c>
      <c r="M91" s="1">
        <f t="shared" si="18"/>
        <v>-18987.341772153308</v>
      </c>
      <c r="N91" s="1">
        <f t="shared" si="15"/>
        <v>-476121430.97041208</v>
      </c>
      <c r="O91" s="1">
        <f t="shared" si="16"/>
        <v>92.215198750349401</v>
      </c>
      <c r="P91" s="1">
        <f t="shared" si="17"/>
        <v>92215198.750349402</v>
      </c>
      <c r="Q91" s="1">
        <f t="shared" si="19"/>
        <v>0.39387138938457777</v>
      </c>
      <c r="R91" s="1">
        <f t="shared" si="13"/>
        <v>0.39393901646531343</v>
      </c>
    </row>
    <row r="92" spans="1:18" x14ac:dyDescent="0.3">
      <c r="A92">
        <v>0.6</v>
      </c>
      <c r="B92">
        <v>4.5</v>
      </c>
      <c r="C92">
        <v>1.45</v>
      </c>
      <c r="D92">
        <v>1.0316000000000001</v>
      </c>
      <c r="E92">
        <v>1.44</v>
      </c>
      <c r="F92">
        <v>6.0682</v>
      </c>
      <c r="G92">
        <v>1.4459</v>
      </c>
      <c r="H92" s="1">
        <v>-1.0702000000000001E-14</v>
      </c>
      <c r="I92">
        <v>1.4459</v>
      </c>
      <c r="J92" s="1">
        <v>-1.07E-14</v>
      </c>
      <c r="K92" s="1">
        <v>2.0059000000000001E-11</v>
      </c>
      <c r="L92" s="1">
        <f t="shared" si="14"/>
        <v>20.059000000000001</v>
      </c>
      <c r="M92" s="1">
        <f t="shared" si="18"/>
        <v>-19017.432646590638</v>
      </c>
      <c r="N92" s="1">
        <f t="shared" si="15"/>
        <v>-24598852719.099758</v>
      </c>
      <c r="O92" s="1">
        <f t="shared" si="16"/>
        <v>5075.2352930046618</v>
      </c>
      <c r="P92" s="1">
        <f t="shared" si="17"/>
        <v>5075235293.0046616</v>
      </c>
      <c r="Q92" s="1">
        <f t="shared" si="19"/>
        <v>0.56617121903122858</v>
      </c>
      <c r="R92" s="1">
        <f t="shared" si="13"/>
        <v>0.56606541241208608</v>
      </c>
    </row>
    <row r="93" spans="1:18" x14ac:dyDescent="0.3">
      <c r="A93">
        <v>0.6</v>
      </c>
      <c r="B93">
        <v>4.5</v>
      </c>
      <c r="C93">
        <v>1.4493</v>
      </c>
      <c r="D93">
        <v>1.0947</v>
      </c>
      <c r="E93">
        <v>1.44</v>
      </c>
      <c r="F93">
        <v>6.6782000000000004</v>
      </c>
      <c r="G93">
        <v>1.4447000000000001</v>
      </c>
      <c r="H93" s="1">
        <v>-1.6223999999999999E-14</v>
      </c>
      <c r="I93">
        <v>1.4447000000000001</v>
      </c>
      <c r="J93" s="1">
        <v>-1.6230000000000001E-14</v>
      </c>
      <c r="K93" s="1">
        <v>2.0179999999999998E-11</v>
      </c>
      <c r="L93" s="1">
        <f t="shared" si="14"/>
        <v>20.18</v>
      </c>
      <c r="M93" s="1">
        <f t="shared" si="18"/>
        <v>-20569.620253165831</v>
      </c>
      <c r="N93" s="1">
        <f t="shared" si="15"/>
        <v>1.1512591161682651E-3</v>
      </c>
      <c r="O93" s="1">
        <f t="shared" si="16"/>
        <v>-2.5205667089387992E-10</v>
      </c>
      <c r="P93" s="1">
        <f t="shared" si="17"/>
        <v>-2.5205667089387991E-4</v>
      </c>
      <c r="Q93" s="1">
        <f t="shared" si="19"/>
        <v>0.80882952278176778</v>
      </c>
      <c r="R93" s="1">
        <f t="shared" si="13"/>
        <v>0.80912864612599178</v>
      </c>
    </row>
    <row r="94" spans="1:18" x14ac:dyDescent="0.3">
      <c r="A94">
        <v>0.6</v>
      </c>
      <c r="B94">
        <v>4.5</v>
      </c>
      <c r="C94">
        <v>1.4484999999999999</v>
      </c>
      <c r="D94">
        <v>1.1578999999999999</v>
      </c>
      <c r="E94">
        <v>1.44</v>
      </c>
      <c r="F94">
        <v>7.3897000000000004</v>
      </c>
      <c r="G94">
        <v>1.4434</v>
      </c>
      <c r="H94" s="1">
        <v>-2.4466E-14</v>
      </c>
      <c r="I94">
        <v>1.4434</v>
      </c>
      <c r="J94" s="1">
        <v>-2.4471999999999998E-14</v>
      </c>
      <c r="K94" s="1">
        <v>2.0303E-11</v>
      </c>
      <c r="L94" s="1">
        <f t="shared" si="14"/>
        <v>20.303000000000001</v>
      </c>
      <c r="M94" s="1">
        <f t="shared" si="18"/>
        <v>-20569.620253165758</v>
      </c>
      <c r="N94" s="1">
        <f t="shared" si="15"/>
        <v>-515798216.8896777</v>
      </c>
      <c r="O94" s="1">
        <f t="shared" si="16"/>
        <v>119.44855106731157</v>
      </c>
      <c r="P94" s="1">
        <f t="shared" si="17"/>
        <v>119448551.06731157</v>
      </c>
      <c r="Q94" s="1">
        <f t="shared" si="19"/>
        <v>1.1531507685670437</v>
      </c>
      <c r="R94" s="1">
        <f t="shared" si="13"/>
        <v>1.1534335652894909</v>
      </c>
    </row>
    <row r="95" spans="1:18" x14ac:dyDescent="0.3">
      <c r="A95">
        <v>0.6</v>
      </c>
      <c r="B95">
        <v>4.5</v>
      </c>
      <c r="C95">
        <v>1.4478</v>
      </c>
      <c r="D95">
        <v>1.2211000000000001</v>
      </c>
      <c r="E95">
        <v>1.44</v>
      </c>
      <c r="F95">
        <v>8.1362000000000005</v>
      </c>
      <c r="G95">
        <v>1.4420999999999999</v>
      </c>
      <c r="H95" s="1">
        <v>-3.6619000000000003E-14</v>
      </c>
      <c r="I95">
        <v>1.4420999999999999</v>
      </c>
      <c r="J95" s="1">
        <v>-3.6623000000000002E-14</v>
      </c>
      <c r="K95" s="1">
        <v>2.0428999999999999E-11</v>
      </c>
      <c r="L95" s="1">
        <f t="shared" si="14"/>
        <v>20.428999999999998</v>
      </c>
      <c r="M95" s="1">
        <f t="shared" si="18"/>
        <v>-20602.218700473186</v>
      </c>
      <c r="N95" s="1">
        <f t="shared" si="15"/>
        <v>516615646.70927066</v>
      </c>
      <c r="O95" s="1">
        <f t="shared" si="16"/>
        <v>-126.16787323933809</v>
      </c>
      <c r="P95" s="1">
        <f t="shared" si="17"/>
        <v>-126167873.2393381</v>
      </c>
      <c r="Q95" s="1">
        <f t="shared" si="19"/>
        <v>1.6366259176589761</v>
      </c>
      <c r="R95" s="1">
        <f t="shared" si="13"/>
        <v>1.636804691073614</v>
      </c>
    </row>
    <row r="96" spans="1:18" x14ac:dyDescent="0.3">
      <c r="A96">
        <v>0.6</v>
      </c>
      <c r="B96">
        <v>4.5</v>
      </c>
      <c r="C96">
        <v>1.4471000000000001</v>
      </c>
      <c r="D96">
        <v>1.2842</v>
      </c>
      <c r="E96">
        <v>1.44</v>
      </c>
      <c r="F96">
        <v>8.9695999999999998</v>
      </c>
      <c r="G96">
        <v>1.4408000000000001</v>
      </c>
      <c r="H96" s="1">
        <v>-5.4458999999999999E-14</v>
      </c>
      <c r="I96">
        <v>1.4408000000000001</v>
      </c>
      <c r="J96" s="1">
        <v>-5.4458999999999999E-14</v>
      </c>
      <c r="K96" s="1">
        <v>2.0555999999999999E-11</v>
      </c>
      <c r="L96" s="1">
        <f t="shared" si="14"/>
        <v>20.556000000000001</v>
      </c>
      <c r="M96" s="1">
        <f t="shared" si="18"/>
        <v>-20569.620253165831</v>
      </c>
      <c r="N96" s="1">
        <f t="shared" si="15"/>
        <v>-515798216.94309789</v>
      </c>
      <c r="O96" s="1">
        <f t="shared" si="16"/>
        <v>132.47761403966527</v>
      </c>
      <c r="P96" s="1">
        <f t="shared" si="17"/>
        <v>132477614.03966527</v>
      </c>
      <c r="Q96" s="1">
        <f t="shared" si="19"/>
        <v>2.314361372181057</v>
      </c>
      <c r="R96" s="1">
        <f t="shared" si="13"/>
        <v>2.314361372181057</v>
      </c>
    </row>
    <row r="97" spans="1:18" x14ac:dyDescent="0.3">
      <c r="A97">
        <v>0.6</v>
      </c>
      <c r="B97">
        <v>4.5</v>
      </c>
      <c r="C97">
        <v>1.4463999999999999</v>
      </c>
      <c r="D97">
        <v>1.3473999999999999</v>
      </c>
      <c r="E97">
        <v>1.44</v>
      </c>
      <c r="F97">
        <v>9.9135000000000009</v>
      </c>
      <c r="G97">
        <v>1.4395</v>
      </c>
      <c r="H97" s="1">
        <v>-8.0605999999999998E-14</v>
      </c>
      <c r="I97">
        <v>1.4395</v>
      </c>
      <c r="J97" s="1">
        <v>-8.0616999999999999E-14</v>
      </c>
      <c r="K97" s="1">
        <v>2.0686E-11</v>
      </c>
      <c r="L97" s="1">
        <f t="shared" si="14"/>
        <v>20.686</v>
      </c>
      <c r="M97" s="1">
        <f t="shared" si="18"/>
        <v>-20602.218700476635</v>
      </c>
      <c r="N97" s="1">
        <f t="shared" si="15"/>
        <v>-24559113053.853645</v>
      </c>
      <c r="O97" s="1">
        <f t="shared" si="16"/>
        <v>6618.1897857524791</v>
      </c>
      <c r="P97" s="1">
        <f t="shared" si="17"/>
        <v>6618189785.7524796</v>
      </c>
      <c r="Q97" s="1">
        <f t="shared" si="19"/>
        <v>3.2648633034815333</v>
      </c>
      <c r="R97" s="1">
        <f t="shared" si="13"/>
        <v>3.2653088471921543</v>
      </c>
    </row>
    <row r="98" spans="1:18" x14ac:dyDescent="0.3">
      <c r="A98">
        <v>0.6</v>
      </c>
      <c r="B98">
        <v>4.5</v>
      </c>
      <c r="C98">
        <v>1.4457</v>
      </c>
      <c r="D98">
        <v>1.4105000000000001</v>
      </c>
      <c r="E98">
        <v>1.44</v>
      </c>
      <c r="F98">
        <v>10.9979</v>
      </c>
      <c r="G98">
        <v>1.4381999999999999</v>
      </c>
      <c r="H98" s="1">
        <v>-1.1866E-13</v>
      </c>
      <c r="I98">
        <v>1.4381999999999999</v>
      </c>
      <c r="J98" s="1">
        <v>-1.1869E-13</v>
      </c>
      <c r="K98" s="1">
        <v>2.0816999999999999E-11</v>
      </c>
      <c r="L98" s="1">
        <f t="shared" si="14"/>
        <v>20.817</v>
      </c>
      <c r="M98" s="1">
        <f t="shared" si="18"/>
        <v>-22151.898734174803</v>
      </c>
      <c r="N98" s="1">
        <f t="shared" si="15"/>
        <v>-555475002.91860354</v>
      </c>
      <c r="O98" s="1">
        <f t="shared" si="16"/>
        <v>156.69949832333808</v>
      </c>
      <c r="P98" s="1">
        <f t="shared" si="17"/>
        <v>156699498.32333809</v>
      </c>
      <c r="Q98" s="1">
        <f t="shared" si="19"/>
        <v>4.5911917234136226</v>
      </c>
      <c r="R98" s="1">
        <f t="shared" si="13"/>
        <v>4.5923524831616618</v>
      </c>
    </row>
    <row r="99" spans="1:18" x14ac:dyDescent="0.3">
      <c r="A99">
        <v>0.6</v>
      </c>
      <c r="B99">
        <v>4.5</v>
      </c>
      <c r="C99">
        <v>1.4449000000000001</v>
      </c>
      <c r="D99">
        <v>1.4737</v>
      </c>
      <c r="E99">
        <v>1.43</v>
      </c>
      <c r="F99">
        <v>7.1204000000000001</v>
      </c>
      <c r="G99">
        <v>1.4368000000000001</v>
      </c>
      <c r="H99" s="1">
        <v>-1.7433999999999999E-13</v>
      </c>
      <c r="I99">
        <v>1.4368000000000001</v>
      </c>
      <c r="J99" s="1">
        <v>-1.7435000000000001E-13</v>
      </c>
      <c r="K99" s="1">
        <v>2.0952E-11</v>
      </c>
      <c r="L99" s="1">
        <f t="shared" si="14"/>
        <v>20.952000000000002</v>
      </c>
      <c r="M99" s="1">
        <f t="shared" si="18"/>
        <v>-22187.004754359259</v>
      </c>
      <c r="N99" s="1">
        <f t="shared" si="15"/>
        <v>-24519373388.771152</v>
      </c>
      <c r="O99" s="1">
        <f t="shared" si="16"/>
        <v>7226.84011260641</v>
      </c>
      <c r="P99" s="1">
        <f t="shared" si="17"/>
        <v>7226840112.60641</v>
      </c>
      <c r="Q99" s="1">
        <f t="shared" si="19"/>
        <v>6.4562766785312231</v>
      </c>
      <c r="R99" s="1">
        <f t="shared" si="13"/>
        <v>6.4566470052880511</v>
      </c>
    </row>
    <row r="100" spans="1:18" x14ac:dyDescent="0.3">
      <c r="A100">
        <v>0.6</v>
      </c>
      <c r="B100">
        <v>4.5</v>
      </c>
      <c r="C100">
        <v>1.4441999999999999</v>
      </c>
      <c r="D100">
        <v>1.5367999999999999</v>
      </c>
      <c r="E100">
        <v>1.43</v>
      </c>
      <c r="F100">
        <v>7.6070000000000002</v>
      </c>
      <c r="G100">
        <v>1.4354</v>
      </c>
      <c r="H100" s="1">
        <v>-2.5467999999999998E-13</v>
      </c>
      <c r="I100">
        <v>1.4354</v>
      </c>
      <c r="J100" s="1">
        <v>-2.5467999999999998E-13</v>
      </c>
      <c r="K100" s="1">
        <v>2.1088000000000001E-11</v>
      </c>
      <c r="L100" s="1">
        <f t="shared" si="14"/>
        <v>21.088000000000001</v>
      </c>
      <c r="M100" s="1">
        <f t="shared" si="18"/>
        <v>-23734.177215190717</v>
      </c>
      <c r="N100" s="1">
        <f t="shared" si="15"/>
        <v>-91231373177.363022</v>
      </c>
      <c r="O100" s="1">
        <f t="shared" si="16"/>
        <v>28040.874859794294</v>
      </c>
      <c r="P100" s="1">
        <f t="shared" si="17"/>
        <v>28040874859.794292</v>
      </c>
      <c r="Q100" s="1">
        <f t="shared" si="19"/>
        <v>9.0442313846028135</v>
      </c>
      <c r="R100" s="1">
        <f t="shared" si="13"/>
        <v>9.0442313846028135</v>
      </c>
    </row>
    <row r="101" spans="1:18" x14ac:dyDescent="0.3">
      <c r="A101">
        <v>0.6</v>
      </c>
      <c r="B101">
        <v>4.5</v>
      </c>
      <c r="C101">
        <v>1.4434</v>
      </c>
      <c r="D101">
        <v>1.6</v>
      </c>
      <c r="E101">
        <v>1.43</v>
      </c>
      <c r="F101">
        <v>8.1539999999999999</v>
      </c>
      <c r="G101">
        <v>1.4339</v>
      </c>
      <c r="H101" s="1">
        <v>-3.7149000000000002E-13</v>
      </c>
      <c r="I101">
        <v>1.4339</v>
      </c>
      <c r="J101" s="1">
        <v>-3.7151E-13</v>
      </c>
      <c r="K101" s="1">
        <v>2.1228E-11</v>
      </c>
      <c r="L101" s="1">
        <f t="shared" si="14"/>
        <v>21.227999999999998</v>
      </c>
      <c r="M101" s="1">
        <f t="shared" si="18"/>
        <v>-29500.000000000073</v>
      </c>
      <c r="N101" s="1">
        <f t="shared" si="15"/>
        <v>51893459915.612129</v>
      </c>
      <c r="O101" s="1">
        <f t="shared" si="16"/>
        <v>-16605.907172995881</v>
      </c>
      <c r="P101" s="1">
        <f t="shared" si="17"/>
        <v>-16605907172.995882</v>
      </c>
      <c r="Q101" s="1">
        <f t="shared" si="19"/>
        <v>12.67130429221764</v>
      </c>
      <c r="R101" s="1">
        <f t="shared" si="13"/>
        <v>12.671986480394562</v>
      </c>
    </row>
    <row r="102" spans="1:18" x14ac:dyDescent="0.3">
      <c r="A102">
        <v>0.6</v>
      </c>
      <c r="B102">
        <v>4</v>
      </c>
      <c r="C102">
        <v>1.4701</v>
      </c>
      <c r="D102">
        <v>0.4</v>
      </c>
      <c r="E102">
        <v>1.46</v>
      </c>
      <c r="F102">
        <v>2.3252000000000002</v>
      </c>
      <c r="G102">
        <v>1.4693000000000001</v>
      </c>
      <c r="H102" s="1">
        <v>-1.2063E-16</v>
      </c>
      <c r="I102">
        <v>1.4693000000000001</v>
      </c>
      <c r="J102" s="1">
        <v>-1.2013999999999999E-16</v>
      </c>
      <c r="K102" s="1">
        <v>1.5016000000000001E-11</v>
      </c>
      <c r="L102" s="1">
        <f t="shared" si="14"/>
        <v>15.016000000000002</v>
      </c>
      <c r="M102" s="1">
        <f>(G103-G102)*10^6/(D103-D102)</f>
        <v>-91772.151898734635</v>
      </c>
      <c r="N102" s="1">
        <f t="shared" si="15"/>
        <v>474137591729.55853</v>
      </c>
      <c r="O102" s="1">
        <f t="shared" si="16"/>
        <v>-37931.007338364681</v>
      </c>
      <c r="P102" s="1">
        <f t="shared" si="17"/>
        <v>-37931007338.364685</v>
      </c>
      <c r="Q102" s="1">
        <f>(-20*2*PI()*H102*10^6)/(LN(10)*D102*10^-6)</f>
        <v>1.6458471956394129E-2</v>
      </c>
      <c r="R102" s="1">
        <f t="shared" si="13"/>
        <v>1.6391617515055877E-2</v>
      </c>
    </row>
    <row r="103" spans="1:18" x14ac:dyDescent="0.3">
      <c r="A103">
        <v>0.6</v>
      </c>
      <c r="B103">
        <v>4</v>
      </c>
      <c r="C103">
        <v>1.4645999999999999</v>
      </c>
      <c r="D103">
        <v>0.4632</v>
      </c>
      <c r="E103">
        <v>1.46</v>
      </c>
      <c r="F103">
        <v>3.9935</v>
      </c>
      <c r="G103">
        <v>1.4635</v>
      </c>
      <c r="H103" s="1">
        <v>-2.2753000000000002E-16</v>
      </c>
      <c r="I103">
        <v>1.4635</v>
      </c>
      <c r="J103" s="1">
        <v>-2.281E-16</v>
      </c>
      <c r="K103" s="1">
        <v>1.5113E-11</v>
      </c>
      <c r="L103" s="1">
        <f t="shared" si="14"/>
        <v>15.113</v>
      </c>
      <c r="M103" s="1">
        <f t="shared" ref="M103:M121" si="20">(G104-G103)*10^6/(D104-D103)</f>
        <v>-61806.656101426546</v>
      </c>
      <c r="N103" s="1">
        <f t="shared" si="15"/>
        <v>252307133947.08432</v>
      </c>
      <c r="O103" s="1">
        <f t="shared" si="16"/>
        <v>-23373.732888857889</v>
      </c>
      <c r="P103" s="1">
        <f t="shared" si="17"/>
        <v>-23373732888.857887</v>
      </c>
      <c r="Q103" s="1">
        <f t="shared" ref="Q103:Q121" si="21">(-20*2*PI()*H103*10^6)/(LN(10)*D103*10^-6)</f>
        <v>2.6807992382524536E-2</v>
      </c>
      <c r="R103" s="1">
        <f t="shared" si="13"/>
        <v>2.6875150804086704E-2</v>
      </c>
    </row>
    <row r="104" spans="1:18" x14ac:dyDescent="0.3">
      <c r="A104">
        <v>0.6</v>
      </c>
      <c r="B104">
        <v>4</v>
      </c>
      <c r="C104">
        <v>1.4610000000000001</v>
      </c>
      <c r="D104">
        <v>0.52629999999999999</v>
      </c>
      <c r="E104">
        <v>1.45</v>
      </c>
      <c r="F104">
        <v>2.9411</v>
      </c>
      <c r="G104">
        <v>1.4596</v>
      </c>
      <c r="H104" s="1">
        <v>-4.1878000000000002E-16</v>
      </c>
      <c r="I104">
        <v>1.4596</v>
      </c>
      <c r="J104" s="1">
        <v>-4.1913999999999999E-16</v>
      </c>
      <c r="K104" s="1">
        <v>1.5211000000000001E-11</v>
      </c>
      <c r="L104" s="1">
        <f t="shared" si="14"/>
        <v>15.211</v>
      </c>
      <c r="M104" s="1">
        <f t="shared" si="20"/>
        <v>-45886.075949365528</v>
      </c>
      <c r="N104" s="1">
        <f t="shared" si="15"/>
        <v>149303745412.33807</v>
      </c>
      <c r="O104" s="1">
        <f t="shared" si="16"/>
        <v>-15715.712242102705</v>
      </c>
      <c r="P104" s="1">
        <f t="shared" si="17"/>
        <v>-15715712242.102705</v>
      </c>
      <c r="Q104" s="1">
        <f t="shared" si="21"/>
        <v>4.3425691009833657E-2</v>
      </c>
      <c r="R104" s="1">
        <f t="shared" si="13"/>
        <v>4.346302146678848E-2</v>
      </c>
    </row>
    <row r="105" spans="1:18" x14ac:dyDescent="0.3">
      <c r="A105">
        <v>0.6</v>
      </c>
      <c r="B105">
        <v>4</v>
      </c>
      <c r="C105">
        <v>1.4583999999999999</v>
      </c>
      <c r="D105">
        <v>0.58950000000000002</v>
      </c>
      <c r="E105">
        <v>1.45</v>
      </c>
      <c r="F105">
        <v>3.7715000000000001</v>
      </c>
      <c r="G105">
        <v>1.4567000000000001</v>
      </c>
      <c r="H105" s="1">
        <v>-7.4112999999999998E-16</v>
      </c>
      <c r="I105">
        <v>1.4567000000000001</v>
      </c>
      <c r="J105" s="1">
        <v>-7.4221999999999996E-16</v>
      </c>
      <c r="K105" s="1">
        <v>1.531E-11</v>
      </c>
      <c r="L105" s="1">
        <f t="shared" si="14"/>
        <v>15.31</v>
      </c>
      <c r="M105" s="1">
        <f t="shared" si="20"/>
        <v>-36450.079239305756</v>
      </c>
      <c r="N105" s="1">
        <f t="shared" si="15"/>
        <v>51065469699.5261</v>
      </c>
      <c r="O105" s="1">
        <f t="shared" si="16"/>
        <v>-6020.6188775741275</v>
      </c>
      <c r="P105" s="1">
        <f t="shared" si="17"/>
        <v>-6020618877.5741272</v>
      </c>
      <c r="Q105" s="1">
        <f t="shared" si="21"/>
        <v>6.8612739414609228E-2</v>
      </c>
      <c r="R105" s="1">
        <f t="shared" si="13"/>
        <v>6.8713650032128329E-2</v>
      </c>
    </row>
    <row r="106" spans="1:18" x14ac:dyDescent="0.3">
      <c r="A106">
        <v>0.6</v>
      </c>
      <c r="B106">
        <v>4</v>
      </c>
      <c r="C106">
        <v>1.4564999999999999</v>
      </c>
      <c r="D106">
        <v>0.65259999999999996</v>
      </c>
      <c r="E106">
        <v>1.45</v>
      </c>
      <c r="F106">
        <v>4.7478999999999996</v>
      </c>
      <c r="G106">
        <v>1.4543999999999999</v>
      </c>
      <c r="H106" s="1">
        <v>-1.2857E-15</v>
      </c>
      <c r="I106">
        <v>1.4543999999999999</v>
      </c>
      <c r="J106" s="1">
        <v>-1.2887E-15</v>
      </c>
      <c r="K106" s="1">
        <v>1.5410000000000002E-11</v>
      </c>
      <c r="L106" s="1">
        <f t="shared" si="14"/>
        <v>15.410000000000002</v>
      </c>
      <c r="M106" s="1">
        <f t="shared" si="20"/>
        <v>-33227.848101265663</v>
      </c>
      <c r="N106" s="1">
        <f t="shared" si="15"/>
        <v>124545430999.12744</v>
      </c>
      <c r="O106" s="1">
        <f t="shared" si="16"/>
        <v>-16255.669654006113</v>
      </c>
      <c r="P106" s="1">
        <f t="shared" si="17"/>
        <v>-16255669654.006113</v>
      </c>
      <c r="Q106" s="1">
        <f t="shared" si="21"/>
        <v>0.1075193795975762</v>
      </c>
      <c r="R106" s="1">
        <f t="shared" si="13"/>
        <v>0.10777026093754098</v>
      </c>
    </row>
    <row r="107" spans="1:18" x14ac:dyDescent="0.3">
      <c r="A107">
        <v>0.6</v>
      </c>
      <c r="B107">
        <v>4</v>
      </c>
      <c r="C107">
        <v>1.4549000000000001</v>
      </c>
      <c r="D107">
        <v>0.71579999999999999</v>
      </c>
      <c r="E107">
        <v>1.45</v>
      </c>
      <c r="F107">
        <v>5.9996999999999998</v>
      </c>
      <c r="G107">
        <v>1.4522999999999999</v>
      </c>
      <c r="H107" s="1">
        <v>-2.1877E-15</v>
      </c>
      <c r="I107">
        <v>1.4522999999999999</v>
      </c>
      <c r="J107" s="1">
        <v>-2.1892000000000002E-15</v>
      </c>
      <c r="K107" s="1">
        <v>1.5512000000000001E-11</v>
      </c>
      <c r="L107" s="1">
        <f t="shared" si="14"/>
        <v>15.512</v>
      </c>
      <c r="M107" s="1">
        <f t="shared" si="20"/>
        <v>-25356.576862120804</v>
      </c>
      <c r="N107" s="1">
        <f t="shared" si="15"/>
        <v>635834642.11595702</v>
      </c>
      <c r="O107" s="1">
        <f t="shared" si="16"/>
        <v>-91.026087365320407</v>
      </c>
      <c r="P107" s="1">
        <f t="shared" si="17"/>
        <v>-91026087.365320414</v>
      </c>
      <c r="Q107" s="1">
        <f t="shared" si="21"/>
        <v>0.16679777308185503</v>
      </c>
      <c r="R107" s="1">
        <f t="shared" si="13"/>
        <v>0.16691213824143944</v>
      </c>
    </row>
    <row r="108" spans="1:18" x14ac:dyDescent="0.3">
      <c r="A108">
        <v>0.6</v>
      </c>
      <c r="B108">
        <v>4</v>
      </c>
      <c r="C108">
        <v>1.4537</v>
      </c>
      <c r="D108">
        <v>0.77890000000000004</v>
      </c>
      <c r="E108">
        <v>1.45</v>
      </c>
      <c r="F108">
        <v>7.5145999999999997</v>
      </c>
      <c r="G108">
        <v>1.4507000000000001</v>
      </c>
      <c r="H108" s="1">
        <v>-3.6430000000000002E-15</v>
      </c>
      <c r="I108">
        <v>1.4507000000000001</v>
      </c>
      <c r="J108" s="1">
        <v>-3.6415999999999999E-15</v>
      </c>
      <c r="K108" s="1">
        <v>1.5614999999999999E-11</v>
      </c>
      <c r="L108" s="1">
        <f t="shared" si="14"/>
        <v>15.614999999999998</v>
      </c>
      <c r="M108" s="1">
        <f t="shared" si="20"/>
        <v>-25316.455696203288</v>
      </c>
      <c r="N108" s="1">
        <f t="shared" si="15"/>
        <v>50072103829.509766</v>
      </c>
      <c r="O108" s="1">
        <f t="shared" si="16"/>
        <v>-7800.2323345610303</v>
      </c>
      <c r="P108" s="1">
        <f t="shared" si="17"/>
        <v>-7800232334.5610304</v>
      </c>
      <c r="Q108" s="1">
        <f t="shared" si="21"/>
        <v>0.25525346293726164</v>
      </c>
      <c r="R108" s="1">
        <f t="shared" si="13"/>
        <v>0.25515536937478228</v>
      </c>
    </row>
    <row r="109" spans="1:18" x14ac:dyDescent="0.3">
      <c r="A109">
        <v>0.6</v>
      </c>
      <c r="B109">
        <v>4</v>
      </c>
      <c r="C109">
        <v>1.4525999999999999</v>
      </c>
      <c r="D109">
        <v>0.84209999999999996</v>
      </c>
      <c r="E109">
        <v>1.45</v>
      </c>
      <c r="F109">
        <v>9.6936</v>
      </c>
      <c r="G109">
        <v>1.4491000000000001</v>
      </c>
      <c r="H109" s="1">
        <v>-5.9791999999999998E-15</v>
      </c>
      <c r="I109">
        <v>1.4491000000000001</v>
      </c>
      <c r="J109" s="1">
        <v>-5.9777000000000001E-15</v>
      </c>
      <c r="K109" s="1">
        <v>1.5719E-11</v>
      </c>
      <c r="L109" s="1">
        <f t="shared" si="14"/>
        <v>15.718999999999999</v>
      </c>
      <c r="M109" s="1">
        <f t="shared" si="20"/>
        <v>-22151.898734178274</v>
      </c>
      <c r="N109" s="1">
        <f t="shared" si="15"/>
        <v>-25631203703.536324</v>
      </c>
      <c r="O109" s="1">
        <f t="shared" si="16"/>
        <v>4316.8073277495878</v>
      </c>
      <c r="P109" s="1">
        <f t="shared" si="17"/>
        <v>4316807327.749588</v>
      </c>
      <c r="Q109" s="1">
        <f t="shared" si="21"/>
        <v>0.38750167889282205</v>
      </c>
      <c r="R109" s="1">
        <f t="shared" si="13"/>
        <v>0.38740446647003324</v>
      </c>
    </row>
    <row r="110" spans="1:18" x14ac:dyDescent="0.3">
      <c r="A110">
        <v>0.6</v>
      </c>
      <c r="B110">
        <v>4</v>
      </c>
      <c r="C110">
        <v>1.4517</v>
      </c>
      <c r="D110">
        <v>0.90529999999999999</v>
      </c>
      <c r="E110">
        <v>1.44</v>
      </c>
      <c r="F110">
        <v>4.9218000000000002</v>
      </c>
      <c r="G110">
        <v>1.4477</v>
      </c>
      <c r="H110" s="1">
        <v>-9.6699999999999998E-15</v>
      </c>
      <c r="I110">
        <v>1.4477</v>
      </c>
      <c r="J110" s="1">
        <v>-9.6702E-15</v>
      </c>
      <c r="K110" s="1">
        <v>1.5825000000000001E-11</v>
      </c>
      <c r="L110" s="1">
        <f t="shared" si="14"/>
        <v>15.825000000000001</v>
      </c>
      <c r="M110" s="1">
        <f t="shared" si="20"/>
        <v>-23771.790808241771</v>
      </c>
      <c r="N110" s="1">
        <f t="shared" si="15"/>
        <v>25671823677.765549</v>
      </c>
      <c r="O110" s="1">
        <f t="shared" si="16"/>
        <v>-4648.1403950962294</v>
      </c>
      <c r="P110" s="1">
        <f t="shared" si="17"/>
        <v>-4648140395.0962296</v>
      </c>
      <c r="Q110" s="1">
        <f t="shared" si="21"/>
        <v>0.58294573474651967</v>
      </c>
      <c r="R110" s="1">
        <f t="shared" si="13"/>
        <v>0.58295779153524241</v>
      </c>
    </row>
    <row r="111" spans="1:18" x14ac:dyDescent="0.3">
      <c r="A111">
        <v>0.6</v>
      </c>
      <c r="B111">
        <v>4</v>
      </c>
      <c r="C111">
        <v>1.4508000000000001</v>
      </c>
      <c r="D111">
        <v>0.96840000000000004</v>
      </c>
      <c r="E111">
        <v>1.44</v>
      </c>
      <c r="F111">
        <v>5.4806999999999997</v>
      </c>
      <c r="G111">
        <v>1.4461999999999999</v>
      </c>
      <c r="H111" s="1">
        <v>-1.5481000000000001E-14</v>
      </c>
      <c r="I111">
        <v>1.4461999999999999</v>
      </c>
      <c r="J111" s="1">
        <v>-1.5485E-14</v>
      </c>
      <c r="K111" s="1">
        <v>1.5933E-11</v>
      </c>
      <c r="L111" s="1">
        <f t="shared" si="14"/>
        <v>15.933</v>
      </c>
      <c r="M111" s="1">
        <f t="shared" si="20"/>
        <v>-22151.898734174763</v>
      </c>
      <c r="N111" s="1">
        <f t="shared" si="15"/>
        <v>24520253697.754036</v>
      </c>
      <c r="O111" s="1">
        <f t="shared" si="16"/>
        <v>-4749.0827361810016</v>
      </c>
      <c r="P111" s="1">
        <f t="shared" si="17"/>
        <v>-4749082736.1810017</v>
      </c>
      <c r="Q111" s="1">
        <f t="shared" si="21"/>
        <v>0.87244569739056355</v>
      </c>
      <c r="R111" s="1">
        <f t="shared" si="13"/>
        <v>0.87267112099301569</v>
      </c>
    </row>
    <row r="112" spans="1:18" x14ac:dyDescent="0.3">
      <c r="A112">
        <v>0.6</v>
      </c>
      <c r="B112">
        <v>4</v>
      </c>
      <c r="C112">
        <v>1.45</v>
      </c>
      <c r="D112">
        <v>1.0316000000000001</v>
      </c>
      <c r="E112">
        <v>1.44</v>
      </c>
      <c r="F112">
        <v>6.0682</v>
      </c>
      <c r="G112">
        <v>1.4448000000000001</v>
      </c>
      <c r="H112" s="1">
        <v>-2.4536999999999999E-14</v>
      </c>
      <c r="I112">
        <v>1.4448000000000001</v>
      </c>
      <c r="J112" s="1">
        <v>-2.4545000000000001E-14</v>
      </c>
      <c r="K112" s="1">
        <v>1.6042000000000001E-11</v>
      </c>
      <c r="L112" s="1">
        <f t="shared" si="14"/>
        <v>16.042000000000002</v>
      </c>
      <c r="M112" s="1">
        <f t="shared" si="20"/>
        <v>-20602.218700476707</v>
      </c>
      <c r="N112" s="1">
        <f t="shared" si="15"/>
        <v>-24559113053.908211</v>
      </c>
      <c r="O112" s="1">
        <f t="shared" si="16"/>
        <v>5067.0362052823421</v>
      </c>
      <c r="P112" s="1">
        <f t="shared" si="17"/>
        <v>5067036205.282342</v>
      </c>
      <c r="Q112" s="1">
        <f t="shared" si="21"/>
        <v>1.2980885069490986</v>
      </c>
      <c r="R112" s="1">
        <f t="shared" si="13"/>
        <v>1.2985117334256684</v>
      </c>
    </row>
    <row r="113" spans="1:18" x14ac:dyDescent="0.3">
      <c r="A113">
        <v>0.6</v>
      </c>
      <c r="B113">
        <v>4</v>
      </c>
      <c r="C113">
        <v>1.4493</v>
      </c>
      <c r="D113">
        <v>1.0947</v>
      </c>
      <c r="E113">
        <v>1.44</v>
      </c>
      <c r="F113">
        <v>6.6782000000000004</v>
      </c>
      <c r="G113">
        <v>1.4435</v>
      </c>
      <c r="H113" s="1">
        <v>-3.8496000000000001E-14</v>
      </c>
      <c r="I113">
        <v>1.4435</v>
      </c>
      <c r="J113" s="1">
        <v>-3.8509000000000002E-14</v>
      </c>
      <c r="K113" s="1">
        <v>1.6153E-11</v>
      </c>
      <c r="L113" s="1">
        <f t="shared" si="14"/>
        <v>16.152999999999999</v>
      </c>
      <c r="M113" s="1">
        <f t="shared" si="20"/>
        <v>-22151.898734178314</v>
      </c>
      <c r="N113" s="1">
        <f t="shared" si="15"/>
        <v>5.6814637382903876E-2</v>
      </c>
      <c r="O113" s="1">
        <f t="shared" si="16"/>
        <v>-1.2438996708612972E-8</v>
      </c>
      <c r="P113" s="1">
        <f t="shared" si="17"/>
        <v>-1.2438996708612973E-2</v>
      </c>
      <c r="Q113" s="1">
        <f t="shared" si="21"/>
        <v>1.9191753765413544</v>
      </c>
      <c r="R113" s="1">
        <f t="shared" si="13"/>
        <v>1.9198234771205065</v>
      </c>
    </row>
    <row r="114" spans="1:18" x14ac:dyDescent="0.3">
      <c r="A114">
        <v>0.6</v>
      </c>
      <c r="B114">
        <v>4</v>
      </c>
      <c r="C114">
        <v>1.4484999999999999</v>
      </c>
      <c r="D114">
        <v>1.1578999999999999</v>
      </c>
      <c r="E114">
        <v>1.44</v>
      </c>
      <c r="F114">
        <v>7.3897000000000004</v>
      </c>
      <c r="G114">
        <v>1.4420999999999999</v>
      </c>
      <c r="H114" s="1">
        <v>-6.0102999999999994E-14</v>
      </c>
      <c r="I114">
        <v>1.4420999999999999</v>
      </c>
      <c r="J114" s="1">
        <v>-6.0105E-14</v>
      </c>
      <c r="K114" s="1">
        <v>1.6266E-11</v>
      </c>
      <c r="L114" s="1">
        <f t="shared" si="14"/>
        <v>16.266000000000002</v>
      </c>
      <c r="M114" s="1">
        <f t="shared" si="20"/>
        <v>-22151.898734174723</v>
      </c>
      <c r="N114" s="1">
        <f t="shared" si="15"/>
        <v>-555475002.91986799</v>
      </c>
      <c r="O114" s="1">
        <f t="shared" si="16"/>
        <v>128.63690117618302</v>
      </c>
      <c r="P114" s="1">
        <f t="shared" si="17"/>
        <v>128636901.17618302</v>
      </c>
      <c r="Q114" s="1">
        <f t="shared" si="21"/>
        <v>2.8328219015443885</v>
      </c>
      <c r="R114" s="1">
        <f t="shared" si="13"/>
        <v>2.8329161671185381</v>
      </c>
    </row>
    <row r="115" spans="1:18" x14ac:dyDescent="0.3">
      <c r="A115">
        <v>0.6</v>
      </c>
      <c r="B115">
        <v>4</v>
      </c>
      <c r="C115">
        <v>1.4478</v>
      </c>
      <c r="D115">
        <v>1.2211000000000001</v>
      </c>
      <c r="E115">
        <v>1.44</v>
      </c>
      <c r="F115">
        <v>8.1362000000000005</v>
      </c>
      <c r="G115">
        <v>1.4407000000000001</v>
      </c>
      <c r="H115" s="1">
        <v>-9.3097999999999996E-14</v>
      </c>
      <c r="I115">
        <v>1.4407000000000001</v>
      </c>
      <c r="J115" s="1">
        <v>-9.3103000000000005E-14</v>
      </c>
      <c r="K115" s="1">
        <v>1.6381000000000001E-11</v>
      </c>
      <c r="L115" s="1">
        <f t="shared" si="14"/>
        <v>16.381</v>
      </c>
      <c r="M115" s="1">
        <f t="shared" si="20"/>
        <v>-22187.004754359259</v>
      </c>
      <c r="N115" s="1">
        <f t="shared" si="15"/>
        <v>-24519373388.77248</v>
      </c>
      <c r="O115" s="1">
        <f t="shared" si="16"/>
        <v>5988.1213690060158</v>
      </c>
      <c r="P115" s="1">
        <f t="shared" si="17"/>
        <v>5988121369.0060158</v>
      </c>
      <c r="Q115" s="1">
        <f t="shared" si="21"/>
        <v>4.1608618389965679</v>
      </c>
      <c r="R115" s="1">
        <f t="shared" si="13"/>
        <v>4.1610853057648658</v>
      </c>
    </row>
    <row r="116" spans="1:18" x14ac:dyDescent="0.3">
      <c r="A116">
        <v>0.6</v>
      </c>
      <c r="B116">
        <v>4</v>
      </c>
      <c r="C116">
        <v>1.4471000000000001</v>
      </c>
      <c r="D116">
        <v>1.2842</v>
      </c>
      <c r="E116">
        <v>1.44</v>
      </c>
      <c r="F116">
        <v>8.9695999999999998</v>
      </c>
      <c r="G116">
        <v>1.4393</v>
      </c>
      <c r="H116" s="1">
        <v>-1.4328E-13</v>
      </c>
      <c r="I116">
        <v>1.4393</v>
      </c>
      <c r="J116" s="1">
        <v>-1.4328999999999999E-13</v>
      </c>
      <c r="K116" s="1">
        <v>1.6498E-11</v>
      </c>
      <c r="L116" s="1">
        <f t="shared" si="14"/>
        <v>16.498000000000001</v>
      </c>
      <c r="M116" s="1">
        <f t="shared" si="20"/>
        <v>-23734.177215190801</v>
      </c>
      <c r="N116" s="1">
        <f t="shared" si="15"/>
        <v>-595151788.78053737</v>
      </c>
      <c r="O116" s="1">
        <f t="shared" si="16"/>
        <v>152.8587854303932</v>
      </c>
      <c r="P116" s="1">
        <f t="shared" si="17"/>
        <v>152858785.43039319</v>
      </c>
      <c r="Q116" s="1">
        <f t="shared" si="21"/>
        <v>6.0890155420793954</v>
      </c>
      <c r="R116" s="1">
        <f t="shared" si="13"/>
        <v>6.089440515246765</v>
      </c>
    </row>
    <row r="117" spans="1:18" x14ac:dyDescent="0.3">
      <c r="A117">
        <v>0.6</v>
      </c>
      <c r="B117">
        <v>4</v>
      </c>
      <c r="C117">
        <v>1.4463999999999999</v>
      </c>
      <c r="D117">
        <v>1.3473999999999999</v>
      </c>
      <c r="E117">
        <v>1.44</v>
      </c>
      <c r="F117">
        <v>9.9135000000000009</v>
      </c>
      <c r="G117">
        <v>1.4378</v>
      </c>
      <c r="H117" s="1">
        <v>-2.1956999999999999E-13</v>
      </c>
      <c r="I117">
        <v>1.4378</v>
      </c>
      <c r="J117" s="1">
        <v>-2.1956999999999999E-13</v>
      </c>
      <c r="K117" s="1">
        <v>1.6617999999999999E-11</v>
      </c>
      <c r="L117" s="1">
        <f t="shared" si="14"/>
        <v>16.617999999999999</v>
      </c>
      <c r="M117" s="1">
        <f t="shared" si="20"/>
        <v>-23771.790808241731</v>
      </c>
      <c r="N117" s="1">
        <f t="shared" si="15"/>
        <v>-24479633723.58223</v>
      </c>
      <c r="O117" s="1">
        <f t="shared" si="16"/>
        <v>6596.7716958309375</v>
      </c>
      <c r="P117" s="1">
        <f t="shared" si="17"/>
        <v>6596771695.8309374</v>
      </c>
      <c r="Q117" s="1">
        <f t="shared" si="21"/>
        <v>8.8934575037272712</v>
      </c>
      <c r="R117" s="1">
        <f t="shared" si="13"/>
        <v>8.8934575037272712</v>
      </c>
    </row>
    <row r="118" spans="1:18" x14ac:dyDescent="0.3">
      <c r="A118">
        <v>0.6</v>
      </c>
      <c r="B118">
        <v>4</v>
      </c>
      <c r="C118">
        <v>1.4457</v>
      </c>
      <c r="D118">
        <v>1.4105000000000001</v>
      </c>
      <c r="E118">
        <v>1.43</v>
      </c>
      <c r="F118">
        <v>6.6382000000000003</v>
      </c>
      <c r="G118">
        <v>1.4362999999999999</v>
      </c>
      <c r="H118" s="1">
        <v>-3.3461000000000003E-13</v>
      </c>
      <c r="I118">
        <v>1.4362999999999999</v>
      </c>
      <c r="J118" s="1">
        <v>-3.3461999999999999E-13</v>
      </c>
      <c r="K118" s="1">
        <v>1.6739999999999999E-11</v>
      </c>
      <c r="L118" s="1">
        <f t="shared" si="14"/>
        <v>16.739999999999998</v>
      </c>
      <c r="M118" s="1">
        <f t="shared" si="20"/>
        <v>-25316.455696199773</v>
      </c>
      <c r="N118" s="1">
        <f t="shared" si="15"/>
        <v>24440900125.917103</v>
      </c>
      <c r="O118" s="1">
        <f t="shared" si="16"/>
        <v>-6894.7779255212154</v>
      </c>
      <c r="P118" s="1">
        <f t="shared" si="17"/>
        <v>-6894777925.5212154</v>
      </c>
      <c r="Q118" s="1">
        <f t="shared" si="21"/>
        <v>12.946727309720481</v>
      </c>
      <c r="R118" s="1">
        <f t="shared" si="13"/>
        <v>12.947114229636494</v>
      </c>
    </row>
    <row r="119" spans="1:18" x14ac:dyDescent="0.3">
      <c r="A119">
        <v>0.6</v>
      </c>
      <c r="B119">
        <v>4</v>
      </c>
      <c r="C119">
        <v>1.4449000000000001</v>
      </c>
      <c r="D119">
        <v>1.4737</v>
      </c>
      <c r="E119">
        <v>1.43</v>
      </c>
      <c r="F119">
        <v>7.1204000000000001</v>
      </c>
      <c r="G119">
        <v>1.4347000000000001</v>
      </c>
      <c r="H119" s="1">
        <v>-5.0901999999999999E-13</v>
      </c>
      <c r="I119">
        <v>1.4347000000000001</v>
      </c>
      <c r="J119" s="1">
        <v>-5.0900999999999997E-13</v>
      </c>
      <c r="K119" s="1">
        <v>1.6865000000000001E-11</v>
      </c>
      <c r="L119" s="1">
        <f t="shared" si="14"/>
        <v>16.865000000000002</v>
      </c>
      <c r="M119" s="1">
        <f t="shared" si="20"/>
        <v>-23771.790808241814</v>
      </c>
      <c r="N119" s="1">
        <f t="shared" si="15"/>
        <v>-24479633723.6353</v>
      </c>
      <c r="O119" s="1">
        <f t="shared" si="16"/>
        <v>7215.1272437042689</v>
      </c>
      <c r="P119" s="1">
        <f t="shared" si="17"/>
        <v>7215127243.7042694</v>
      </c>
      <c r="Q119" s="1">
        <f t="shared" si="21"/>
        <v>18.85037257603512</v>
      </c>
      <c r="R119" s="1">
        <f t="shared" si="13"/>
        <v>18.850002249278294</v>
      </c>
    </row>
    <row r="120" spans="1:18" x14ac:dyDescent="0.3">
      <c r="A120">
        <v>0.6</v>
      </c>
      <c r="B120">
        <v>4</v>
      </c>
      <c r="C120">
        <v>1.4441999999999999</v>
      </c>
      <c r="D120">
        <v>1.5367999999999999</v>
      </c>
      <c r="E120">
        <v>1.43</v>
      </c>
      <c r="F120">
        <v>7.6070000000000002</v>
      </c>
      <c r="G120">
        <v>1.4332</v>
      </c>
      <c r="H120" s="1">
        <v>-7.7004000000000002E-13</v>
      </c>
      <c r="I120">
        <v>1.4332</v>
      </c>
      <c r="J120" s="1">
        <v>-7.7007999999999999E-13</v>
      </c>
      <c r="K120" s="1">
        <v>1.6991E-11</v>
      </c>
      <c r="L120" s="1">
        <f t="shared" si="14"/>
        <v>16.991</v>
      </c>
      <c r="M120" s="1">
        <f t="shared" si="20"/>
        <v>-25316.4556962032</v>
      </c>
      <c r="N120" s="1">
        <f t="shared" si="15"/>
        <v>-101796587085.3924</v>
      </c>
      <c r="O120" s="1">
        <f t="shared" si="16"/>
        <v>31288.199006566203</v>
      </c>
      <c r="P120" s="1">
        <f t="shared" si="17"/>
        <v>31288199006.566204</v>
      </c>
      <c r="Q120" s="1">
        <f t="shared" si="21"/>
        <v>27.345766983664017</v>
      </c>
      <c r="R120" s="1">
        <f t="shared" si="13"/>
        <v>27.347187469196385</v>
      </c>
    </row>
    <row r="121" spans="1:18" x14ac:dyDescent="0.3">
      <c r="A121">
        <v>0.6</v>
      </c>
      <c r="B121">
        <v>4</v>
      </c>
      <c r="C121">
        <v>1.4434</v>
      </c>
      <c r="D121">
        <v>1.6</v>
      </c>
      <c r="E121">
        <v>1.43</v>
      </c>
      <c r="F121">
        <v>8.1539999999999999</v>
      </c>
      <c r="G121">
        <v>1.4316</v>
      </c>
      <c r="H121" s="1">
        <v>-1.1637E-12</v>
      </c>
      <c r="I121">
        <v>1.4316</v>
      </c>
      <c r="J121" s="1">
        <v>-1.1637E-12</v>
      </c>
      <c r="K121" s="1">
        <v>1.7121999999999999E-11</v>
      </c>
      <c r="L121" s="1">
        <f t="shared" si="14"/>
        <v>17.122</v>
      </c>
      <c r="M121" s="1">
        <f t="shared" si="20"/>
        <v>-31750.000000000015</v>
      </c>
      <c r="N121" s="1">
        <f t="shared" si="15"/>
        <v>47381329113.924698</v>
      </c>
      <c r="O121" s="1">
        <f t="shared" si="16"/>
        <v>-15162.025316455902</v>
      </c>
      <c r="P121" s="1">
        <f t="shared" si="17"/>
        <v>-15162025316.455902</v>
      </c>
      <c r="Q121" s="1">
        <f t="shared" si="21"/>
        <v>39.693119074143759</v>
      </c>
      <c r="R121" s="1">
        <f t="shared" si="13"/>
        <v>39.693119074143759</v>
      </c>
    </row>
    <row r="122" spans="1:18" x14ac:dyDescent="0.3">
      <c r="A122">
        <v>0.4</v>
      </c>
      <c r="B122">
        <v>5</v>
      </c>
      <c r="C122">
        <v>1.4701</v>
      </c>
      <c r="D122">
        <v>0.4</v>
      </c>
      <c r="E122">
        <v>1.46</v>
      </c>
      <c r="F122">
        <v>2.3252000000000002</v>
      </c>
      <c r="G122">
        <v>1.4697</v>
      </c>
      <c r="H122" s="1">
        <v>-3.8383000000000001E-11</v>
      </c>
      <c r="I122">
        <v>1.4697</v>
      </c>
      <c r="J122" s="1">
        <v>-3.8407E-11</v>
      </c>
      <c r="K122" s="1">
        <v>3.3430999999999997E-11</v>
      </c>
      <c r="L122" s="1">
        <f t="shared" si="14"/>
        <v>33.430999999999997</v>
      </c>
      <c r="M122" s="1">
        <f>(G123-G122)*10^6/(D123-D122)</f>
        <v>-88607.594936709662</v>
      </c>
      <c r="N122" s="1">
        <f t="shared" si="15"/>
        <v>449141216600.72272</v>
      </c>
      <c r="O122" s="1">
        <f t="shared" si="16"/>
        <v>-35931.297328057815</v>
      </c>
      <c r="P122" s="1">
        <f t="shared" si="17"/>
        <v>-35931297328.057816</v>
      </c>
      <c r="Q122" s="1">
        <f>(-20*2*PI()*H122*10^6)/(LN(10)*D122*10^-6)</f>
        <v>5236.885758951139</v>
      </c>
      <c r="R122" s="1">
        <f t="shared" si="13"/>
        <v>5240.1602622003593</v>
      </c>
    </row>
    <row r="123" spans="1:18" x14ac:dyDescent="0.3">
      <c r="A123">
        <v>0.4</v>
      </c>
      <c r="B123">
        <v>5</v>
      </c>
      <c r="C123">
        <v>1.4645999999999999</v>
      </c>
      <c r="D123">
        <v>0.4632</v>
      </c>
      <c r="E123">
        <v>1.46</v>
      </c>
      <c r="F123">
        <v>3.9935</v>
      </c>
      <c r="G123">
        <v>1.4641</v>
      </c>
      <c r="H123" s="1">
        <v>-5.9806000000000003E-11</v>
      </c>
      <c r="I123">
        <v>1.4641</v>
      </c>
      <c r="J123" s="1">
        <v>-5.9857999999999996E-11</v>
      </c>
      <c r="K123" s="1">
        <v>3.3631E-11</v>
      </c>
      <c r="L123" s="1">
        <f t="shared" si="14"/>
        <v>33.631</v>
      </c>
      <c r="M123" s="1">
        <f>(G124-G123)*10^6/(D124-D123)</f>
        <v>-60221.870047543998</v>
      </c>
      <c r="N123" s="1">
        <f t="shared" si="15"/>
        <v>277343122982.62201</v>
      </c>
      <c r="O123" s="1">
        <f t="shared" si="16"/>
        <v>-25693.066913110102</v>
      </c>
      <c r="P123" s="1">
        <f t="shared" si="17"/>
        <v>-25693066913.110104</v>
      </c>
      <c r="Q123" s="1">
        <f t="shared" ref="Q123:Q141" si="22">(-20*2*PI()*H123*10^6)/(LN(10)*D123*10^-6)</f>
        <v>7046.4501051697025</v>
      </c>
      <c r="R123" s="1">
        <f t="shared" si="13"/>
        <v>7052.5768383648474</v>
      </c>
    </row>
    <row r="124" spans="1:18" x14ac:dyDescent="0.3">
      <c r="A124">
        <v>0.4</v>
      </c>
      <c r="B124">
        <v>5</v>
      </c>
      <c r="C124">
        <v>1.4610000000000001</v>
      </c>
      <c r="D124">
        <v>0.52629999999999999</v>
      </c>
      <c r="E124">
        <v>1.45</v>
      </c>
      <c r="F124">
        <v>2.9411</v>
      </c>
      <c r="G124">
        <v>1.4602999999999999</v>
      </c>
      <c r="H124" s="1">
        <v>-9.0272000000000006E-11</v>
      </c>
      <c r="I124">
        <v>1.4602999999999999</v>
      </c>
      <c r="J124" s="1">
        <v>-9.0380999999999998E-11</v>
      </c>
      <c r="K124" s="1">
        <v>3.3831999999999999E-11</v>
      </c>
      <c r="L124" s="1">
        <f t="shared" si="14"/>
        <v>33.832000000000001</v>
      </c>
      <c r="M124" s="1">
        <f t="shared" ref="M124:M141" si="23">(G125-G124)*10^6/(D125-D124)</f>
        <v>-42721.518987340554</v>
      </c>
      <c r="N124" s="1">
        <f t="shared" si="15"/>
        <v>149383098984.23129</v>
      </c>
      <c r="O124" s="1">
        <f t="shared" si="16"/>
        <v>-15724.064999080185</v>
      </c>
      <c r="P124" s="1">
        <f t="shared" si="17"/>
        <v>-15724064999.080185</v>
      </c>
      <c r="Q124" s="1">
        <f t="shared" si="22"/>
        <v>9360.819472848998</v>
      </c>
      <c r="R124" s="1">
        <f t="shared" si="13"/>
        <v>9372.1223056492072</v>
      </c>
    </row>
    <row r="125" spans="1:18" x14ac:dyDescent="0.3">
      <c r="A125">
        <v>0.4</v>
      </c>
      <c r="B125">
        <v>5</v>
      </c>
      <c r="C125">
        <v>1.4583999999999999</v>
      </c>
      <c r="D125">
        <v>0.58950000000000002</v>
      </c>
      <c r="E125">
        <v>1.45</v>
      </c>
      <c r="F125">
        <v>3.7715000000000001</v>
      </c>
      <c r="G125">
        <v>1.4576</v>
      </c>
      <c r="H125" s="1">
        <v>-1.3034000000000001E-10</v>
      </c>
      <c r="I125">
        <v>1.4576</v>
      </c>
      <c r="J125" s="1">
        <v>-1.3039E-10</v>
      </c>
      <c r="K125" s="1">
        <v>3.4037E-11</v>
      </c>
      <c r="L125" s="1">
        <f t="shared" si="14"/>
        <v>34.036999999999999</v>
      </c>
      <c r="M125" s="1">
        <f t="shared" si="23"/>
        <v>-33280.507131537131</v>
      </c>
      <c r="N125" s="1">
        <f t="shared" si="15"/>
        <v>76061719069.872055</v>
      </c>
      <c r="O125" s="1">
        <f t="shared" si="16"/>
        <v>-8967.6766783379171</v>
      </c>
      <c r="P125" s="1">
        <f t="shared" si="17"/>
        <v>-8967676678.3379173</v>
      </c>
      <c r="Q125" s="1">
        <f t="shared" si="22"/>
        <v>12066.687970126926</v>
      </c>
      <c r="R125" s="1">
        <f t="shared" si="13"/>
        <v>12071.316897536059</v>
      </c>
    </row>
    <row r="126" spans="1:18" x14ac:dyDescent="0.3">
      <c r="A126">
        <v>0.4</v>
      </c>
      <c r="B126">
        <v>5</v>
      </c>
      <c r="C126">
        <v>1.4564999999999999</v>
      </c>
      <c r="D126">
        <v>0.65259999999999996</v>
      </c>
      <c r="E126">
        <v>1.45</v>
      </c>
      <c r="F126">
        <v>4.7478999999999996</v>
      </c>
      <c r="G126">
        <v>1.4555</v>
      </c>
      <c r="H126" s="1">
        <v>-1.8402E-10</v>
      </c>
      <c r="I126">
        <v>1.4555</v>
      </c>
      <c r="J126" s="1">
        <v>-1.8408E-10</v>
      </c>
      <c r="K126" s="1">
        <v>3.4245E-11</v>
      </c>
      <c r="L126" s="1">
        <f t="shared" si="14"/>
        <v>34.244999999999997</v>
      </c>
      <c r="M126" s="1">
        <f t="shared" si="23"/>
        <v>-28481.01265822821</v>
      </c>
      <c r="N126" s="1">
        <f t="shared" si="15"/>
        <v>99588732656.154861</v>
      </c>
      <c r="O126" s="1">
        <f t="shared" si="16"/>
        <v>-12998.321386281332</v>
      </c>
      <c r="P126" s="1">
        <f t="shared" si="17"/>
        <v>-12998321386.281332</v>
      </c>
      <c r="Q126" s="1">
        <f t="shared" si="22"/>
        <v>15389.061393440124</v>
      </c>
      <c r="R126" s="1">
        <f t="shared" si="13"/>
        <v>15394.079020239422</v>
      </c>
    </row>
    <row r="127" spans="1:18" x14ac:dyDescent="0.3">
      <c r="A127">
        <v>0.4</v>
      </c>
      <c r="B127">
        <v>5</v>
      </c>
      <c r="C127">
        <v>1.4549000000000001</v>
      </c>
      <c r="D127">
        <v>0.71579999999999999</v>
      </c>
      <c r="E127">
        <v>1.45</v>
      </c>
      <c r="F127">
        <v>5.9996999999999998</v>
      </c>
      <c r="G127">
        <v>1.4537</v>
      </c>
      <c r="H127" s="1">
        <v>-2.5573999999999999E-10</v>
      </c>
      <c r="I127">
        <v>1.4537</v>
      </c>
      <c r="J127" s="1">
        <v>-2.5582E-10</v>
      </c>
      <c r="K127" s="1">
        <v>3.4457000000000003E-11</v>
      </c>
      <c r="L127" s="1">
        <f t="shared" si="14"/>
        <v>34.457000000000001</v>
      </c>
      <c r="M127" s="1">
        <f t="shared" si="23"/>
        <v>-22187.004754359219</v>
      </c>
      <c r="N127" s="1">
        <f t="shared" si="15"/>
        <v>25632084012.629181</v>
      </c>
      <c r="O127" s="1">
        <f t="shared" si="16"/>
        <v>-3669.4891472479931</v>
      </c>
      <c r="P127" s="1">
        <f t="shared" si="17"/>
        <v>-3669489147.247993</v>
      </c>
      <c r="Q127" s="1">
        <f t="shared" si="22"/>
        <v>19498.497274742243</v>
      </c>
      <c r="R127" s="1">
        <f t="shared" si="13"/>
        <v>19504.596749920081</v>
      </c>
    </row>
    <row r="128" spans="1:18" x14ac:dyDescent="0.3">
      <c r="A128">
        <v>0.4</v>
      </c>
      <c r="B128">
        <v>5</v>
      </c>
      <c r="C128">
        <v>1.4537</v>
      </c>
      <c r="D128">
        <v>0.77890000000000004</v>
      </c>
      <c r="E128">
        <v>1.45</v>
      </c>
      <c r="F128">
        <v>7.5145999999999997</v>
      </c>
      <c r="G128">
        <v>1.4522999999999999</v>
      </c>
      <c r="H128" s="1">
        <v>-3.4978999999999999E-10</v>
      </c>
      <c r="I128">
        <v>1.4522999999999999</v>
      </c>
      <c r="J128" s="1">
        <v>-3.4986000000000002E-10</v>
      </c>
      <c r="K128" s="1">
        <v>3.4670000000000002E-11</v>
      </c>
      <c r="L128" s="1">
        <f t="shared" si="14"/>
        <v>34.67</v>
      </c>
      <c r="M128" s="1">
        <f t="shared" si="23"/>
        <v>-20569.620253162317</v>
      </c>
      <c r="N128" s="1">
        <f t="shared" si="15"/>
        <v>25036051914.699539</v>
      </c>
      <c r="O128" s="1">
        <f t="shared" si="16"/>
        <v>-3900.116167271894</v>
      </c>
      <c r="P128" s="1">
        <f t="shared" si="17"/>
        <v>-3900116167.271894</v>
      </c>
      <c r="Q128" s="1">
        <f t="shared" si="22"/>
        <v>24508.676585458346</v>
      </c>
      <c r="R128" s="1">
        <f t="shared" si="13"/>
        <v>24513.581263582309</v>
      </c>
    </row>
    <row r="129" spans="1:18" x14ac:dyDescent="0.3">
      <c r="A129">
        <v>0.4</v>
      </c>
      <c r="B129">
        <v>5</v>
      </c>
      <c r="C129">
        <v>1.4525999999999999</v>
      </c>
      <c r="D129">
        <v>0.84209999999999996</v>
      </c>
      <c r="E129">
        <v>1.45</v>
      </c>
      <c r="F129">
        <v>9.6936</v>
      </c>
      <c r="G129">
        <v>1.4510000000000001</v>
      </c>
      <c r="H129" s="1">
        <v>-4.7229000000000003E-10</v>
      </c>
      <c r="I129">
        <v>1.4510000000000001</v>
      </c>
      <c r="J129" s="1">
        <v>-4.7235000000000003E-10</v>
      </c>
      <c r="K129" s="1">
        <v>3.4889E-11</v>
      </c>
      <c r="L129" s="1">
        <f t="shared" si="14"/>
        <v>34.889000000000003</v>
      </c>
      <c r="M129" s="1">
        <f t="shared" si="23"/>
        <v>-18987.341772153308</v>
      </c>
      <c r="N129" s="1">
        <f t="shared" si="15"/>
        <v>24599607269.703434</v>
      </c>
      <c r="O129" s="1">
        <f t="shared" si="16"/>
        <v>-4143.0658563634515</v>
      </c>
      <c r="P129" s="1">
        <f t="shared" si="17"/>
        <v>-4143065856.3634515</v>
      </c>
      <c r="Q129" s="1">
        <f t="shared" si="22"/>
        <v>30608.303439304749</v>
      </c>
      <c r="R129" s="1">
        <f t="shared" si="13"/>
        <v>30612.191936216306</v>
      </c>
    </row>
    <row r="130" spans="1:18" x14ac:dyDescent="0.3">
      <c r="A130">
        <v>0.4</v>
      </c>
      <c r="B130">
        <v>5</v>
      </c>
      <c r="C130">
        <v>1.4517</v>
      </c>
      <c r="D130">
        <v>0.90529999999999999</v>
      </c>
      <c r="E130">
        <v>1.45</v>
      </c>
      <c r="F130">
        <v>12.889699999999999</v>
      </c>
      <c r="G130">
        <v>1.4498</v>
      </c>
      <c r="H130" s="1">
        <v>-6.3016000000000002E-10</v>
      </c>
      <c r="I130">
        <v>1.4498</v>
      </c>
      <c r="J130" s="1">
        <v>-6.3019999999999995E-10</v>
      </c>
      <c r="K130" s="1">
        <v>3.5110999999999998E-11</v>
      </c>
      <c r="L130" s="1">
        <f t="shared" si="14"/>
        <v>35.110999999999997</v>
      </c>
      <c r="M130" s="1">
        <f t="shared" si="23"/>
        <v>-17432.64659270805</v>
      </c>
      <c r="N130" s="1">
        <f t="shared" si="15"/>
        <v>437136316.43774128</v>
      </c>
      <c r="O130" s="1">
        <f t="shared" si="16"/>
        <v>-79.147901454217433</v>
      </c>
      <c r="P130" s="1">
        <f t="shared" si="17"/>
        <v>-79147901.454217434</v>
      </c>
      <c r="Q130" s="1">
        <f t="shared" si="22"/>
        <v>37988.529907742181</v>
      </c>
      <c r="R130" s="1">
        <f t="shared" ref="R130:R181" si="24">(-20*2*PI()*J130*10^6)/(LN(10)*D130*10^-6)</f>
        <v>37990.941265486726</v>
      </c>
    </row>
    <row r="131" spans="1:18" x14ac:dyDescent="0.3">
      <c r="A131">
        <v>0.4</v>
      </c>
      <c r="B131">
        <v>5</v>
      </c>
      <c r="C131">
        <v>1.4508000000000001</v>
      </c>
      <c r="D131">
        <v>0.96840000000000004</v>
      </c>
      <c r="E131">
        <v>1.44</v>
      </c>
      <c r="F131">
        <v>5.4806999999999997</v>
      </c>
      <c r="G131">
        <v>1.4487000000000001</v>
      </c>
      <c r="H131" s="1">
        <v>-8.3228000000000005E-10</v>
      </c>
      <c r="I131">
        <v>1.4487000000000001</v>
      </c>
      <c r="J131" s="1">
        <v>-8.3234000000000004E-10</v>
      </c>
      <c r="K131" s="1">
        <v>3.5338E-11</v>
      </c>
      <c r="L131" s="1">
        <f t="shared" ref="L131:L181" si="25">K131*10^12</f>
        <v>35.338000000000001</v>
      </c>
      <c r="M131" s="1">
        <f t="shared" si="23"/>
        <v>-17405.063291140828</v>
      </c>
      <c r="N131" s="1">
        <f t="shared" ref="N131:N181" si="26">(M132-M131)*10^6/(D132-D131)</f>
        <v>24639284055.621811</v>
      </c>
      <c r="O131" s="1">
        <f t="shared" ref="O131:O181" si="27">(-D131*10^-6*N131)/$B$3</f>
        <v>-4772.1365358928324</v>
      </c>
      <c r="P131" s="1">
        <f t="shared" ref="P131:P181" si="28">O131*10^6</f>
        <v>-4772136535.8928328</v>
      </c>
      <c r="Q131" s="1">
        <f t="shared" si="22"/>
        <v>46903.888962225843</v>
      </c>
      <c r="R131" s="1">
        <f t="shared" si="24"/>
        <v>46907.27031626262</v>
      </c>
    </row>
    <row r="132" spans="1:18" x14ac:dyDescent="0.3">
      <c r="A132">
        <v>0.4</v>
      </c>
      <c r="B132">
        <v>5</v>
      </c>
      <c r="C132">
        <v>1.45</v>
      </c>
      <c r="D132">
        <v>1.0316000000000001</v>
      </c>
      <c r="E132">
        <v>1.44</v>
      </c>
      <c r="F132">
        <v>6.0682</v>
      </c>
      <c r="G132">
        <v>1.4476</v>
      </c>
      <c r="H132" s="1">
        <v>-1.0904000000000001E-9</v>
      </c>
      <c r="I132">
        <v>1.4476</v>
      </c>
      <c r="J132" s="1">
        <v>-1.0904999999999999E-9</v>
      </c>
      <c r="K132" s="1">
        <v>3.5568999999999998E-11</v>
      </c>
      <c r="L132" s="1">
        <f t="shared" si="25"/>
        <v>35.568999999999996</v>
      </c>
      <c r="M132" s="1">
        <f t="shared" si="23"/>
        <v>-15847.860538825529</v>
      </c>
      <c r="N132" s="1">
        <f t="shared" si="26"/>
        <v>-24678332049.371315</v>
      </c>
      <c r="O132" s="1">
        <f t="shared" si="27"/>
        <v>5091.6334684262893</v>
      </c>
      <c r="P132" s="1">
        <f t="shared" si="28"/>
        <v>5091633468.4262896</v>
      </c>
      <c r="Q132" s="1">
        <f t="shared" si="22"/>
        <v>57685.768756461563</v>
      </c>
      <c r="R132" s="1">
        <f t="shared" si="24"/>
        <v>57691.059087418667</v>
      </c>
    </row>
    <row r="133" spans="1:18" x14ac:dyDescent="0.3">
      <c r="A133">
        <v>0.4</v>
      </c>
      <c r="B133">
        <v>5</v>
      </c>
      <c r="C133">
        <v>1.4493</v>
      </c>
      <c r="D133">
        <v>1.0947</v>
      </c>
      <c r="E133">
        <v>1.44</v>
      </c>
      <c r="F133">
        <v>6.6782000000000004</v>
      </c>
      <c r="G133">
        <v>1.4466000000000001</v>
      </c>
      <c r="H133" s="1">
        <v>-1.4177E-9</v>
      </c>
      <c r="I133">
        <v>1.4466000000000001</v>
      </c>
      <c r="J133" s="1">
        <v>-1.4177E-9</v>
      </c>
      <c r="K133" s="1">
        <v>3.5803999999999997E-11</v>
      </c>
      <c r="L133" s="1">
        <f t="shared" si="25"/>
        <v>35.803999999999995</v>
      </c>
      <c r="M133" s="1">
        <f t="shared" si="23"/>
        <v>-17405.063291140857</v>
      </c>
      <c r="N133" s="1">
        <f t="shared" si="26"/>
        <v>9.2100729293461195E-4</v>
      </c>
      <c r="O133" s="1">
        <f t="shared" si="27"/>
        <v>-2.0164533671510394E-10</v>
      </c>
      <c r="P133" s="1">
        <f t="shared" si="28"/>
        <v>-2.0164533671510393E-4</v>
      </c>
      <c r="Q133" s="1">
        <f t="shared" si="22"/>
        <v>70677.860851067075</v>
      </c>
      <c r="R133" s="1">
        <f t="shared" si="24"/>
        <v>70677.860851067075</v>
      </c>
    </row>
    <row r="134" spans="1:18" x14ac:dyDescent="0.3">
      <c r="A134">
        <v>0.4</v>
      </c>
      <c r="B134">
        <v>5</v>
      </c>
      <c r="C134">
        <v>1.4484999999999999</v>
      </c>
      <c r="D134">
        <v>1.1578999999999999</v>
      </c>
      <c r="E134">
        <v>1.44</v>
      </c>
      <c r="F134">
        <v>7.3897000000000004</v>
      </c>
      <c r="G134">
        <v>1.4455</v>
      </c>
      <c r="H134" s="1">
        <v>-1.8334000000000001E-9</v>
      </c>
      <c r="I134">
        <v>1.4455</v>
      </c>
      <c r="J134" s="1">
        <v>-1.8334999999999999E-9</v>
      </c>
      <c r="K134" s="1">
        <v>3.6045999999999999E-11</v>
      </c>
      <c r="L134" s="1">
        <f t="shared" si="25"/>
        <v>36.045999999999999</v>
      </c>
      <c r="M134" s="1">
        <f t="shared" si="23"/>
        <v>-17405.063291140799</v>
      </c>
      <c r="N134" s="1">
        <f t="shared" si="26"/>
        <v>24639284055.621307</v>
      </c>
      <c r="O134" s="1">
        <f t="shared" si="27"/>
        <v>-5705.9654016007826</v>
      </c>
      <c r="P134" s="1">
        <f t="shared" si="28"/>
        <v>-5705965401.6007824</v>
      </c>
      <c r="Q134" s="1">
        <f t="shared" si="22"/>
        <v>86413.251822562641</v>
      </c>
      <c r="R134" s="1">
        <f t="shared" si="24"/>
        <v>86417.965101270092</v>
      </c>
    </row>
    <row r="135" spans="1:18" x14ac:dyDescent="0.3">
      <c r="A135">
        <v>0.4</v>
      </c>
      <c r="B135">
        <v>5</v>
      </c>
      <c r="C135">
        <v>1.4478</v>
      </c>
      <c r="D135">
        <v>1.2211000000000001</v>
      </c>
      <c r="E135">
        <v>1.44</v>
      </c>
      <c r="F135">
        <v>8.1362000000000005</v>
      </c>
      <c r="G135">
        <v>1.4443999999999999</v>
      </c>
      <c r="H135" s="1">
        <v>-2.3568E-9</v>
      </c>
      <c r="I135">
        <v>1.4443999999999999</v>
      </c>
      <c r="J135" s="1">
        <v>-2.3568E-9</v>
      </c>
      <c r="K135" s="1">
        <v>3.6292999999999998E-11</v>
      </c>
      <c r="L135" s="1">
        <f t="shared" si="25"/>
        <v>36.292999999999999</v>
      </c>
      <c r="M135" s="1">
        <f t="shared" si="23"/>
        <v>-15847.860538825529</v>
      </c>
      <c r="N135" s="1">
        <f t="shared" si="26"/>
        <v>397396651.30203545</v>
      </c>
      <c r="O135" s="1">
        <f t="shared" si="27"/>
        <v>-97.05221018098311</v>
      </c>
      <c r="P135" s="1">
        <f t="shared" si="28"/>
        <v>-97052210.180983111</v>
      </c>
      <c r="Q135" s="1">
        <f t="shared" si="22"/>
        <v>105333.29590482192</v>
      </c>
      <c r="R135" s="1">
        <f t="shared" si="24"/>
        <v>105333.29590482192</v>
      </c>
    </row>
    <row r="136" spans="1:18" x14ac:dyDescent="0.3">
      <c r="A136">
        <v>0.4</v>
      </c>
      <c r="B136">
        <v>5</v>
      </c>
      <c r="C136">
        <v>1.4471000000000001</v>
      </c>
      <c r="D136">
        <v>1.2842</v>
      </c>
      <c r="E136">
        <v>1.44</v>
      </c>
      <c r="F136">
        <v>8.9695999999999998</v>
      </c>
      <c r="G136">
        <v>1.4434</v>
      </c>
      <c r="H136" s="1">
        <v>-3.0136E-9</v>
      </c>
      <c r="I136">
        <v>1.4434</v>
      </c>
      <c r="J136" s="1">
        <v>-3.0136E-9</v>
      </c>
      <c r="K136" s="1">
        <v>3.6545000000000001E-11</v>
      </c>
      <c r="L136" s="1">
        <f t="shared" si="25"/>
        <v>36.545000000000002</v>
      </c>
      <c r="M136" s="1">
        <f t="shared" si="23"/>
        <v>-15822.784810128371</v>
      </c>
      <c r="N136" s="1">
        <f t="shared" si="26"/>
        <v>-25472496559.804619</v>
      </c>
      <c r="O136" s="1">
        <f t="shared" si="27"/>
        <v>6542.3560164202181</v>
      </c>
      <c r="P136" s="1">
        <f t="shared" si="28"/>
        <v>6542356016.4202185</v>
      </c>
      <c r="Q136" s="1">
        <f t="shared" si="22"/>
        <v>128069.91371866601</v>
      </c>
      <c r="R136" s="1">
        <f t="shared" si="24"/>
        <v>128069.91371866601</v>
      </c>
    </row>
    <row r="137" spans="1:18" x14ac:dyDescent="0.3">
      <c r="A137">
        <v>0.4</v>
      </c>
      <c r="B137">
        <v>5</v>
      </c>
      <c r="C137">
        <v>1.4463999999999999</v>
      </c>
      <c r="D137">
        <v>1.3473999999999999</v>
      </c>
      <c r="E137">
        <v>1.44</v>
      </c>
      <c r="F137">
        <v>9.9135000000000009</v>
      </c>
      <c r="G137">
        <v>1.4423999999999999</v>
      </c>
      <c r="H137" s="1">
        <v>-3.8386000000000004E-9</v>
      </c>
      <c r="I137">
        <v>1.4423999999999999</v>
      </c>
      <c r="J137" s="1">
        <v>-3.8386000000000004E-9</v>
      </c>
      <c r="K137" s="1">
        <v>3.6805000000000002E-11</v>
      </c>
      <c r="L137" s="1">
        <f t="shared" si="25"/>
        <v>36.805</v>
      </c>
      <c r="M137" s="1">
        <f t="shared" si="23"/>
        <v>-17432.646592708021</v>
      </c>
      <c r="N137" s="1">
        <f t="shared" si="26"/>
        <v>-24638592384.236443</v>
      </c>
      <c r="O137" s="1">
        <f t="shared" si="27"/>
        <v>6639.607875704035</v>
      </c>
      <c r="P137" s="1">
        <f t="shared" si="28"/>
        <v>6639607875.7040348</v>
      </c>
      <c r="Q137" s="1">
        <f t="shared" si="22"/>
        <v>155478.55341716768</v>
      </c>
      <c r="R137" s="1">
        <f t="shared" si="24"/>
        <v>155478.55341716768</v>
      </c>
    </row>
    <row r="138" spans="1:18" x14ac:dyDescent="0.3">
      <c r="A138">
        <v>0.4</v>
      </c>
      <c r="B138">
        <v>5</v>
      </c>
      <c r="C138">
        <v>1.4457</v>
      </c>
      <c r="D138">
        <v>1.4105000000000001</v>
      </c>
      <c r="E138">
        <v>1.44</v>
      </c>
      <c r="F138">
        <v>10.9979</v>
      </c>
      <c r="G138">
        <v>1.4413</v>
      </c>
      <c r="H138" s="1">
        <v>-4.8691999999999997E-9</v>
      </c>
      <c r="I138">
        <v>1.4413</v>
      </c>
      <c r="J138" s="1">
        <v>-4.8695000000000002E-9</v>
      </c>
      <c r="K138" s="1">
        <v>3.7070000000000001E-11</v>
      </c>
      <c r="L138" s="1">
        <f t="shared" si="25"/>
        <v>37.07</v>
      </c>
      <c r="M138" s="1">
        <f t="shared" si="23"/>
        <v>-18987.341772153344</v>
      </c>
      <c r="N138" s="1">
        <f t="shared" si="26"/>
        <v>24599607269.703537</v>
      </c>
      <c r="O138" s="1">
        <f t="shared" si="27"/>
        <v>-6939.5492107833679</v>
      </c>
      <c r="P138" s="1">
        <f t="shared" si="28"/>
        <v>-6939549210.7833681</v>
      </c>
      <c r="Q138" s="1">
        <f t="shared" si="22"/>
        <v>188399.045505188</v>
      </c>
      <c r="R138" s="1">
        <f t="shared" si="24"/>
        <v>188410.65310266841</v>
      </c>
    </row>
    <row r="139" spans="1:18" x14ac:dyDescent="0.3">
      <c r="A139">
        <v>0.4</v>
      </c>
      <c r="B139">
        <v>5</v>
      </c>
      <c r="C139">
        <v>1.4449000000000001</v>
      </c>
      <c r="D139">
        <v>1.4737</v>
      </c>
      <c r="E139">
        <v>1.44</v>
      </c>
      <c r="F139">
        <v>12.395</v>
      </c>
      <c r="G139">
        <v>1.4400999999999999</v>
      </c>
      <c r="H139" s="1">
        <v>-6.1628999999999999E-9</v>
      </c>
      <c r="I139">
        <v>1.4400999999999999</v>
      </c>
      <c r="J139" s="1">
        <v>-6.1628000000000003E-9</v>
      </c>
      <c r="K139" s="1">
        <v>3.7343999999999999E-11</v>
      </c>
      <c r="L139" s="1">
        <f t="shared" si="25"/>
        <v>37.344000000000001</v>
      </c>
      <c r="M139" s="1">
        <f t="shared" si="23"/>
        <v>-17432.646592708083</v>
      </c>
      <c r="N139" s="1">
        <f t="shared" si="26"/>
        <v>-24638592384.234455</v>
      </c>
      <c r="O139" s="1">
        <f t="shared" si="27"/>
        <v>7261.9787193292632</v>
      </c>
      <c r="P139" s="1">
        <f t="shared" si="28"/>
        <v>7261978719.3292627</v>
      </c>
      <c r="Q139" s="1">
        <f t="shared" si="22"/>
        <v>228228.67696524074</v>
      </c>
      <c r="R139" s="1">
        <f t="shared" si="24"/>
        <v>228224.97369767251</v>
      </c>
    </row>
    <row r="140" spans="1:18" x14ac:dyDescent="0.3">
      <c r="A140">
        <v>0.4</v>
      </c>
      <c r="B140">
        <v>5</v>
      </c>
      <c r="C140">
        <v>1.4441999999999999</v>
      </c>
      <c r="D140">
        <v>1.5367999999999999</v>
      </c>
      <c r="E140">
        <v>1.44</v>
      </c>
      <c r="F140">
        <v>13.962999999999999</v>
      </c>
      <c r="G140">
        <v>1.4390000000000001</v>
      </c>
      <c r="H140" s="1">
        <v>-7.7698000000000002E-9</v>
      </c>
      <c r="I140">
        <v>1.4390000000000001</v>
      </c>
      <c r="J140" s="1">
        <v>-7.7700999999999999E-9</v>
      </c>
      <c r="K140" s="1">
        <v>3.7623000000000002E-11</v>
      </c>
      <c r="L140" s="1">
        <f t="shared" si="25"/>
        <v>37.623000000000005</v>
      </c>
      <c r="M140" s="1">
        <f t="shared" si="23"/>
        <v>-18987.341772153275</v>
      </c>
      <c r="N140" s="1">
        <f t="shared" si="26"/>
        <v>-118871174491.246</v>
      </c>
      <c r="O140" s="1">
        <f t="shared" si="27"/>
        <v>36536.244191629368</v>
      </c>
      <c r="P140" s="1">
        <f t="shared" si="28"/>
        <v>36536244191.629372</v>
      </c>
      <c r="Q140" s="1">
        <f t="shared" si="22"/>
        <v>275922.2122353029</v>
      </c>
      <c r="R140" s="1">
        <f t="shared" si="24"/>
        <v>275932.86587679572</v>
      </c>
    </row>
    <row r="141" spans="1:18" x14ac:dyDescent="0.3">
      <c r="A141">
        <v>0.4</v>
      </c>
      <c r="B141">
        <v>5</v>
      </c>
      <c r="C141">
        <v>1.4434</v>
      </c>
      <c r="D141">
        <v>1.6</v>
      </c>
      <c r="E141">
        <v>1.43</v>
      </c>
      <c r="F141">
        <v>8.1539999999999999</v>
      </c>
      <c r="G141">
        <v>1.4378</v>
      </c>
      <c r="H141" s="1">
        <v>-9.7800000000000006E-9</v>
      </c>
      <c r="I141">
        <v>1.4378</v>
      </c>
      <c r="J141" s="1">
        <v>-9.7800999999999993E-9</v>
      </c>
      <c r="K141" s="1">
        <v>3.7913000000000001E-11</v>
      </c>
      <c r="L141" s="1">
        <f t="shared" si="25"/>
        <v>37.913000000000004</v>
      </c>
      <c r="M141" s="1">
        <f t="shared" si="23"/>
        <v>-26500.00000000004</v>
      </c>
      <c r="N141" s="1">
        <f t="shared" si="26"/>
        <v>51756329113.924675</v>
      </c>
      <c r="O141" s="1">
        <f t="shared" si="27"/>
        <v>-16562.025316455896</v>
      </c>
      <c r="P141" s="1">
        <f t="shared" si="28"/>
        <v>-16562025316.455896</v>
      </c>
      <c r="Q141" s="1">
        <f t="shared" si="22"/>
        <v>333590.01851433021</v>
      </c>
      <c r="R141" s="1">
        <f t="shared" si="24"/>
        <v>333593.4294552147</v>
      </c>
    </row>
    <row r="142" spans="1:18" x14ac:dyDescent="0.3">
      <c r="A142">
        <v>0.4</v>
      </c>
      <c r="B142">
        <v>4.5</v>
      </c>
      <c r="C142">
        <v>1.4701</v>
      </c>
      <c r="D142">
        <v>0.4</v>
      </c>
      <c r="E142">
        <v>1.46</v>
      </c>
      <c r="F142">
        <v>2.3252000000000002</v>
      </c>
      <c r="G142">
        <v>1.4696</v>
      </c>
      <c r="H142" s="1">
        <v>-5.1762999999999997E-11</v>
      </c>
      <c r="I142">
        <v>1.4696</v>
      </c>
      <c r="J142" s="1">
        <v>-5.1799999999999998E-11</v>
      </c>
      <c r="K142" s="1">
        <v>2.7185000000000001E-11</v>
      </c>
      <c r="L142" s="1">
        <f t="shared" si="25"/>
        <v>27.185000000000002</v>
      </c>
      <c r="M142" s="1">
        <f>(G143-G142)*10^6/(D143-D142)</f>
        <v>-88607.594936709662</v>
      </c>
      <c r="N142" s="1">
        <f t="shared" si="26"/>
        <v>449141216600.72272</v>
      </c>
      <c r="O142" s="1">
        <f t="shared" si="27"/>
        <v>-35931.297328057815</v>
      </c>
      <c r="P142" s="1">
        <f t="shared" si="28"/>
        <v>-35931297328.057816</v>
      </c>
      <c r="Q142" s="1">
        <f>(-20*2*PI()*H142*10^6)/(LN(10)*D142*10^-6)</f>
        <v>7062.4213203915215</v>
      </c>
      <c r="R142" s="1">
        <f t="shared" si="24"/>
        <v>7067.4695129007368</v>
      </c>
    </row>
    <row r="143" spans="1:18" x14ac:dyDescent="0.3">
      <c r="A143">
        <v>0.4</v>
      </c>
      <c r="B143">
        <v>4.5</v>
      </c>
      <c r="C143">
        <v>1.4645999999999999</v>
      </c>
      <c r="D143">
        <v>0.4632</v>
      </c>
      <c r="E143">
        <v>1.46</v>
      </c>
      <c r="F143">
        <v>3.9935</v>
      </c>
      <c r="G143">
        <v>1.464</v>
      </c>
      <c r="H143" s="1">
        <v>-8.2238999999999996E-11</v>
      </c>
      <c r="I143">
        <v>1.464</v>
      </c>
      <c r="J143" s="1">
        <v>-8.2339999999999997E-11</v>
      </c>
      <c r="K143" s="1">
        <v>2.7366999999999998E-11</v>
      </c>
      <c r="L143" s="1">
        <f t="shared" si="25"/>
        <v>27.366999999999997</v>
      </c>
      <c r="M143" s="1">
        <f>(G144-G143)*10^6/(D144-D143)</f>
        <v>-60221.870047543998</v>
      </c>
      <c r="N143" s="1">
        <f t="shared" si="26"/>
        <v>252267394281.94867</v>
      </c>
      <c r="O143" s="1">
        <f t="shared" si="27"/>
        <v>-23370.051406279723</v>
      </c>
      <c r="P143" s="1">
        <f t="shared" si="28"/>
        <v>-23370051406.279724</v>
      </c>
      <c r="Q143" s="1">
        <f t="shared" ref="Q143:Q161" si="29">(-20*2*PI()*H143*10^6)/(LN(10)*D143*10^-6)</f>
        <v>9689.5463699135726</v>
      </c>
      <c r="R143" s="1">
        <f t="shared" si="24"/>
        <v>9701.4463709272204</v>
      </c>
    </row>
    <row r="144" spans="1:18" x14ac:dyDescent="0.3">
      <c r="A144">
        <v>0.4</v>
      </c>
      <c r="B144">
        <v>4.5</v>
      </c>
      <c r="C144">
        <v>1.4610000000000001</v>
      </c>
      <c r="D144">
        <v>0.52629999999999999</v>
      </c>
      <c r="E144">
        <v>1.45</v>
      </c>
      <c r="F144">
        <v>2.9411</v>
      </c>
      <c r="G144">
        <v>1.4601999999999999</v>
      </c>
      <c r="H144" s="1">
        <v>-1.2512E-10</v>
      </c>
      <c r="I144">
        <v>1.4601999999999999</v>
      </c>
      <c r="J144" s="1">
        <v>-1.2519000000000001E-10</v>
      </c>
      <c r="K144" s="1">
        <v>2.7551999999999999E-11</v>
      </c>
      <c r="L144" s="1">
        <f t="shared" si="25"/>
        <v>27.552</v>
      </c>
      <c r="M144" s="1">
        <f t="shared" ref="M144:M161" si="30">(G145-G144)*10^6/(D145-D144)</f>
        <v>-44303.797468353041</v>
      </c>
      <c r="N144" s="1">
        <f t="shared" si="26"/>
        <v>174419150898.98584</v>
      </c>
      <c r="O144" s="1">
        <f t="shared" si="27"/>
        <v>-18359.359823627245</v>
      </c>
      <c r="P144" s="1">
        <f t="shared" si="28"/>
        <v>-18359359823.627243</v>
      </c>
      <c r="Q144" s="1">
        <f t="shared" si="29"/>
        <v>12974.407706075712</v>
      </c>
      <c r="R144" s="1">
        <f t="shared" si="24"/>
        <v>12981.66640603915</v>
      </c>
    </row>
    <row r="145" spans="1:18" x14ac:dyDescent="0.3">
      <c r="A145">
        <v>0.4</v>
      </c>
      <c r="B145">
        <v>4.5</v>
      </c>
      <c r="C145">
        <v>1.4583999999999999</v>
      </c>
      <c r="D145">
        <v>0.58950000000000002</v>
      </c>
      <c r="E145">
        <v>1.45</v>
      </c>
      <c r="F145">
        <v>3.7715000000000001</v>
      </c>
      <c r="G145">
        <v>1.4574</v>
      </c>
      <c r="H145" s="1">
        <v>-1.8471E-10</v>
      </c>
      <c r="I145">
        <v>1.4574</v>
      </c>
      <c r="J145" s="1">
        <v>-1.8475999999999999E-10</v>
      </c>
      <c r="K145" s="1">
        <v>2.7739E-11</v>
      </c>
      <c r="L145" s="1">
        <f t="shared" si="25"/>
        <v>27.739000000000001</v>
      </c>
      <c r="M145" s="1">
        <f t="shared" si="30"/>
        <v>-33280.507131537131</v>
      </c>
      <c r="N145" s="1">
        <f t="shared" si="26"/>
        <v>50985990369.198761</v>
      </c>
      <c r="O145" s="1">
        <f t="shared" si="27"/>
        <v>-6011.2482645285345</v>
      </c>
      <c r="P145" s="1">
        <f t="shared" si="28"/>
        <v>-6011248264.5285349</v>
      </c>
      <c r="Q145" s="1">
        <f t="shared" si="29"/>
        <v>17100.183634817742</v>
      </c>
      <c r="R145" s="1">
        <f t="shared" si="24"/>
        <v>17104.812562226874</v>
      </c>
    </row>
    <row r="146" spans="1:18" x14ac:dyDescent="0.3">
      <c r="A146">
        <v>0.4</v>
      </c>
      <c r="B146">
        <v>4.5</v>
      </c>
      <c r="C146">
        <v>1.4564999999999999</v>
      </c>
      <c r="D146">
        <v>0.65259999999999996</v>
      </c>
      <c r="E146">
        <v>1.45</v>
      </c>
      <c r="F146">
        <v>4.7478999999999996</v>
      </c>
      <c r="G146">
        <v>1.4553</v>
      </c>
      <c r="H146" s="1">
        <v>-2.6633999999999998E-10</v>
      </c>
      <c r="I146">
        <v>1.4553</v>
      </c>
      <c r="J146" s="1">
        <v>-2.6639999999999998E-10</v>
      </c>
      <c r="K146" s="1">
        <v>2.7928999999999999E-11</v>
      </c>
      <c r="L146" s="1">
        <f t="shared" si="25"/>
        <v>27.928999999999998</v>
      </c>
      <c r="M146" s="1">
        <f t="shared" si="30"/>
        <v>-30063.291139240693</v>
      </c>
      <c r="N146" s="1">
        <f t="shared" si="26"/>
        <v>124624784570.90933</v>
      </c>
      <c r="O146" s="1">
        <f t="shared" si="27"/>
        <v>-16266.026882195083</v>
      </c>
      <c r="P146" s="1">
        <f t="shared" si="28"/>
        <v>-16266026882.195084</v>
      </c>
      <c r="Q146" s="1">
        <f t="shared" si="29"/>
        <v>22273.245362073922</v>
      </c>
      <c r="R146" s="1">
        <f t="shared" si="24"/>
        <v>22278.262988873215</v>
      </c>
    </row>
    <row r="147" spans="1:18" x14ac:dyDescent="0.3">
      <c r="A147">
        <v>0.4</v>
      </c>
      <c r="B147">
        <v>4.5</v>
      </c>
      <c r="C147">
        <v>1.4549000000000001</v>
      </c>
      <c r="D147">
        <v>0.71579999999999999</v>
      </c>
      <c r="E147">
        <v>1.45</v>
      </c>
      <c r="F147">
        <v>5.9996999999999998</v>
      </c>
      <c r="G147">
        <v>1.4534</v>
      </c>
      <c r="H147" s="1">
        <v>-3.7661000000000001E-10</v>
      </c>
      <c r="I147">
        <v>1.4534</v>
      </c>
      <c r="J147" s="1">
        <v>-3.7666000000000002E-10</v>
      </c>
      <c r="K147" s="1">
        <v>2.8122999999999999E-11</v>
      </c>
      <c r="L147" s="1">
        <f t="shared" si="25"/>
        <v>28.122999999999998</v>
      </c>
      <c r="M147" s="1">
        <f t="shared" si="30"/>
        <v>-22187.004754359219</v>
      </c>
      <c r="N147" s="1">
        <f t="shared" si="26"/>
        <v>556355311.90023792</v>
      </c>
      <c r="O147" s="1">
        <f t="shared" si="27"/>
        <v>-79.647826451638053</v>
      </c>
      <c r="P147" s="1">
        <f t="shared" si="28"/>
        <v>-79647826.451638058</v>
      </c>
      <c r="Q147" s="1">
        <f t="shared" si="29"/>
        <v>28714.041834052852</v>
      </c>
      <c r="R147" s="1">
        <f t="shared" si="24"/>
        <v>28717.854006039001</v>
      </c>
    </row>
    <row r="148" spans="1:18" x14ac:dyDescent="0.3">
      <c r="A148">
        <v>0.4</v>
      </c>
      <c r="B148">
        <v>4.5</v>
      </c>
      <c r="C148">
        <v>1.4537</v>
      </c>
      <c r="D148">
        <v>0.77890000000000004</v>
      </c>
      <c r="E148">
        <v>1.45</v>
      </c>
      <c r="F148">
        <v>7.5145999999999997</v>
      </c>
      <c r="G148">
        <v>1.452</v>
      </c>
      <c r="H148" s="1">
        <v>-5.2298999999999997E-10</v>
      </c>
      <c r="I148">
        <v>1.452</v>
      </c>
      <c r="J148" s="1">
        <v>-5.2304999999999997E-10</v>
      </c>
      <c r="K148" s="1">
        <v>2.8319999999999999E-11</v>
      </c>
      <c r="L148" s="1">
        <f t="shared" si="25"/>
        <v>28.32</v>
      </c>
      <c r="M148" s="1">
        <f t="shared" si="30"/>
        <v>-22151.898734178314</v>
      </c>
      <c r="N148" s="1">
        <f t="shared" si="26"/>
        <v>50072103829.565201</v>
      </c>
      <c r="O148" s="1">
        <f t="shared" si="27"/>
        <v>-7800.2323345696668</v>
      </c>
      <c r="P148" s="1">
        <f t="shared" si="28"/>
        <v>-7800232334.5696669</v>
      </c>
      <c r="Q148" s="1">
        <f t="shared" si="29"/>
        <v>36644.25160075719</v>
      </c>
      <c r="R148" s="1">
        <f t="shared" si="24"/>
        <v>36648.455610577745</v>
      </c>
    </row>
    <row r="149" spans="1:18" x14ac:dyDescent="0.3">
      <c r="A149">
        <v>0.4</v>
      </c>
      <c r="B149">
        <v>4.5</v>
      </c>
      <c r="C149">
        <v>1.4525999999999999</v>
      </c>
      <c r="D149">
        <v>0.84209999999999996</v>
      </c>
      <c r="E149">
        <v>1.45</v>
      </c>
      <c r="F149">
        <v>9.6936</v>
      </c>
      <c r="G149">
        <v>1.4505999999999999</v>
      </c>
      <c r="H149" s="1">
        <v>-7.1713999999999997E-10</v>
      </c>
      <c r="I149">
        <v>1.4505999999999999</v>
      </c>
      <c r="J149" s="1">
        <v>-7.1723000000000001E-10</v>
      </c>
      <c r="K149" s="1">
        <v>2.8522E-11</v>
      </c>
      <c r="L149" s="1">
        <f t="shared" si="25"/>
        <v>28.521999999999998</v>
      </c>
      <c r="M149" s="1">
        <f t="shared" si="30"/>
        <v>-18987.341772149797</v>
      </c>
      <c r="N149" s="1">
        <f t="shared" si="26"/>
        <v>-476121431.08104807</v>
      </c>
      <c r="O149" s="1">
        <f t="shared" si="27"/>
        <v>80.188371422670116</v>
      </c>
      <c r="P149" s="1">
        <f t="shared" si="28"/>
        <v>80188371.422670111</v>
      </c>
      <c r="Q149" s="1">
        <f t="shared" si="29"/>
        <v>46476.611252541879</v>
      </c>
      <c r="R149" s="1">
        <f t="shared" si="24"/>
        <v>46482.44399790922</v>
      </c>
    </row>
    <row r="150" spans="1:18" x14ac:dyDescent="0.3">
      <c r="A150">
        <v>0.4</v>
      </c>
      <c r="B150">
        <v>4.5</v>
      </c>
      <c r="C150">
        <v>1.4517</v>
      </c>
      <c r="D150">
        <v>0.90529999999999999</v>
      </c>
      <c r="E150">
        <v>1.45</v>
      </c>
      <c r="F150">
        <v>12.889699999999999</v>
      </c>
      <c r="G150">
        <v>1.4494</v>
      </c>
      <c r="H150" s="1">
        <v>-9.7194999999999994E-10</v>
      </c>
      <c r="I150">
        <v>1.4494</v>
      </c>
      <c r="J150" s="1">
        <v>-9.7204000000000009E-10</v>
      </c>
      <c r="K150" s="1">
        <v>2.8727000000000001E-11</v>
      </c>
      <c r="L150" s="1">
        <f t="shared" si="25"/>
        <v>28.727</v>
      </c>
      <c r="M150" s="1">
        <f t="shared" si="30"/>
        <v>-19017.432646594119</v>
      </c>
      <c r="N150" s="1">
        <f t="shared" si="26"/>
        <v>476875981.68497992</v>
      </c>
      <c r="O150" s="1">
        <f t="shared" si="27"/>
        <v>-86.343165243882453</v>
      </c>
      <c r="P150" s="1">
        <f t="shared" si="28"/>
        <v>-86343165.243882447</v>
      </c>
      <c r="Q150" s="1">
        <f t="shared" si="29"/>
        <v>58592.978995540827</v>
      </c>
      <c r="R150" s="1">
        <f t="shared" si="24"/>
        <v>58598.404550466083</v>
      </c>
    </row>
    <row r="151" spans="1:18" x14ac:dyDescent="0.3">
      <c r="A151">
        <v>0.4</v>
      </c>
      <c r="B151">
        <v>4.5</v>
      </c>
      <c r="C151">
        <v>1.4508000000000001</v>
      </c>
      <c r="D151">
        <v>0.96840000000000004</v>
      </c>
      <c r="E151">
        <v>1.44</v>
      </c>
      <c r="F151">
        <v>5.4806999999999997</v>
      </c>
      <c r="G151">
        <v>1.4481999999999999</v>
      </c>
      <c r="H151" s="1">
        <v>-1.3048000000000001E-9</v>
      </c>
      <c r="I151">
        <v>1.4481999999999999</v>
      </c>
      <c r="J151" s="1">
        <v>-1.3048999999999999E-9</v>
      </c>
      <c r="K151" s="1">
        <v>2.8938000000000001E-11</v>
      </c>
      <c r="L151" s="1">
        <f t="shared" si="25"/>
        <v>28.938000000000002</v>
      </c>
      <c r="M151" s="1">
        <f t="shared" si="30"/>
        <v>-18987.341772149797</v>
      </c>
      <c r="N151" s="1">
        <f t="shared" si="26"/>
        <v>49675335970.265007</v>
      </c>
      <c r="O151" s="1">
        <f t="shared" si="27"/>
        <v>-9621.1190707209262</v>
      </c>
      <c r="P151" s="1">
        <f t="shared" si="28"/>
        <v>-9621119070.7209263</v>
      </c>
      <c r="Q151" s="1">
        <f t="shared" si="29"/>
        <v>73533.179119902285</v>
      </c>
      <c r="R151" s="1">
        <f t="shared" si="24"/>
        <v>73538.814709963583</v>
      </c>
    </row>
    <row r="152" spans="1:18" x14ac:dyDescent="0.3">
      <c r="A152">
        <v>0.4</v>
      </c>
      <c r="B152">
        <v>4.5</v>
      </c>
      <c r="C152">
        <v>1.45</v>
      </c>
      <c r="D152">
        <v>1.0316000000000001</v>
      </c>
      <c r="E152">
        <v>1.44</v>
      </c>
      <c r="F152">
        <v>6.0682</v>
      </c>
      <c r="G152">
        <v>1.4470000000000001</v>
      </c>
      <c r="H152" s="1">
        <v>-1.7376999999999999E-9</v>
      </c>
      <c r="I152">
        <v>1.4470000000000001</v>
      </c>
      <c r="J152" s="1">
        <v>-1.7376999999999999E-9</v>
      </c>
      <c r="K152" s="1">
        <v>2.9152999999999997E-11</v>
      </c>
      <c r="L152" s="1">
        <f t="shared" si="25"/>
        <v>29.152999999999999</v>
      </c>
      <c r="M152" s="1">
        <f t="shared" si="30"/>
        <v>-15847.860538829047</v>
      </c>
      <c r="N152" s="1">
        <f t="shared" si="26"/>
        <v>-49754060749.93322</v>
      </c>
      <c r="O152" s="1">
        <f t="shared" si="27"/>
        <v>10265.257813926222</v>
      </c>
      <c r="P152" s="1">
        <f t="shared" si="28"/>
        <v>10265257813.926222</v>
      </c>
      <c r="Q152" s="1">
        <f t="shared" si="29"/>
        <v>91930.081041914193</v>
      </c>
      <c r="R152" s="1">
        <f t="shared" si="24"/>
        <v>91930.081041914193</v>
      </c>
    </row>
    <row r="153" spans="1:18" x14ac:dyDescent="0.3">
      <c r="A153">
        <v>0.4</v>
      </c>
      <c r="B153">
        <v>4.5</v>
      </c>
      <c r="C153">
        <v>1.4493</v>
      </c>
      <c r="D153">
        <v>1.0947</v>
      </c>
      <c r="E153">
        <v>1.44</v>
      </c>
      <c r="F153">
        <v>6.6782000000000004</v>
      </c>
      <c r="G153">
        <v>1.446</v>
      </c>
      <c r="H153" s="1">
        <v>-2.2955000000000002E-9</v>
      </c>
      <c r="I153">
        <v>1.446</v>
      </c>
      <c r="J153" s="1">
        <v>-2.2955999999999998E-9</v>
      </c>
      <c r="K153" s="1">
        <v>2.9372999999999998E-11</v>
      </c>
      <c r="L153" s="1">
        <f t="shared" si="25"/>
        <v>29.372999999999998</v>
      </c>
      <c r="M153" s="1">
        <f t="shared" si="30"/>
        <v>-18987.34177214983</v>
      </c>
      <c r="N153" s="1">
        <f t="shared" si="26"/>
        <v>25036051914.699883</v>
      </c>
      <c r="O153" s="1">
        <f t="shared" si="27"/>
        <v>-5481.3932062043914</v>
      </c>
      <c r="P153" s="1">
        <f t="shared" si="28"/>
        <v>-5481393206.2043915</v>
      </c>
      <c r="Q153" s="1">
        <f t="shared" si="29"/>
        <v>114439.60611104219</v>
      </c>
      <c r="R153" s="1">
        <f t="shared" si="24"/>
        <v>114444.59150011254</v>
      </c>
    </row>
    <row r="154" spans="1:18" x14ac:dyDescent="0.3">
      <c r="A154">
        <v>0.4</v>
      </c>
      <c r="B154">
        <v>4.5</v>
      </c>
      <c r="C154">
        <v>1.4484999999999999</v>
      </c>
      <c r="D154">
        <v>1.1578999999999999</v>
      </c>
      <c r="E154">
        <v>1.44</v>
      </c>
      <c r="F154">
        <v>7.3897000000000004</v>
      </c>
      <c r="G154">
        <v>1.4448000000000001</v>
      </c>
      <c r="H154" s="1">
        <v>-3.0169000000000002E-9</v>
      </c>
      <c r="I154">
        <v>1.4448000000000001</v>
      </c>
      <c r="J154" s="1">
        <v>-3.0169999999999998E-9</v>
      </c>
      <c r="K154" s="1">
        <v>2.96E-11</v>
      </c>
      <c r="L154" s="1">
        <f t="shared" si="25"/>
        <v>29.6</v>
      </c>
      <c r="M154" s="1">
        <f t="shared" si="30"/>
        <v>-17405.063291140799</v>
      </c>
      <c r="N154" s="1">
        <f t="shared" si="26"/>
        <v>-436444645.05195063</v>
      </c>
      <c r="O154" s="1">
        <f t="shared" si="27"/>
        <v>101.07185090113072</v>
      </c>
      <c r="P154" s="1">
        <f t="shared" si="28"/>
        <v>101071850.90113072</v>
      </c>
      <c r="Q154" s="1">
        <f t="shared" si="29"/>
        <v>142194.90532534596</v>
      </c>
      <c r="R154" s="1">
        <f t="shared" si="24"/>
        <v>142199.61860405336</v>
      </c>
    </row>
    <row r="155" spans="1:18" x14ac:dyDescent="0.3">
      <c r="A155">
        <v>0.4</v>
      </c>
      <c r="B155">
        <v>4.5</v>
      </c>
      <c r="C155">
        <v>1.4478</v>
      </c>
      <c r="D155">
        <v>1.2211000000000001</v>
      </c>
      <c r="E155">
        <v>1.44</v>
      </c>
      <c r="F155">
        <v>8.1362000000000005</v>
      </c>
      <c r="G155">
        <v>1.4437</v>
      </c>
      <c r="H155" s="1">
        <v>-3.9423000000000003E-9</v>
      </c>
      <c r="I155">
        <v>1.4437</v>
      </c>
      <c r="J155" s="1">
        <v>-3.9423000000000003E-9</v>
      </c>
      <c r="K155" s="1">
        <v>2.9832E-11</v>
      </c>
      <c r="L155" s="1">
        <f t="shared" si="25"/>
        <v>29.832000000000001</v>
      </c>
      <c r="M155" s="1">
        <f t="shared" si="30"/>
        <v>-17432.646592708083</v>
      </c>
      <c r="N155" s="1">
        <f t="shared" si="26"/>
        <v>437136316.43779975</v>
      </c>
      <c r="O155" s="1">
        <f t="shared" si="27"/>
        <v>-106.75743120043947</v>
      </c>
      <c r="P155" s="1">
        <f t="shared" si="28"/>
        <v>-106757431.20043947</v>
      </c>
      <c r="Q155" s="1">
        <f t="shared" si="29"/>
        <v>176194.60813203474</v>
      </c>
      <c r="R155" s="1">
        <f t="shared" si="24"/>
        <v>176194.60813203474</v>
      </c>
    </row>
    <row r="156" spans="1:18" x14ac:dyDescent="0.3">
      <c r="A156">
        <v>0.4</v>
      </c>
      <c r="B156">
        <v>4.5</v>
      </c>
      <c r="C156">
        <v>1.4471000000000001</v>
      </c>
      <c r="D156">
        <v>1.2842</v>
      </c>
      <c r="E156">
        <v>1.44</v>
      </c>
      <c r="F156">
        <v>8.9695999999999998</v>
      </c>
      <c r="G156">
        <v>1.4426000000000001</v>
      </c>
      <c r="H156" s="1">
        <v>-5.1261000000000003E-9</v>
      </c>
      <c r="I156">
        <v>1.4426000000000001</v>
      </c>
      <c r="J156" s="1">
        <v>-5.1261999999999999E-9</v>
      </c>
      <c r="K156" s="1">
        <v>3.0071000000000001E-11</v>
      </c>
      <c r="L156" s="1">
        <f t="shared" si="25"/>
        <v>30.071000000000002</v>
      </c>
      <c r="M156" s="1">
        <f t="shared" si="30"/>
        <v>-17405.063291140857</v>
      </c>
      <c r="N156" s="1">
        <f t="shared" si="26"/>
        <v>-25512173345.778973</v>
      </c>
      <c r="O156" s="1">
        <f t="shared" si="27"/>
        <v>6552.5466021298707</v>
      </c>
      <c r="P156" s="1">
        <f t="shared" si="28"/>
        <v>6552546602.1298704</v>
      </c>
      <c r="Q156" s="1">
        <f t="shared" si="29"/>
        <v>217845.49532560853</v>
      </c>
      <c r="R156" s="1">
        <f t="shared" si="24"/>
        <v>217849.74505728221</v>
      </c>
    </row>
    <row r="157" spans="1:18" x14ac:dyDescent="0.3">
      <c r="A157">
        <v>0.4</v>
      </c>
      <c r="B157">
        <v>4.5</v>
      </c>
      <c r="C157">
        <v>1.4463999999999999</v>
      </c>
      <c r="D157">
        <v>1.3473999999999999</v>
      </c>
      <c r="E157">
        <v>1.44</v>
      </c>
      <c r="F157">
        <v>9.9135000000000009</v>
      </c>
      <c r="G157">
        <v>1.4415</v>
      </c>
      <c r="H157" s="1">
        <v>-6.6419000000000004E-9</v>
      </c>
      <c r="I157">
        <v>1.4415</v>
      </c>
      <c r="J157" s="1">
        <v>-6.6417000000000003E-9</v>
      </c>
      <c r="K157" s="1">
        <v>3.0316000000000003E-11</v>
      </c>
      <c r="L157" s="1">
        <f t="shared" si="25"/>
        <v>30.316000000000003</v>
      </c>
      <c r="M157" s="1">
        <f t="shared" si="30"/>
        <v>-19017.432646594087</v>
      </c>
      <c r="N157" s="1">
        <f t="shared" si="26"/>
        <v>476875981.68394125</v>
      </c>
      <c r="O157" s="1">
        <f t="shared" si="27"/>
        <v>-128.50853954418847</v>
      </c>
      <c r="P157" s="1">
        <f t="shared" si="28"/>
        <v>-128508539.54418847</v>
      </c>
      <c r="Q157" s="1">
        <f t="shared" si="29"/>
        <v>269023.34287018335</v>
      </c>
      <c r="R157" s="1">
        <f t="shared" si="24"/>
        <v>269015.24207544484</v>
      </c>
    </row>
    <row r="158" spans="1:18" x14ac:dyDescent="0.3">
      <c r="A158">
        <v>0.4</v>
      </c>
      <c r="B158">
        <v>4.5</v>
      </c>
      <c r="C158">
        <v>1.4457</v>
      </c>
      <c r="D158">
        <v>1.4105000000000001</v>
      </c>
      <c r="E158">
        <v>1.44</v>
      </c>
      <c r="F158">
        <v>10.9979</v>
      </c>
      <c r="G158">
        <v>1.4402999999999999</v>
      </c>
      <c r="H158" s="1">
        <v>-8.5723000000000003E-9</v>
      </c>
      <c r="I158">
        <v>1.4402999999999999</v>
      </c>
      <c r="J158" s="1">
        <v>-8.5724000000000007E-9</v>
      </c>
      <c r="K158" s="1">
        <v>3.0569000000000002E-11</v>
      </c>
      <c r="L158" s="1">
        <f t="shared" si="25"/>
        <v>30.569000000000003</v>
      </c>
      <c r="M158" s="1">
        <f t="shared" si="30"/>
        <v>-18987.34177214983</v>
      </c>
      <c r="N158" s="1">
        <f t="shared" si="26"/>
        <v>-476121431.08104891</v>
      </c>
      <c r="O158" s="1">
        <f t="shared" si="27"/>
        <v>134.31385570796391</v>
      </c>
      <c r="P158" s="1">
        <f t="shared" si="28"/>
        <v>134313855.70796391</v>
      </c>
      <c r="Q158" s="1">
        <f t="shared" si="29"/>
        <v>331679.35960406705</v>
      </c>
      <c r="R158" s="1">
        <f t="shared" si="24"/>
        <v>331683.22880322719</v>
      </c>
    </row>
    <row r="159" spans="1:18" x14ac:dyDescent="0.3">
      <c r="A159">
        <v>0.4</v>
      </c>
      <c r="B159">
        <v>4.5</v>
      </c>
      <c r="C159">
        <v>1.4449000000000001</v>
      </c>
      <c r="D159">
        <v>1.4737</v>
      </c>
      <c r="E159">
        <v>1.44</v>
      </c>
      <c r="F159">
        <v>12.395</v>
      </c>
      <c r="G159">
        <v>1.4391</v>
      </c>
      <c r="H159" s="1">
        <v>-1.1042000000000001E-8</v>
      </c>
      <c r="I159">
        <v>1.4391</v>
      </c>
      <c r="J159" s="1">
        <v>-1.1042000000000001E-8</v>
      </c>
      <c r="K159" s="1">
        <v>3.0832000000000003E-11</v>
      </c>
      <c r="L159" s="1">
        <f t="shared" si="25"/>
        <v>30.832000000000004</v>
      </c>
      <c r="M159" s="1">
        <f t="shared" si="30"/>
        <v>-19017.432646594152</v>
      </c>
      <c r="N159" s="1">
        <f t="shared" si="26"/>
        <v>-24598852718.987213</v>
      </c>
      <c r="O159" s="1">
        <f t="shared" si="27"/>
        <v>7250.2658503942903</v>
      </c>
      <c r="P159" s="1">
        <f t="shared" si="28"/>
        <v>7250265850.39429</v>
      </c>
      <c r="Q159" s="1">
        <f t="shared" si="29"/>
        <v>408914.80488896277</v>
      </c>
      <c r="R159" s="1">
        <f t="shared" si="24"/>
        <v>408914.80488896277</v>
      </c>
    </row>
    <row r="160" spans="1:18" x14ac:dyDescent="0.3">
      <c r="A160">
        <v>0.4</v>
      </c>
      <c r="B160">
        <v>4.5</v>
      </c>
      <c r="C160">
        <v>1.4441999999999999</v>
      </c>
      <c r="D160">
        <v>1.5367999999999999</v>
      </c>
      <c r="E160">
        <v>1.43</v>
      </c>
      <c r="F160">
        <v>7.6070000000000002</v>
      </c>
      <c r="G160">
        <v>1.4379</v>
      </c>
      <c r="H160" s="1">
        <v>-1.4173000000000001E-8</v>
      </c>
      <c r="I160">
        <v>1.4379</v>
      </c>
      <c r="J160" s="1">
        <v>-1.4174E-8</v>
      </c>
      <c r="K160" s="1">
        <v>3.1100999999999997E-11</v>
      </c>
      <c r="L160" s="1">
        <f t="shared" si="25"/>
        <v>31.100999999999996</v>
      </c>
      <c r="M160" s="1">
        <f t="shared" si="30"/>
        <v>-20569.620253162244</v>
      </c>
      <c r="N160" s="1">
        <f t="shared" si="26"/>
        <v>-108339341985.8282</v>
      </c>
      <c r="O160" s="1">
        <f t="shared" si="27"/>
        <v>33299.180152764151</v>
      </c>
      <c r="P160" s="1">
        <f t="shared" si="28"/>
        <v>33299180152.764153</v>
      </c>
      <c r="Q160" s="1">
        <f t="shared" si="29"/>
        <v>503313.53625716857</v>
      </c>
      <c r="R160" s="1">
        <f t="shared" si="24"/>
        <v>503349.04839547776</v>
      </c>
    </row>
    <row r="161" spans="1:18" x14ac:dyDescent="0.3">
      <c r="A161">
        <v>0.4</v>
      </c>
      <c r="B161">
        <v>4.5</v>
      </c>
      <c r="C161">
        <v>1.4434</v>
      </c>
      <c r="D161">
        <v>1.6</v>
      </c>
      <c r="E161">
        <v>1.43</v>
      </c>
      <c r="F161">
        <v>8.1539999999999999</v>
      </c>
      <c r="G161">
        <v>1.4366000000000001</v>
      </c>
      <c r="H161" s="1">
        <v>-1.8165999999999999E-8</v>
      </c>
      <c r="I161">
        <v>1.4366000000000001</v>
      </c>
      <c r="J161" s="1">
        <v>-1.8165999999999999E-8</v>
      </c>
      <c r="K161" s="1">
        <v>3.1379999999999999E-11</v>
      </c>
      <c r="L161" s="1">
        <f t="shared" si="25"/>
        <v>31.38</v>
      </c>
      <c r="M161" s="1">
        <f t="shared" si="30"/>
        <v>-27416.666666666602</v>
      </c>
      <c r="N161" s="1">
        <f t="shared" si="26"/>
        <v>52311005625.879616</v>
      </c>
      <c r="O161" s="1">
        <f t="shared" si="27"/>
        <v>-16739.521800281476</v>
      </c>
      <c r="P161" s="1">
        <f t="shared" si="28"/>
        <v>-16739521800.281477</v>
      </c>
      <c r="Q161" s="1">
        <f t="shared" si="29"/>
        <v>619631.52109727205</v>
      </c>
      <c r="R161" s="1">
        <f t="shared" si="24"/>
        <v>619631.52109727205</v>
      </c>
    </row>
    <row r="162" spans="1:18" x14ac:dyDescent="0.3">
      <c r="A162">
        <v>0.4</v>
      </c>
      <c r="B162">
        <v>4</v>
      </c>
      <c r="C162">
        <v>1.4701</v>
      </c>
      <c r="D162">
        <v>0.4</v>
      </c>
      <c r="E162">
        <v>1.46</v>
      </c>
      <c r="F162">
        <v>2.3252000000000002</v>
      </c>
      <c r="G162">
        <v>1.4695</v>
      </c>
      <c r="H162" s="1">
        <v>-7.3831000000000001E-11</v>
      </c>
      <c r="I162">
        <v>1.4695</v>
      </c>
      <c r="J162" s="1">
        <v>-7.3703999999999997E-11</v>
      </c>
      <c r="K162" s="1">
        <v>2.1586000000000001E-11</v>
      </c>
      <c r="L162" s="1">
        <f t="shared" si="25"/>
        <v>21.586000000000002</v>
      </c>
      <c r="M162" s="1">
        <f>(G163-G162)*10^6/(D163-D162)</f>
        <v>-90189.873417722149</v>
      </c>
      <c r="N162" s="1">
        <f t="shared" si="26"/>
        <v>474177268515.47723</v>
      </c>
      <c r="O162" s="1">
        <f t="shared" si="27"/>
        <v>-37934.181481238178</v>
      </c>
      <c r="P162" s="1">
        <f t="shared" si="28"/>
        <v>-37934181481.238174</v>
      </c>
      <c r="Q162" s="1">
        <f>(-20*2*PI()*H162*10^6)/(LN(10)*D162*10^-6)</f>
        <v>10073.327058049697</v>
      </c>
      <c r="R162" s="1">
        <f t="shared" si="24"/>
        <v>10055.999478355907</v>
      </c>
    </row>
    <row r="163" spans="1:18" x14ac:dyDescent="0.3">
      <c r="A163">
        <v>0.4</v>
      </c>
      <c r="B163">
        <v>4</v>
      </c>
      <c r="C163">
        <v>1.4645999999999999</v>
      </c>
      <c r="D163">
        <v>0.4632</v>
      </c>
      <c r="E163">
        <v>1.46</v>
      </c>
      <c r="F163">
        <v>3.9935</v>
      </c>
      <c r="G163">
        <v>1.4638</v>
      </c>
      <c r="H163" s="1">
        <v>-1.2028E-10</v>
      </c>
      <c r="I163">
        <v>1.4638</v>
      </c>
      <c r="J163" s="1">
        <v>-1.2033999999999999E-10</v>
      </c>
      <c r="K163" s="1">
        <v>2.1751000000000001E-11</v>
      </c>
      <c r="L163" s="1">
        <f t="shared" si="25"/>
        <v>21.751000000000001</v>
      </c>
      <c r="M163" s="1">
        <f t="shared" ref="M163:M181" si="31">(G164-G163)*10^6/(D164-D163)</f>
        <v>-60221.870047543998</v>
      </c>
      <c r="N163" s="1">
        <f t="shared" si="26"/>
        <v>227191665581.27533</v>
      </c>
      <c r="O163" s="1">
        <f t="shared" si="27"/>
        <v>-21047.035899449344</v>
      </c>
      <c r="P163" s="1">
        <f t="shared" si="28"/>
        <v>-21047035899.449345</v>
      </c>
      <c r="Q163" s="1">
        <f t="shared" ref="Q163:Q181" si="32">(-20*2*PI()*H163*10^6)/(LN(10)*D163*10^-6)</f>
        <v>14171.605167538572</v>
      </c>
      <c r="R163" s="1">
        <f t="shared" si="24"/>
        <v>14178.67447507143</v>
      </c>
    </row>
    <row r="164" spans="1:18" x14ac:dyDescent="0.3">
      <c r="A164">
        <v>0.4</v>
      </c>
      <c r="B164">
        <v>4</v>
      </c>
      <c r="C164">
        <v>1.4610000000000001</v>
      </c>
      <c r="D164">
        <v>0.52629999999999999</v>
      </c>
      <c r="E164">
        <v>1.45</v>
      </c>
      <c r="F164">
        <v>2.9411</v>
      </c>
      <c r="G164">
        <v>1.46</v>
      </c>
      <c r="H164" s="1">
        <v>-1.8694E-10</v>
      </c>
      <c r="I164">
        <v>1.46</v>
      </c>
      <c r="J164" s="1">
        <v>-1.8698999999999999E-10</v>
      </c>
      <c r="K164" s="1">
        <v>2.1917E-11</v>
      </c>
      <c r="L164" s="1">
        <f t="shared" si="25"/>
        <v>21.917000000000002</v>
      </c>
      <c r="M164" s="1">
        <f t="shared" si="31"/>
        <v>-45886.075949365528</v>
      </c>
      <c r="N164" s="1">
        <f t="shared" si="26"/>
        <v>199455202813.74033</v>
      </c>
      <c r="O164" s="1">
        <f t="shared" si="27"/>
        <v>-20994.654648174306</v>
      </c>
      <c r="P164" s="1">
        <f t="shared" si="28"/>
        <v>-20994654648.174305</v>
      </c>
      <c r="Q164" s="1">
        <f t="shared" si="32"/>
        <v>19384.876730928656</v>
      </c>
      <c r="R164" s="1">
        <f t="shared" si="24"/>
        <v>19390.061516616828</v>
      </c>
    </row>
    <row r="165" spans="1:18" x14ac:dyDescent="0.3">
      <c r="A165">
        <v>0.4</v>
      </c>
      <c r="B165">
        <v>4</v>
      </c>
      <c r="C165">
        <v>1.4583999999999999</v>
      </c>
      <c r="D165">
        <v>0.58950000000000002</v>
      </c>
      <c r="E165">
        <v>1.45</v>
      </c>
      <c r="F165">
        <v>3.7715000000000001</v>
      </c>
      <c r="G165">
        <v>1.4571000000000001</v>
      </c>
      <c r="H165" s="1">
        <v>-2.8121E-10</v>
      </c>
      <c r="I165">
        <v>1.4571000000000001</v>
      </c>
      <c r="J165" s="1">
        <v>-2.8127E-10</v>
      </c>
      <c r="K165" s="1">
        <v>2.2087000000000002E-11</v>
      </c>
      <c r="L165" s="1">
        <f t="shared" si="25"/>
        <v>22.087</v>
      </c>
      <c r="M165" s="1">
        <f t="shared" si="31"/>
        <v>-33280.507131537131</v>
      </c>
      <c r="N165" s="1">
        <f t="shared" si="26"/>
        <v>50985990369.198761</v>
      </c>
      <c r="O165" s="1">
        <f t="shared" si="27"/>
        <v>-6011.2482645285345</v>
      </c>
      <c r="P165" s="1">
        <f t="shared" si="28"/>
        <v>-6011248264.5285349</v>
      </c>
      <c r="Q165" s="1">
        <f t="shared" si="32"/>
        <v>26034.013534443708</v>
      </c>
      <c r="R165" s="1">
        <f t="shared" si="24"/>
        <v>26039.568247334668</v>
      </c>
    </row>
    <row r="166" spans="1:18" x14ac:dyDescent="0.3">
      <c r="A166">
        <v>0.4</v>
      </c>
      <c r="B166">
        <v>4</v>
      </c>
      <c r="C166">
        <v>1.4564999999999999</v>
      </c>
      <c r="D166">
        <v>0.65259999999999996</v>
      </c>
      <c r="E166">
        <v>1.45</v>
      </c>
      <c r="F166">
        <v>4.7478999999999996</v>
      </c>
      <c r="G166">
        <v>1.4550000000000001</v>
      </c>
      <c r="H166" s="1">
        <v>-4.1210999999999999E-10</v>
      </c>
      <c r="I166">
        <v>1.4550000000000001</v>
      </c>
      <c r="J166" s="1">
        <v>-4.1216E-10</v>
      </c>
      <c r="K166" s="1">
        <v>2.2259999999999999E-11</v>
      </c>
      <c r="L166" s="1">
        <f t="shared" si="25"/>
        <v>22.259999999999998</v>
      </c>
      <c r="M166" s="1">
        <f t="shared" si="31"/>
        <v>-30063.291139240693</v>
      </c>
      <c r="N166" s="1">
        <f t="shared" si="26"/>
        <v>74473327169.56279</v>
      </c>
      <c r="O166" s="1">
        <f t="shared" si="27"/>
        <v>-9720.2586621713344</v>
      </c>
      <c r="P166" s="1">
        <f t="shared" si="28"/>
        <v>-9720258662.1713352</v>
      </c>
      <c r="Q166" s="1">
        <f t="shared" si="32"/>
        <v>34463.569670962992</v>
      </c>
      <c r="R166" s="1">
        <f t="shared" si="24"/>
        <v>34467.75102662907</v>
      </c>
    </row>
    <row r="167" spans="1:18" x14ac:dyDescent="0.3">
      <c r="A167">
        <v>0.4</v>
      </c>
      <c r="B167">
        <v>4</v>
      </c>
      <c r="C167">
        <v>1.4549000000000001</v>
      </c>
      <c r="D167">
        <v>0.71579999999999999</v>
      </c>
      <c r="E167">
        <v>1.45</v>
      </c>
      <c r="F167">
        <v>5.9996999999999998</v>
      </c>
      <c r="G167">
        <v>1.4531000000000001</v>
      </c>
      <c r="H167" s="1">
        <v>-5.9360999999999998E-10</v>
      </c>
      <c r="I167">
        <v>1.4531000000000001</v>
      </c>
      <c r="J167" s="1">
        <v>-5.9364000000000003E-10</v>
      </c>
      <c r="K167" s="1">
        <v>2.2436999999999999E-11</v>
      </c>
      <c r="L167" s="1">
        <f t="shared" si="25"/>
        <v>22.436999999999998</v>
      </c>
      <c r="M167" s="1">
        <f t="shared" si="31"/>
        <v>-25356.576862124322</v>
      </c>
      <c r="N167" s="1">
        <f t="shared" si="26"/>
        <v>50787292043.518318</v>
      </c>
      <c r="O167" s="1">
        <f t="shared" si="27"/>
        <v>-7270.7087289500823</v>
      </c>
      <c r="P167" s="1">
        <f t="shared" si="28"/>
        <v>-7270708728.9500828</v>
      </c>
      <c r="Q167" s="1">
        <f t="shared" si="32"/>
        <v>45258.868253928769</v>
      </c>
      <c r="R167" s="1">
        <f t="shared" si="24"/>
        <v>45261.155557120459</v>
      </c>
    </row>
    <row r="168" spans="1:18" x14ac:dyDescent="0.3">
      <c r="A168">
        <v>0.4</v>
      </c>
      <c r="B168">
        <v>4</v>
      </c>
      <c r="C168">
        <v>1.4537</v>
      </c>
      <c r="D168">
        <v>0.77890000000000004</v>
      </c>
      <c r="E168">
        <v>1.45</v>
      </c>
      <c r="F168">
        <v>7.5145999999999997</v>
      </c>
      <c r="G168">
        <v>1.4515</v>
      </c>
      <c r="H168" s="1">
        <v>-8.4077999999999996E-10</v>
      </c>
      <c r="I168">
        <v>1.4515</v>
      </c>
      <c r="J168" s="1">
        <v>-8.4088999999999998E-10</v>
      </c>
      <c r="K168" s="1">
        <v>2.2616999999999999E-11</v>
      </c>
      <c r="L168" s="1">
        <f t="shared" si="25"/>
        <v>22.616999999999997</v>
      </c>
      <c r="M168" s="1">
        <f t="shared" si="31"/>
        <v>-22151.898734178314</v>
      </c>
      <c r="N168" s="1">
        <f t="shared" si="26"/>
        <v>25036051914.810688</v>
      </c>
      <c r="O168" s="1">
        <f t="shared" si="27"/>
        <v>-3900.1161672892085</v>
      </c>
      <c r="P168" s="1">
        <f t="shared" si="28"/>
        <v>-3900116167.2892084</v>
      </c>
      <c r="Q168" s="1">
        <f t="shared" si="32"/>
        <v>58910.789615259629</v>
      </c>
      <c r="R168" s="1">
        <f t="shared" si="24"/>
        <v>58918.496966597289</v>
      </c>
    </row>
    <row r="169" spans="1:18" x14ac:dyDescent="0.3">
      <c r="A169">
        <v>0.4</v>
      </c>
      <c r="B169">
        <v>4</v>
      </c>
      <c r="C169">
        <v>1.4525999999999999</v>
      </c>
      <c r="D169">
        <v>0.84209999999999996</v>
      </c>
      <c r="E169">
        <v>1.45</v>
      </c>
      <c r="F169">
        <v>9.6936</v>
      </c>
      <c r="G169">
        <v>1.4500999999999999</v>
      </c>
      <c r="H169" s="1">
        <v>-1.1760999999999999E-9</v>
      </c>
      <c r="I169">
        <v>1.4500999999999999</v>
      </c>
      <c r="J169" s="1">
        <v>-1.1760999999999999E-9</v>
      </c>
      <c r="K169" s="1">
        <v>2.2801999999999999E-11</v>
      </c>
      <c r="L169" s="1">
        <f t="shared" si="25"/>
        <v>22.802</v>
      </c>
      <c r="M169" s="1">
        <f t="shared" si="31"/>
        <v>-20569.62025316228</v>
      </c>
      <c r="N169" s="1">
        <f t="shared" si="26"/>
        <v>-515798216.99985409</v>
      </c>
      <c r="O169" s="1">
        <f t="shared" si="27"/>
        <v>86.870735707115415</v>
      </c>
      <c r="P169" s="1">
        <f t="shared" si="28"/>
        <v>86870735.707115412</v>
      </c>
      <c r="Q169" s="1">
        <f t="shared" si="32"/>
        <v>76221.020294662841</v>
      </c>
      <c r="R169" s="1">
        <f t="shared" si="24"/>
        <v>76221.020294662841</v>
      </c>
    </row>
    <row r="170" spans="1:18" x14ac:dyDescent="0.3">
      <c r="A170">
        <v>0.4</v>
      </c>
      <c r="B170">
        <v>4</v>
      </c>
      <c r="C170">
        <v>1.4517</v>
      </c>
      <c r="D170">
        <v>0.90529999999999999</v>
      </c>
      <c r="E170">
        <v>1.44</v>
      </c>
      <c r="F170">
        <v>4.9218000000000002</v>
      </c>
      <c r="G170">
        <v>1.4488000000000001</v>
      </c>
      <c r="H170" s="1">
        <v>-1.6262E-9</v>
      </c>
      <c r="I170">
        <v>1.4488000000000001</v>
      </c>
      <c r="J170" s="1">
        <v>-1.6262E-9</v>
      </c>
      <c r="K170" s="1">
        <v>2.2992000000000001E-11</v>
      </c>
      <c r="L170" s="1">
        <f t="shared" si="25"/>
        <v>22.992000000000001</v>
      </c>
      <c r="M170" s="1">
        <f t="shared" si="31"/>
        <v>-20602.218700476671</v>
      </c>
      <c r="N170" s="1">
        <f t="shared" si="26"/>
        <v>25592344347.438385</v>
      </c>
      <c r="O170" s="1">
        <f t="shared" si="27"/>
        <v>-4633.7498675471934</v>
      </c>
      <c r="P170" s="1">
        <f t="shared" si="28"/>
        <v>-4633749867.5471935</v>
      </c>
      <c r="Q170" s="1">
        <f t="shared" si="32"/>
        <v>98033.749104942108</v>
      </c>
      <c r="R170" s="1">
        <f t="shared" si="24"/>
        <v>98033.749104942108</v>
      </c>
    </row>
    <row r="171" spans="1:18" x14ac:dyDescent="0.3">
      <c r="A171">
        <v>0.4</v>
      </c>
      <c r="B171">
        <v>4</v>
      </c>
      <c r="C171">
        <v>1.4508000000000001</v>
      </c>
      <c r="D171">
        <v>0.96840000000000004</v>
      </c>
      <c r="E171">
        <v>1.44</v>
      </c>
      <c r="F171">
        <v>5.4806999999999997</v>
      </c>
      <c r="G171">
        <v>1.4475</v>
      </c>
      <c r="H171" s="1">
        <v>-2.2265000000000001E-9</v>
      </c>
      <c r="I171">
        <v>1.4475</v>
      </c>
      <c r="J171" s="1">
        <v>-2.2266000000000001E-9</v>
      </c>
      <c r="K171" s="1">
        <v>2.3186000000000001E-11</v>
      </c>
      <c r="L171" s="1">
        <f t="shared" si="25"/>
        <v>23.186</v>
      </c>
      <c r="M171" s="1">
        <f t="shared" si="31"/>
        <v>-18987.341772153308</v>
      </c>
      <c r="N171" s="1">
        <f t="shared" si="26"/>
        <v>-476121430.97041208</v>
      </c>
      <c r="O171" s="1">
        <f t="shared" si="27"/>
        <v>92.215198750349401</v>
      </c>
      <c r="P171" s="1">
        <f t="shared" si="28"/>
        <v>92215198.750349402</v>
      </c>
      <c r="Q171" s="1">
        <f t="shared" si="32"/>
        <v>125476.41271494669</v>
      </c>
      <c r="R171" s="1">
        <f t="shared" si="24"/>
        <v>125482.04830500799</v>
      </c>
    </row>
    <row r="172" spans="1:18" x14ac:dyDescent="0.3">
      <c r="A172">
        <v>0.4</v>
      </c>
      <c r="B172">
        <v>4</v>
      </c>
      <c r="C172">
        <v>1.45</v>
      </c>
      <c r="D172">
        <v>1.0316000000000001</v>
      </c>
      <c r="E172">
        <v>1.44</v>
      </c>
      <c r="F172">
        <v>6.0682</v>
      </c>
      <c r="G172">
        <v>1.4462999999999999</v>
      </c>
      <c r="H172" s="1">
        <v>-3.0258E-9</v>
      </c>
      <c r="I172">
        <v>1.4462999999999999</v>
      </c>
      <c r="J172" s="1">
        <v>-3.0257E-9</v>
      </c>
      <c r="K172" s="1">
        <v>2.3387E-11</v>
      </c>
      <c r="L172" s="1">
        <f t="shared" si="25"/>
        <v>23.387</v>
      </c>
      <c r="M172" s="1">
        <f t="shared" si="31"/>
        <v>-19017.432646590638</v>
      </c>
      <c r="N172" s="1">
        <f t="shared" si="26"/>
        <v>476875981.57359284</v>
      </c>
      <c r="O172" s="1">
        <f t="shared" si="27"/>
        <v>-98.389052518263682</v>
      </c>
      <c r="P172" s="1">
        <f t="shared" si="28"/>
        <v>-98389052.518263683</v>
      </c>
      <c r="Q172" s="1">
        <f t="shared" si="32"/>
        <v>160074.83410060656</v>
      </c>
      <c r="R172" s="1">
        <f t="shared" si="24"/>
        <v>160069.5437696494</v>
      </c>
    </row>
    <row r="173" spans="1:18" x14ac:dyDescent="0.3">
      <c r="A173">
        <v>0.4</v>
      </c>
      <c r="B173">
        <v>4</v>
      </c>
      <c r="C173">
        <v>1.4493</v>
      </c>
      <c r="D173">
        <v>1.0947</v>
      </c>
      <c r="E173">
        <v>1.44</v>
      </c>
      <c r="F173">
        <v>6.6782000000000004</v>
      </c>
      <c r="G173">
        <v>1.4451000000000001</v>
      </c>
      <c r="H173" s="1">
        <v>-4.0806000000000002E-9</v>
      </c>
      <c r="I173">
        <v>1.4451000000000001</v>
      </c>
      <c r="J173" s="1">
        <v>-4.0808000000000002E-9</v>
      </c>
      <c r="K173" s="1">
        <v>2.3592E-11</v>
      </c>
      <c r="L173" s="1">
        <f t="shared" si="25"/>
        <v>23.591999999999999</v>
      </c>
      <c r="M173" s="1">
        <f t="shared" si="31"/>
        <v>-18987.341772153344</v>
      </c>
      <c r="N173" s="1">
        <f t="shared" si="26"/>
        <v>5.6641948515478636E-2</v>
      </c>
      <c r="O173" s="1">
        <f t="shared" si="27"/>
        <v>-1.2401188207978892E-8</v>
      </c>
      <c r="P173" s="1">
        <f t="shared" si="28"/>
        <v>-1.2401188207978892E-2</v>
      </c>
      <c r="Q173" s="1">
        <f t="shared" si="32"/>
        <v>203433.78640676048</v>
      </c>
      <c r="R173" s="1">
        <f t="shared" si="24"/>
        <v>203443.75718490127</v>
      </c>
    </row>
    <row r="174" spans="1:18" x14ac:dyDescent="0.3">
      <c r="A174">
        <v>0.4</v>
      </c>
      <c r="B174">
        <v>4</v>
      </c>
      <c r="C174">
        <v>1.4484999999999999</v>
      </c>
      <c r="D174">
        <v>1.1578999999999999</v>
      </c>
      <c r="E174">
        <v>1.44</v>
      </c>
      <c r="F174">
        <v>7.3897000000000004</v>
      </c>
      <c r="G174">
        <v>1.4439</v>
      </c>
      <c r="H174" s="1">
        <v>-5.4780000000000003E-9</v>
      </c>
      <c r="I174">
        <v>1.4439</v>
      </c>
      <c r="J174" s="1">
        <v>-5.4780000000000003E-9</v>
      </c>
      <c r="K174" s="1">
        <v>2.3804999999999999E-11</v>
      </c>
      <c r="L174" s="1">
        <f t="shared" si="25"/>
        <v>23.805</v>
      </c>
      <c r="M174" s="1">
        <f t="shared" si="31"/>
        <v>-18987.341772149764</v>
      </c>
      <c r="N174" s="1">
        <f t="shared" si="26"/>
        <v>-476121431.08208334</v>
      </c>
      <c r="O174" s="1">
        <f t="shared" si="27"/>
        <v>110.26020100998885</v>
      </c>
      <c r="P174" s="1">
        <f t="shared" si="28"/>
        <v>110260201.00998884</v>
      </c>
      <c r="Q174" s="1">
        <f t="shared" si="32"/>
        <v>258193.40759463192</v>
      </c>
      <c r="R174" s="1">
        <f t="shared" si="24"/>
        <v>258193.40759463192</v>
      </c>
    </row>
    <row r="175" spans="1:18" x14ac:dyDescent="0.3">
      <c r="A175">
        <v>0.4</v>
      </c>
      <c r="B175">
        <v>4</v>
      </c>
      <c r="C175">
        <v>1.4478</v>
      </c>
      <c r="D175">
        <v>1.2211000000000001</v>
      </c>
      <c r="E175">
        <v>1.44</v>
      </c>
      <c r="F175">
        <v>8.1362000000000005</v>
      </c>
      <c r="G175">
        <v>1.4427000000000001</v>
      </c>
      <c r="H175" s="1">
        <v>-7.3131999999999999E-9</v>
      </c>
      <c r="I175">
        <v>1.4427000000000001</v>
      </c>
      <c r="J175" s="1">
        <v>-7.3133000000000004E-9</v>
      </c>
      <c r="K175" s="1">
        <v>2.4024999999999999E-11</v>
      </c>
      <c r="L175" s="1">
        <f t="shared" si="25"/>
        <v>24.024999999999999</v>
      </c>
      <c r="M175" s="1">
        <f t="shared" si="31"/>
        <v>-19017.432646594152</v>
      </c>
      <c r="N175" s="1">
        <f t="shared" si="26"/>
        <v>476875981.62928677</v>
      </c>
      <c r="O175" s="1">
        <f t="shared" si="27"/>
        <v>-116.46265223350443</v>
      </c>
      <c r="P175" s="1">
        <f t="shared" si="28"/>
        <v>-116462652.23350443</v>
      </c>
      <c r="Q175" s="1">
        <f t="shared" si="32"/>
        <v>326851.43398300401</v>
      </c>
      <c r="R175" s="1">
        <f t="shared" si="24"/>
        <v>326855.90331836994</v>
      </c>
    </row>
    <row r="176" spans="1:18" x14ac:dyDescent="0.3">
      <c r="A176">
        <v>0.4</v>
      </c>
      <c r="B176">
        <v>4</v>
      </c>
      <c r="C176">
        <v>1.4471000000000001</v>
      </c>
      <c r="D176">
        <v>1.2842</v>
      </c>
      <c r="E176">
        <v>1.44</v>
      </c>
      <c r="F176">
        <v>8.9695999999999998</v>
      </c>
      <c r="G176">
        <v>1.4415</v>
      </c>
      <c r="H176" s="1">
        <v>-9.7177000000000001E-9</v>
      </c>
      <c r="I176">
        <v>1.4415</v>
      </c>
      <c r="J176" s="1">
        <v>-9.7178999999999993E-9</v>
      </c>
      <c r="K176" s="1">
        <v>2.4250999999999999E-11</v>
      </c>
      <c r="L176" s="1">
        <f t="shared" si="25"/>
        <v>24.250999999999998</v>
      </c>
      <c r="M176" s="1">
        <f t="shared" si="31"/>
        <v>-18987.341772153344</v>
      </c>
      <c r="N176" s="1">
        <f t="shared" si="26"/>
        <v>-25551850131.641945</v>
      </c>
      <c r="O176" s="1">
        <f t="shared" si="27"/>
        <v>6562.737187810917</v>
      </c>
      <c r="P176" s="1">
        <f t="shared" si="28"/>
        <v>6562737187.8109169</v>
      </c>
      <c r="Q176" s="1">
        <f t="shared" si="32"/>
        <v>412976.174855283</v>
      </c>
      <c r="R176" s="1">
        <f t="shared" si="24"/>
        <v>412984.67431863036</v>
      </c>
    </row>
    <row r="177" spans="1:18" x14ac:dyDescent="0.3">
      <c r="A177">
        <v>0.4</v>
      </c>
      <c r="B177">
        <v>4</v>
      </c>
      <c r="C177">
        <v>1.4463999999999999</v>
      </c>
      <c r="D177">
        <v>1.3473999999999999</v>
      </c>
      <c r="E177">
        <v>1.44</v>
      </c>
      <c r="F177">
        <v>9.9135000000000009</v>
      </c>
      <c r="G177">
        <v>1.4402999999999999</v>
      </c>
      <c r="H177" s="1">
        <v>-1.2871E-8</v>
      </c>
      <c r="I177">
        <v>1.4402999999999999</v>
      </c>
      <c r="J177" s="1">
        <v>-1.2871999999999999E-8</v>
      </c>
      <c r="K177" s="1">
        <v>2.4485999999999999E-11</v>
      </c>
      <c r="L177" s="1">
        <f t="shared" si="25"/>
        <v>24.485999999999997</v>
      </c>
      <c r="M177" s="1">
        <f t="shared" si="31"/>
        <v>-20602.218700473113</v>
      </c>
      <c r="N177" s="1">
        <f t="shared" si="26"/>
        <v>-24559113053.965088</v>
      </c>
      <c r="O177" s="1">
        <f t="shared" si="27"/>
        <v>6618.1897857825115</v>
      </c>
      <c r="P177" s="1">
        <f t="shared" si="28"/>
        <v>6618189785.7825117</v>
      </c>
      <c r="Q177" s="1">
        <f t="shared" si="32"/>
        <v>521326.64539998042</v>
      </c>
      <c r="R177" s="1">
        <f t="shared" si="24"/>
        <v>521367.14937367319</v>
      </c>
    </row>
    <row r="178" spans="1:18" x14ac:dyDescent="0.3">
      <c r="A178">
        <v>0.4</v>
      </c>
      <c r="B178">
        <v>4</v>
      </c>
      <c r="C178">
        <v>1.4457</v>
      </c>
      <c r="D178">
        <v>1.4105000000000001</v>
      </c>
      <c r="E178">
        <v>1.44</v>
      </c>
      <c r="F178">
        <v>10.9979</v>
      </c>
      <c r="G178">
        <v>1.4390000000000001</v>
      </c>
      <c r="H178" s="1">
        <v>-1.6986999999999999E-8</v>
      </c>
      <c r="I178">
        <v>1.4390000000000001</v>
      </c>
      <c r="J178" s="1">
        <v>-1.6986999999999999E-8</v>
      </c>
      <c r="K178" s="1">
        <v>2.4728999999999999E-11</v>
      </c>
      <c r="L178" s="1">
        <f t="shared" si="25"/>
        <v>24.728999999999999</v>
      </c>
      <c r="M178" s="1">
        <f t="shared" si="31"/>
        <v>-22151.898734178314</v>
      </c>
      <c r="N178" s="1">
        <f t="shared" si="26"/>
        <v>49595982398.483635</v>
      </c>
      <c r="O178" s="1">
        <f t="shared" si="27"/>
        <v>-13991.026634612233</v>
      </c>
      <c r="P178" s="1">
        <f t="shared" si="28"/>
        <v>-13991026634.612234</v>
      </c>
      <c r="Q178" s="1">
        <f t="shared" si="32"/>
        <v>657260.86133176473</v>
      </c>
      <c r="R178" s="1">
        <f t="shared" si="24"/>
        <v>657260.86133176473</v>
      </c>
    </row>
    <row r="179" spans="1:18" x14ac:dyDescent="0.3">
      <c r="A179">
        <v>0.4</v>
      </c>
      <c r="B179">
        <v>4</v>
      </c>
      <c r="C179">
        <v>1.4449000000000001</v>
      </c>
      <c r="D179">
        <v>1.4737</v>
      </c>
      <c r="E179">
        <v>1.43</v>
      </c>
      <c r="F179">
        <v>7.1204000000000001</v>
      </c>
      <c r="G179">
        <v>1.4376</v>
      </c>
      <c r="H179" s="1">
        <v>-2.2379999999999999E-8</v>
      </c>
      <c r="I179">
        <v>1.4376</v>
      </c>
      <c r="J179" s="1">
        <v>-2.2379999999999999E-8</v>
      </c>
      <c r="K179" s="1">
        <v>2.4982000000000002E-11</v>
      </c>
      <c r="L179" s="1">
        <f t="shared" si="25"/>
        <v>24.982000000000003</v>
      </c>
      <c r="M179" s="1">
        <f t="shared" si="31"/>
        <v>-19017.432646594152</v>
      </c>
      <c r="N179" s="1">
        <f t="shared" si="26"/>
        <v>-74750310120.333694</v>
      </c>
      <c r="O179" s="1">
        <f t="shared" si="27"/>
        <v>22031.90640486715</v>
      </c>
      <c r="P179" s="1">
        <f t="shared" si="28"/>
        <v>22031906404.867149</v>
      </c>
      <c r="Q179" s="1">
        <f t="shared" si="32"/>
        <v>828791.28178002045</v>
      </c>
      <c r="R179" s="1">
        <f t="shared" si="24"/>
        <v>828791.28178002045</v>
      </c>
    </row>
    <row r="180" spans="1:18" x14ac:dyDescent="0.3">
      <c r="A180">
        <v>0.4</v>
      </c>
      <c r="B180">
        <v>4</v>
      </c>
      <c r="C180">
        <v>1.4441999999999999</v>
      </c>
      <c r="D180">
        <v>1.5367999999999999</v>
      </c>
      <c r="E180">
        <v>1.43</v>
      </c>
      <c r="F180">
        <v>7.6070000000000002</v>
      </c>
      <c r="G180">
        <v>1.4363999999999999</v>
      </c>
      <c r="H180" s="1">
        <v>-2.9381E-8</v>
      </c>
      <c r="I180">
        <v>1.4363999999999999</v>
      </c>
      <c r="J180" s="1">
        <v>-2.9381E-8</v>
      </c>
      <c r="K180" s="1">
        <v>2.5244999999999999E-11</v>
      </c>
      <c r="L180" s="1">
        <f t="shared" si="25"/>
        <v>25.244999999999997</v>
      </c>
      <c r="M180" s="1">
        <f t="shared" si="31"/>
        <v>-23734.177215187203</v>
      </c>
      <c r="N180" s="1">
        <f t="shared" si="26"/>
        <v>14565611981252.93</v>
      </c>
      <c r="O180" s="1">
        <f t="shared" si="27"/>
        <v>-4476886.4985579001</v>
      </c>
      <c r="P180" s="1">
        <f t="shared" si="28"/>
        <v>-4476886498557.9004</v>
      </c>
      <c r="Q180" s="1">
        <f t="shared" si="32"/>
        <v>1043382.1356644231</v>
      </c>
      <c r="R180" s="1">
        <f t="shared" si="24"/>
        <v>1043382.1356644231</v>
      </c>
    </row>
    <row r="181" spans="1:18" x14ac:dyDescent="0.3">
      <c r="A181">
        <v>0.4</v>
      </c>
      <c r="B181">
        <v>4</v>
      </c>
      <c r="C181">
        <v>1.4434</v>
      </c>
      <c r="D181">
        <v>1.6</v>
      </c>
      <c r="E181">
        <v>1.43</v>
      </c>
      <c r="F181">
        <v>8.1539999999999999</v>
      </c>
      <c r="G181">
        <v>1.4349000000000001</v>
      </c>
      <c r="H181" s="1">
        <v>-3.8531000000000003E-8</v>
      </c>
      <c r="I181">
        <v>1.4349000000000001</v>
      </c>
      <c r="J181" s="1">
        <v>-3.8531999999999997E-8</v>
      </c>
      <c r="K181" s="1">
        <v>2.5519000000000001E-11</v>
      </c>
      <c r="L181" s="1">
        <f t="shared" si="25"/>
        <v>25.519000000000002</v>
      </c>
      <c r="M181" s="1">
        <f t="shared" si="31"/>
        <v>896812.5</v>
      </c>
      <c r="N181" s="1">
        <f t="shared" si="26"/>
        <v>560507812500</v>
      </c>
      <c r="O181" s="1">
        <f t="shared" si="27"/>
        <v>-179362.5</v>
      </c>
      <c r="P181" s="1">
        <f t="shared" si="28"/>
        <v>-179362500000</v>
      </c>
      <c r="Q181" s="1">
        <f t="shared" si="32"/>
        <v>1314269.6322469998</v>
      </c>
      <c r="R181" s="1">
        <f t="shared" si="24"/>
        <v>1314303.7416558457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73D9-7795-4FE3-8DFF-E489039246FA}">
  <dimension ref="A1:R121"/>
  <sheetViews>
    <sheetView tabSelected="1" workbookViewId="0">
      <selection activeCell="U19" sqref="U19"/>
    </sheetView>
  </sheetViews>
  <sheetFormatPr defaultRowHeight="14.4" x14ac:dyDescent="0.3"/>
  <cols>
    <col min="13" max="13" width="10" customWidth="1"/>
    <col min="14" max="14" width="10.44140625" customWidth="1"/>
    <col min="15" max="15" width="10.88671875" customWidth="1"/>
    <col min="16" max="16" width="13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0.6</v>
      </c>
      <c r="B2">
        <v>5</v>
      </c>
      <c r="C2">
        <v>1.4701</v>
      </c>
      <c r="D2">
        <v>0.4</v>
      </c>
      <c r="E2">
        <v>1.46</v>
      </c>
      <c r="F2">
        <v>2.3252000000000002</v>
      </c>
      <c r="G2">
        <v>1.4696</v>
      </c>
      <c r="H2" s="1">
        <v>-5.1200999999999997E-17</v>
      </c>
      <c r="I2">
        <v>1.4696</v>
      </c>
      <c r="J2" s="1">
        <v>-5.0673000000000001E-17</v>
      </c>
      <c r="K2" s="1">
        <v>2.3285E-11</v>
      </c>
      <c r="L2" s="1">
        <f t="shared" ref="L2:L65" si="0">K2*10^12</f>
        <v>23.285</v>
      </c>
      <c r="M2" s="1">
        <f>(G3-G2)*10^6/(D3-D2)</f>
        <v>-90189.873417722149</v>
      </c>
      <c r="N2" s="1">
        <f t="shared" ref="N2:N65" si="1">(M3-M2)*10^6/(D3-D2)</f>
        <v>474177268515.47723</v>
      </c>
      <c r="O2" s="1">
        <f t="shared" ref="O2:O65" si="2">(-D2*10^-6*N2)/$B$3</f>
        <v>-37934.181481238178</v>
      </c>
      <c r="P2" s="1">
        <f t="shared" ref="P2:P65" si="3">O2*10^6</f>
        <v>-37934181481.238174</v>
      </c>
      <c r="Q2" s="1">
        <f>(-20*2*PI()*H2*10^6)/(LN(10)*D2*10^-6)</f>
        <v>6.9857433693056104E-3</v>
      </c>
      <c r="R2" s="1">
        <f t="shared" ref="R2:R65" si="4">(-20*2*PI()*J2*10^6)/(LN(10)*D2*10^-6)</f>
        <v>6.9137042978227618E-3</v>
      </c>
    </row>
    <row r="3" spans="1:18" x14ac:dyDescent="0.3">
      <c r="A3">
        <v>0.6</v>
      </c>
      <c r="B3">
        <v>5</v>
      </c>
      <c r="C3">
        <v>1.4645999999999999</v>
      </c>
      <c r="D3">
        <v>0.4632</v>
      </c>
      <c r="E3">
        <v>1.46</v>
      </c>
      <c r="F3">
        <v>3.9935</v>
      </c>
      <c r="G3">
        <v>1.4639</v>
      </c>
      <c r="H3" s="1">
        <v>-8.8949999999999996E-17</v>
      </c>
      <c r="I3">
        <v>1.4639</v>
      </c>
      <c r="J3" s="1">
        <v>-8.9087999999999999E-17</v>
      </c>
      <c r="K3" s="1">
        <v>2.3404E-11</v>
      </c>
      <c r="L3" s="1">
        <f t="shared" si="0"/>
        <v>23.404</v>
      </c>
      <c r="M3" s="1">
        <f t="shared" ref="M3:M21" si="5">(G4-G3)*10^6/(D4-D3)</f>
        <v>-60221.870047543998</v>
      </c>
      <c r="N3" s="1">
        <f t="shared" si="1"/>
        <v>252267394281.94867</v>
      </c>
      <c r="O3" s="1">
        <f t="shared" si="2"/>
        <v>-23370.051406279723</v>
      </c>
      <c r="P3" s="1">
        <f t="shared" si="3"/>
        <v>-23370051406.279724</v>
      </c>
      <c r="Q3" s="1">
        <f t="shared" ref="Q3:Q21" si="6">(-20*2*PI()*H3*10^6)/(LN(10)*D3*10^-6)</f>
        <v>1.0480248417463884E-2</v>
      </c>
      <c r="R3" s="1">
        <f t="shared" si="4"/>
        <v>1.0496507824789459E-2</v>
      </c>
    </row>
    <row r="4" spans="1:18" x14ac:dyDescent="0.3">
      <c r="A4">
        <v>0.6</v>
      </c>
      <c r="B4">
        <v>5</v>
      </c>
      <c r="C4">
        <v>1.4610000000000001</v>
      </c>
      <c r="D4">
        <v>0.52629999999999999</v>
      </c>
      <c r="E4">
        <v>1.45</v>
      </c>
      <c r="F4">
        <v>2.9411</v>
      </c>
      <c r="G4">
        <v>1.4601</v>
      </c>
      <c r="H4" s="1">
        <v>-1.5576999999999999E-16</v>
      </c>
      <c r="I4">
        <v>1.4601</v>
      </c>
      <c r="J4" s="1">
        <v>-1.5489999999999999E-16</v>
      </c>
      <c r="K4" s="1">
        <v>2.3525000000000001E-11</v>
      </c>
      <c r="L4" s="1">
        <f t="shared" si="0"/>
        <v>23.525000000000002</v>
      </c>
      <c r="M4" s="1">
        <f t="shared" si="5"/>
        <v>-44303.797468353041</v>
      </c>
      <c r="N4" s="1">
        <f t="shared" si="1"/>
        <v>149343422198.31259</v>
      </c>
      <c r="O4" s="1">
        <f t="shared" si="2"/>
        <v>-15719.888620594382</v>
      </c>
      <c r="P4" s="1">
        <f t="shared" si="3"/>
        <v>-15719888620.594381</v>
      </c>
      <c r="Q4" s="1">
        <f t="shared" si="6"/>
        <v>1.6152681332923701E-2</v>
      </c>
      <c r="R4" s="1">
        <f t="shared" si="4"/>
        <v>1.6062466061949547E-2</v>
      </c>
    </row>
    <row r="5" spans="1:18" x14ac:dyDescent="0.3">
      <c r="A5">
        <v>0.6</v>
      </c>
      <c r="B5">
        <v>5</v>
      </c>
      <c r="C5">
        <v>1.4583999999999999</v>
      </c>
      <c r="D5">
        <v>0.58950000000000002</v>
      </c>
      <c r="E5">
        <v>1.45</v>
      </c>
      <c r="F5">
        <v>3.7715000000000001</v>
      </c>
      <c r="G5">
        <v>1.4573</v>
      </c>
      <c r="H5" s="1">
        <v>-2.5312999999999998E-16</v>
      </c>
      <c r="I5">
        <v>1.4573</v>
      </c>
      <c r="J5" s="1">
        <v>-2.5374000000000001E-16</v>
      </c>
      <c r="K5" s="1">
        <v>2.3645999999999998E-11</v>
      </c>
      <c r="L5" s="1">
        <f t="shared" si="0"/>
        <v>23.645999999999997</v>
      </c>
      <c r="M5" s="1">
        <f t="shared" si="5"/>
        <v>-34865.29318541968</v>
      </c>
      <c r="N5" s="1">
        <f t="shared" si="1"/>
        <v>76101458735.007797</v>
      </c>
      <c r="O5" s="1">
        <f t="shared" si="2"/>
        <v>-8972.3619848574199</v>
      </c>
      <c r="P5" s="1">
        <f t="shared" si="3"/>
        <v>-8972361984.85742</v>
      </c>
      <c r="Q5" s="1">
        <f t="shared" si="6"/>
        <v>2.3434407901474826E-2</v>
      </c>
      <c r="R5" s="1">
        <f t="shared" si="4"/>
        <v>2.3490880815866245E-2</v>
      </c>
    </row>
    <row r="6" spans="1:18" x14ac:dyDescent="0.3">
      <c r="A6">
        <v>0.6</v>
      </c>
      <c r="B6">
        <v>5</v>
      </c>
      <c r="C6">
        <v>1.4564999999999999</v>
      </c>
      <c r="D6">
        <v>0.65259999999999996</v>
      </c>
      <c r="E6">
        <v>1.45</v>
      </c>
      <c r="F6">
        <v>4.7478999999999996</v>
      </c>
      <c r="G6">
        <v>1.4551000000000001</v>
      </c>
      <c r="H6" s="1">
        <v>-4.0988999999999999E-16</v>
      </c>
      <c r="I6">
        <v>1.4551000000000001</v>
      </c>
      <c r="J6" s="1">
        <v>-4.1625999999999998E-16</v>
      </c>
      <c r="K6" s="1">
        <v>2.3766999999999999E-11</v>
      </c>
      <c r="L6" s="1">
        <f t="shared" si="0"/>
        <v>23.766999999999999</v>
      </c>
      <c r="M6" s="1">
        <f t="shared" si="5"/>
        <v>-30063.291139240693</v>
      </c>
      <c r="N6" s="1">
        <f t="shared" si="1"/>
        <v>99549055870.236053</v>
      </c>
      <c r="O6" s="1">
        <f t="shared" si="2"/>
        <v>-12993.142772183208</v>
      </c>
      <c r="P6" s="1">
        <f t="shared" si="3"/>
        <v>-12993142772.183208</v>
      </c>
      <c r="Q6" s="1">
        <f t="shared" si="6"/>
        <v>3.4277917479389047E-2</v>
      </c>
      <c r="R6" s="1">
        <f t="shared" si="4"/>
        <v>3.4810622191247614E-2</v>
      </c>
    </row>
    <row r="7" spans="1:18" x14ac:dyDescent="0.3">
      <c r="A7">
        <v>0.6</v>
      </c>
      <c r="B7">
        <v>5</v>
      </c>
      <c r="C7">
        <v>1.4549000000000001</v>
      </c>
      <c r="D7">
        <v>0.71579999999999999</v>
      </c>
      <c r="E7">
        <v>1.45</v>
      </c>
      <c r="F7">
        <v>5.9996999999999998</v>
      </c>
      <c r="G7">
        <v>1.4532</v>
      </c>
      <c r="H7" s="1">
        <v>-6.5588999999999999E-16</v>
      </c>
      <c r="I7">
        <v>1.4532</v>
      </c>
      <c r="J7" s="1">
        <v>-6.5225E-16</v>
      </c>
      <c r="K7" s="1">
        <v>2.3890000000000001E-11</v>
      </c>
      <c r="L7" s="1">
        <f t="shared" si="0"/>
        <v>23.89</v>
      </c>
      <c r="M7" s="1">
        <f t="shared" si="5"/>
        <v>-23771.790808241771</v>
      </c>
      <c r="N7" s="1">
        <f t="shared" si="1"/>
        <v>25671823677.709282</v>
      </c>
      <c r="O7" s="1">
        <f t="shared" si="2"/>
        <v>-3675.1782777008607</v>
      </c>
      <c r="P7" s="1">
        <f t="shared" si="3"/>
        <v>-3675178277.7008605</v>
      </c>
      <c r="Q7" s="1">
        <f t="shared" si="6"/>
        <v>5.000730967987288E-2</v>
      </c>
      <c r="R7" s="1">
        <f t="shared" si="4"/>
        <v>4.9729783559281419E-2</v>
      </c>
    </row>
    <row r="8" spans="1:18" x14ac:dyDescent="0.3">
      <c r="A8">
        <v>0.6</v>
      </c>
      <c r="B8">
        <v>5</v>
      </c>
      <c r="C8">
        <v>1.4537</v>
      </c>
      <c r="D8">
        <v>0.77890000000000004</v>
      </c>
      <c r="E8">
        <v>1.45</v>
      </c>
      <c r="F8">
        <v>7.5145999999999997</v>
      </c>
      <c r="G8">
        <v>1.4517</v>
      </c>
      <c r="H8" s="1">
        <v>-1.0190999999999999E-15</v>
      </c>
      <c r="I8">
        <v>1.4517</v>
      </c>
      <c r="J8" s="1">
        <v>-1.0197E-15</v>
      </c>
      <c r="K8" s="1">
        <v>2.4013999999999998E-11</v>
      </c>
      <c r="L8" s="1">
        <f t="shared" si="0"/>
        <v>24.013999999999999</v>
      </c>
      <c r="M8" s="1">
        <f t="shared" si="5"/>
        <v>-22151.898734178314</v>
      </c>
      <c r="N8" s="1">
        <f t="shared" si="1"/>
        <v>50072103829.565201</v>
      </c>
      <c r="O8" s="1">
        <f t="shared" si="2"/>
        <v>-7800.2323345696668</v>
      </c>
      <c r="P8" s="1">
        <f t="shared" si="3"/>
        <v>-7800232334.5696669</v>
      </c>
      <c r="Q8" s="1">
        <f t="shared" si="6"/>
        <v>7.1405106801911422E-2</v>
      </c>
      <c r="R8" s="1">
        <f t="shared" si="4"/>
        <v>7.1447146900116845E-2</v>
      </c>
    </row>
    <row r="9" spans="1:18" x14ac:dyDescent="0.3">
      <c r="A9">
        <v>0.6</v>
      </c>
      <c r="B9">
        <v>5</v>
      </c>
      <c r="C9">
        <v>1.4525999999999999</v>
      </c>
      <c r="D9">
        <v>0.84209999999999996</v>
      </c>
      <c r="E9">
        <v>1.45</v>
      </c>
      <c r="F9">
        <v>9.6936</v>
      </c>
      <c r="G9">
        <v>1.4502999999999999</v>
      </c>
      <c r="H9" s="1">
        <v>-1.5746E-15</v>
      </c>
      <c r="I9">
        <v>1.4502999999999999</v>
      </c>
      <c r="J9" s="1">
        <v>-1.5749E-15</v>
      </c>
      <c r="K9" s="1">
        <v>2.4140999999999999E-11</v>
      </c>
      <c r="L9" s="1">
        <f t="shared" si="0"/>
        <v>24.140999999999998</v>
      </c>
      <c r="M9" s="1">
        <f t="shared" si="5"/>
        <v>-18987.341772149797</v>
      </c>
      <c r="N9" s="1">
        <f t="shared" si="1"/>
        <v>-25551850131.754318</v>
      </c>
      <c r="O9" s="1">
        <f t="shared" si="2"/>
        <v>4303.4425991900625</v>
      </c>
      <c r="P9" s="1">
        <f t="shared" si="3"/>
        <v>4303442599.1900625</v>
      </c>
      <c r="Q9" s="1">
        <f t="shared" si="6"/>
        <v>0.1020471206155736</v>
      </c>
      <c r="R9" s="1">
        <f t="shared" si="4"/>
        <v>0.10206656310013136</v>
      </c>
    </row>
    <row r="10" spans="1:18" x14ac:dyDescent="0.3">
      <c r="A10">
        <v>0.6</v>
      </c>
      <c r="B10">
        <v>5</v>
      </c>
      <c r="C10">
        <v>1.4517</v>
      </c>
      <c r="D10">
        <v>0.90529999999999999</v>
      </c>
      <c r="E10">
        <v>1.45</v>
      </c>
      <c r="F10">
        <v>12.889699999999999</v>
      </c>
      <c r="G10">
        <v>1.4491000000000001</v>
      </c>
      <c r="H10" s="1">
        <v>-2.3947E-15</v>
      </c>
      <c r="I10">
        <v>1.4491000000000001</v>
      </c>
      <c r="J10" s="1">
        <v>-2.3961E-15</v>
      </c>
      <c r="K10" s="1">
        <v>2.4268E-11</v>
      </c>
      <c r="L10" s="1">
        <f t="shared" si="0"/>
        <v>24.268000000000001</v>
      </c>
      <c r="M10" s="1">
        <f t="shared" si="5"/>
        <v>-20602.218700476671</v>
      </c>
      <c r="N10" s="1">
        <f t="shared" si="1"/>
        <v>25592344347.494019</v>
      </c>
      <c r="O10" s="1">
        <f t="shared" si="2"/>
        <v>-4633.749867557266</v>
      </c>
      <c r="P10" s="1">
        <f t="shared" si="3"/>
        <v>-4633749867.5572662</v>
      </c>
      <c r="Q10" s="1">
        <f t="shared" si="6"/>
        <v>0.14436195977223276</v>
      </c>
      <c r="R10" s="1">
        <f t="shared" si="4"/>
        <v>0.14444635729329222</v>
      </c>
    </row>
    <row r="11" spans="1:18" x14ac:dyDescent="0.3">
      <c r="A11">
        <v>0.6</v>
      </c>
      <c r="B11">
        <v>5</v>
      </c>
      <c r="C11">
        <v>1.4508000000000001</v>
      </c>
      <c r="D11">
        <v>0.96840000000000004</v>
      </c>
      <c r="E11">
        <v>1.44</v>
      </c>
      <c r="F11">
        <v>5.4806999999999997</v>
      </c>
      <c r="G11">
        <v>1.4478</v>
      </c>
      <c r="H11" s="1">
        <v>-3.5962000000000003E-15</v>
      </c>
      <c r="I11">
        <v>1.4478</v>
      </c>
      <c r="J11" s="1">
        <v>-3.5974999999999998E-15</v>
      </c>
      <c r="K11" s="1">
        <v>2.4397000000000001E-11</v>
      </c>
      <c r="L11" s="1">
        <f t="shared" si="0"/>
        <v>24.397000000000002</v>
      </c>
      <c r="M11" s="1">
        <f t="shared" si="5"/>
        <v>-18987.341772149797</v>
      </c>
      <c r="N11" s="1">
        <f t="shared" si="1"/>
        <v>24599607269.591705</v>
      </c>
      <c r="O11" s="1">
        <f t="shared" si="2"/>
        <v>-4764.4519359745209</v>
      </c>
      <c r="P11" s="1">
        <f t="shared" si="3"/>
        <v>-4764451935.9745207</v>
      </c>
      <c r="Q11" s="1">
        <f t="shared" si="6"/>
        <v>0.20266708978463568</v>
      </c>
      <c r="R11" s="1">
        <f t="shared" si="4"/>
        <v>0.20274035245543259</v>
      </c>
    </row>
    <row r="12" spans="1:18" x14ac:dyDescent="0.3">
      <c r="A12">
        <v>0.6</v>
      </c>
      <c r="B12">
        <v>5</v>
      </c>
      <c r="C12">
        <v>1.45</v>
      </c>
      <c r="D12">
        <v>1.0316000000000001</v>
      </c>
      <c r="E12">
        <v>1.44</v>
      </c>
      <c r="F12">
        <v>6.0682</v>
      </c>
      <c r="G12">
        <v>1.4466000000000001</v>
      </c>
      <c r="H12" s="1">
        <v>-5.3645999999999996E-15</v>
      </c>
      <c r="I12">
        <v>1.4466000000000001</v>
      </c>
      <c r="J12" s="1">
        <v>-5.3672000000000001E-15</v>
      </c>
      <c r="K12" s="1">
        <v>2.4528E-11</v>
      </c>
      <c r="L12" s="1">
        <f t="shared" si="0"/>
        <v>24.528000000000002</v>
      </c>
      <c r="M12" s="1">
        <f t="shared" si="5"/>
        <v>-17432.646592711601</v>
      </c>
      <c r="N12" s="1">
        <f t="shared" si="1"/>
        <v>-24638592384.179798</v>
      </c>
      <c r="O12" s="1">
        <f t="shared" si="2"/>
        <v>5083.4343807039759</v>
      </c>
      <c r="P12" s="1">
        <f t="shared" si="3"/>
        <v>5083434380.7039757</v>
      </c>
      <c r="Q12" s="1">
        <f t="shared" si="6"/>
        <v>0.2838050945257829</v>
      </c>
      <c r="R12" s="1">
        <f t="shared" si="4"/>
        <v>0.28394264313066803</v>
      </c>
    </row>
    <row r="13" spans="1:18" x14ac:dyDescent="0.3">
      <c r="A13">
        <v>0.6</v>
      </c>
      <c r="B13">
        <v>5</v>
      </c>
      <c r="C13">
        <v>1.4493</v>
      </c>
      <c r="D13">
        <v>1.0947</v>
      </c>
      <c r="E13">
        <v>1.44</v>
      </c>
      <c r="F13">
        <v>6.6782000000000004</v>
      </c>
      <c r="G13">
        <v>1.4455</v>
      </c>
      <c r="H13" s="1">
        <v>-7.9154000000000008E-15</v>
      </c>
      <c r="I13">
        <v>1.4455</v>
      </c>
      <c r="J13" s="1">
        <v>-7.9196999999999997E-15</v>
      </c>
      <c r="K13" s="1">
        <v>2.4659999999999999E-11</v>
      </c>
      <c r="L13" s="1">
        <f t="shared" si="0"/>
        <v>24.66</v>
      </c>
      <c r="M13" s="1">
        <f t="shared" si="5"/>
        <v>-18987.341772153344</v>
      </c>
      <c r="N13" s="1">
        <f t="shared" si="1"/>
        <v>5.6641948515478636E-2</v>
      </c>
      <c r="O13" s="1">
        <f t="shared" si="2"/>
        <v>-1.2401188207978892E-8</v>
      </c>
      <c r="P13" s="1">
        <f t="shared" si="3"/>
        <v>-1.2401188207978892E-2</v>
      </c>
      <c r="Q13" s="1">
        <f t="shared" si="6"/>
        <v>0.39461348647847666</v>
      </c>
      <c r="R13" s="1">
        <f t="shared" si="4"/>
        <v>0.39482785820850386</v>
      </c>
    </row>
    <row r="14" spans="1:18" x14ac:dyDescent="0.3">
      <c r="A14">
        <v>0.6</v>
      </c>
      <c r="B14">
        <v>5</v>
      </c>
      <c r="C14">
        <v>1.4484999999999999</v>
      </c>
      <c r="D14">
        <v>1.1578999999999999</v>
      </c>
      <c r="E14">
        <v>1.44</v>
      </c>
      <c r="F14">
        <v>7.3897000000000004</v>
      </c>
      <c r="G14">
        <v>1.4442999999999999</v>
      </c>
      <c r="H14" s="1">
        <v>-1.1613E-14</v>
      </c>
      <c r="I14">
        <v>1.4442999999999999</v>
      </c>
      <c r="J14" s="1">
        <v>-1.1619E-14</v>
      </c>
      <c r="K14" s="1">
        <v>2.4795E-11</v>
      </c>
      <c r="L14" s="1">
        <f t="shared" si="0"/>
        <v>24.795000000000002</v>
      </c>
      <c r="M14" s="1">
        <f t="shared" si="5"/>
        <v>-18987.341772149764</v>
      </c>
      <c r="N14" s="1">
        <f t="shared" si="1"/>
        <v>24599607269.591145</v>
      </c>
      <c r="O14" s="1">
        <f t="shared" si="2"/>
        <v>-5696.7770514919166</v>
      </c>
      <c r="P14" s="1">
        <f t="shared" si="3"/>
        <v>-5696777051.4919167</v>
      </c>
      <c r="Q14" s="1">
        <f t="shared" si="6"/>
        <v>0.54735305629727282</v>
      </c>
      <c r="R14" s="1">
        <f t="shared" si="4"/>
        <v>0.5476358530197204</v>
      </c>
    </row>
    <row r="15" spans="1:18" x14ac:dyDescent="0.3">
      <c r="A15">
        <v>0.6</v>
      </c>
      <c r="B15">
        <v>5</v>
      </c>
      <c r="C15">
        <v>1.4478</v>
      </c>
      <c r="D15">
        <v>1.2211000000000001</v>
      </c>
      <c r="E15">
        <v>1.44</v>
      </c>
      <c r="F15">
        <v>8.1362000000000005</v>
      </c>
      <c r="G15">
        <v>1.4431</v>
      </c>
      <c r="H15" s="1">
        <v>-1.6914E-14</v>
      </c>
      <c r="I15">
        <v>1.4431</v>
      </c>
      <c r="J15" s="1">
        <v>-1.6914E-14</v>
      </c>
      <c r="K15" s="1">
        <v>2.4930000000000001E-11</v>
      </c>
      <c r="L15" s="1">
        <f t="shared" si="0"/>
        <v>24.93</v>
      </c>
      <c r="M15" s="1">
        <f t="shared" si="5"/>
        <v>-17432.646592711601</v>
      </c>
      <c r="N15" s="1">
        <f t="shared" si="1"/>
        <v>-24638592384.124104</v>
      </c>
      <c r="O15" s="1">
        <f t="shared" si="2"/>
        <v>6017.2370320507889</v>
      </c>
      <c r="P15" s="1">
        <f t="shared" si="3"/>
        <v>6017237032.0507889</v>
      </c>
      <c r="Q15" s="1">
        <f t="shared" si="6"/>
        <v>0.75594338379758907</v>
      </c>
      <c r="R15" s="1">
        <f t="shared" si="4"/>
        <v>0.75594338379758907</v>
      </c>
    </row>
    <row r="16" spans="1:18" x14ac:dyDescent="0.3">
      <c r="A16">
        <v>0.6</v>
      </c>
      <c r="B16">
        <v>5</v>
      </c>
      <c r="C16">
        <v>1.4471000000000001</v>
      </c>
      <c r="D16">
        <v>1.2842</v>
      </c>
      <c r="E16">
        <v>1.44</v>
      </c>
      <c r="F16">
        <v>8.9695999999999998</v>
      </c>
      <c r="G16">
        <v>1.4419999999999999</v>
      </c>
      <c r="H16" s="1">
        <v>-2.4466999999999999E-14</v>
      </c>
      <c r="I16">
        <v>1.4419999999999999</v>
      </c>
      <c r="J16" s="1">
        <v>-2.4473000000000001E-14</v>
      </c>
      <c r="K16" s="1">
        <v>2.5067999999999999E-11</v>
      </c>
      <c r="L16" s="1">
        <f t="shared" si="0"/>
        <v>25.067999999999998</v>
      </c>
      <c r="M16" s="1">
        <f t="shared" si="5"/>
        <v>-18987.34177214983</v>
      </c>
      <c r="N16" s="1">
        <f t="shared" si="1"/>
        <v>-476121431.08001274</v>
      </c>
      <c r="O16" s="1">
        <f t="shared" si="2"/>
        <v>122.28702835859046</v>
      </c>
      <c r="P16" s="1">
        <f t="shared" si="3"/>
        <v>122287028.35859047</v>
      </c>
      <c r="Q16" s="1">
        <f t="shared" si="6"/>
        <v>1.0397818486045265</v>
      </c>
      <c r="R16" s="1">
        <f t="shared" si="4"/>
        <v>1.0400368325049487</v>
      </c>
    </row>
    <row r="17" spans="1:18" x14ac:dyDescent="0.3">
      <c r="A17">
        <v>0.6</v>
      </c>
      <c r="B17">
        <v>5</v>
      </c>
      <c r="C17">
        <v>1.4463999999999999</v>
      </c>
      <c r="D17">
        <v>1.3473999999999999</v>
      </c>
      <c r="E17">
        <v>1.44</v>
      </c>
      <c r="F17">
        <v>9.9135000000000009</v>
      </c>
      <c r="G17">
        <v>1.4408000000000001</v>
      </c>
      <c r="H17" s="1">
        <v>-3.5237999999999997E-14</v>
      </c>
      <c r="I17">
        <v>1.4408000000000001</v>
      </c>
      <c r="J17" s="1">
        <v>-3.5242000000000003E-14</v>
      </c>
      <c r="K17" s="1">
        <v>2.5207E-11</v>
      </c>
      <c r="L17" s="1">
        <f t="shared" si="0"/>
        <v>25.207000000000001</v>
      </c>
      <c r="M17" s="1">
        <f t="shared" si="5"/>
        <v>-19017.432646594087</v>
      </c>
      <c r="N17" s="1">
        <f t="shared" si="1"/>
        <v>-49674581419.718224</v>
      </c>
      <c r="O17" s="1">
        <f t="shared" si="2"/>
        <v>13386.306200985666</v>
      </c>
      <c r="P17" s="1">
        <f t="shared" si="3"/>
        <v>13386306200.985666</v>
      </c>
      <c r="Q17" s="1">
        <f t="shared" si="6"/>
        <v>1.427279024986754</v>
      </c>
      <c r="R17" s="1">
        <f t="shared" si="4"/>
        <v>1.4274410408815252</v>
      </c>
    </row>
    <row r="18" spans="1:18" x14ac:dyDescent="0.3">
      <c r="A18">
        <v>0.6</v>
      </c>
      <c r="B18">
        <v>5</v>
      </c>
      <c r="C18">
        <v>1.4457</v>
      </c>
      <c r="D18">
        <v>1.4105000000000001</v>
      </c>
      <c r="E18">
        <v>1.44</v>
      </c>
      <c r="F18">
        <v>10.9979</v>
      </c>
      <c r="G18">
        <v>1.4396</v>
      </c>
      <c r="H18" s="1">
        <v>-5.0480000000000003E-14</v>
      </c>
      <c r="I18">
        <v>1.4396</v>
      </c>
      <c r="J18" s="1">
        <v>-5.0480000000000003E-14</v>
      </c>
      <c r="K18" s="1">
        <v>2.5349E-11</v>
      </c>
      <c r="L18" s="1">
        <f t="shared" si="0"/>
        <v>25.349</v>
      </c>
      <c r="M18" s="1">
        <f t="shared" si="5"/>
        <v>-22151.898734178314</v>
      </c>
      <c r="N18" s="1">
        <f t="shared" si="1"/>
        <v>49595982398.539238</v>
      </c>
      <c r="O18" s="1">
        <f t="shared" si="2"/>
        <v>-13991.02663462792</v>
      </c>
      <c r="P18" s="1">
        <f t="shared" si="3"/>
        <v>-13991026634.62792</v>
      </c>
      <c r="Q18" s="1">
        <f t="shared" si="6"/>
        <v>1.9531717360350553</v>
      </c>
      <c r="R18" s="1">
        <f t="shared" si="4"/>
        <v>1.9531717360350553</v>
      </c>
    </row>
    <row r="19" spans="1:18" x14ac:dyDescent="0.3">
      <c r="A19">
        <v>0.6</v>
      </c>
      <c r="B19">
        <v>5</v>
      </c>
      <c r="C19">
        <v>1.4449000000000001</v>
      </c>
      <c r="D19">
        <v>1.4737</v>
      </c>
      <c r="E19">
        <v>1.44</v>
      </c>
      <c r="F19">
        <v>12.395</v>
      </c>
      <c r="G19">
        <v>1.4381999999999999</v>
      </c>
      <c r="H19" s="1">
        <v>-7.2117999999999994E-14</v>
      </c>
      <c r="I19">
        <v>1.4381999999999999</v>
      </c>
      <c r="J19" s="1">
        <v>-7.2122000000000006E-14</v>
      </c>
      <c r="K19" s="1">
        <v>2.5493999999999999E-11</v>
      </c>
      <c r="L19" s="1">
        <f t="shared" si="0"/>
        <v>25.494</v>
      </c>
      <c r="M19" s="1">
        <f t="shared" si="5"/>
        <v>-19017.432646590638</v>
      </c>
      <c r="N19" s="1">
        <f t="shared" si="1"/>
        <v>-49674581419.771835</v>
      </c>
      <c r="O19" s="1">
        <f t="shared" si="2"/>
        <v>14641.08612766355</v>
      </c>
      <c r="P19" s="1">
        <f t="shared" si="3"/>
        <v>14641086127.663549</v>
      </c>
      <c r="Q19" s="1">
        <f t="shared" si="6"/>
        <v>2.6707225048888077</v>
      </c>
      <c r="R19" s="1">
        <f t="shared" si="4"/>
        <v>2.6708706355915393</v>
      </c>
    </row>
    <row r="20" spans="1:18" x14ac:dyDescent="0.3">
      <c r="A20">
        <v>0.6</v>
      </c>
      <c r="B20">
        <v>5</v>
      </c>
      <c r="C20">
        <v>1.4441999999999999</v>
      </c>
      <c r="D20">
        <v>1.5367999999999999</v>
      </c>
      <c r="E20">
        <v>1.43</v>
      </c>
      <c r="F20">
        <v>7.6070000000000002</v>
      </c>
      <c r="G20">
        <v>1.4370000000000001</v>
      </c>
      <c r="H20" s="1">
        <v>-1.0246E-13</v>
      </c>
      <c r="I20">
        <v>1.4370000000000001</v>
      </c>
      <c r="J20" s="1">
        <v>-1.0247E-13</v>
      </c>
      <c r="K20" s="1">
        <v>2.5640000000000001E-11</v>
      </c>
      <c r="L20" s="1">
        <f t="shared" si="0"/>
        <v>25.64</v>
      </c>
      <c r="M20" s="1">
        <f t="shared" si="5"/>
        <v>-22151.898734178238</v>
      </c>
      <c r="N20" s="1">
        <f t="shared" si="1"/>
        <v>-96488944079.458572</v>
      </c>
      <c r="O20" s="1">
        <f t="shared" si="2"/>
        <v>29656.841852262383</v>
      </c>
      <c r="P20" s="1">
        <f t="shared" si="3"/>
        <v>29656841852.262383</v>
      </c>
      <c r="Q20" s="1">
        <f t="shared" si="6"/>
        <v>3.6385736911669722</v>
      </c>
      <c r="R20" s="1">
        <f t="shared" si="4"/>
        <v>3.6389288125500645</v>
      </c>
    </row>
    <row r="21" spans="1:18" x14ac:dyDescent="0.3">
      <c r="A21">
        <v>0.6</v>
      </c>
      <c r="B21">
        <v>5</v>
      </c>
      <c r="C21">
        <v>1.4434</v>
      </c>
      <c r="D21">
        <v>1.6</v>
      </c>
      <c r="E21">
        <v>1.43</v>
      </c>
      <c r="F21">
        <v>8.1539999999999999</v>
      </c>
      <c r="G21">
        <v>1.4356</v>
      </c>
      <c r="H21" s="1">
        <v>-1.4530999999999999E-13</v>
      </c>
      <c r="I21">
        <v>1.4356</v>
      </c>
      <c r="J21" s="1">
        <v>-1.453E-13</v>
      </c>
      <c r="K21" s="1">
        <v>2.5789E-11</v>
      </c>
      <c r="L21" s="1">
        <f t="shared" si="0"/>
        <v>25.789000000000001</v>
      </c>
      <c r="M21" s="1">
        <f t="shared" si="5"/>
        <v>-28250.000000000033</v>
      </c>
      <c r="N21" s="1">
        <f t="shared" si="1"/>
        <v>52935126582.278831</v>
      </c>
      <c r="O21" s="1">
        <f t="shared" si="2"/>
        <v>-16939.240506329224</v>
      </c>
      <c r="P21" s="1">
        <f t="shared" si="3"/>
        <v>-16939240506.329224</v>
      </c>
      <c r="Q21" s="1">
        <f t="shared" si="6"/>
        <v>4.9564381994189475</v>
      </c>
      <c r="R21" s="1">
        <f t="shared" si="4"/>
        <v>4.9560971053304881</v>
      </c>
    </row>
    <row r="22" spans="1:18" x14ac:dyDescent="0.3">
      <c r="A22">
        <v>0.6</v>
      </c>
      <c r="B22">
        <v>4.5</v>
      </c>
      <c r="C22">
        <v>1.4701</v>
      </c>
      <c r="D22">
        <v>0.4</v>
      </c>
      <c r="E22">
        <v>1.46</v>
      </c>
      <c r="F22">
        <v>2.3252000000000002</v>
      </c>
      <c r="G22">
        <v>1.4695</v>
      </c>
      <c r="H22" s="1">
        <v>-7.3450999999999995E-17</v>
      </c>
      <c r="I22">
        <v>1.4695</v>
      </c>
      <c r="J22" s="1">
        <v>-7.3476999999999998E-17</v>
      </c>
      <c r="K22" s="1">
        <v>1.8924999999999999E-11</v>
      </c>
      <c r="L22" s="1">
        <f t="shared" si="0"/>
        <v>18.924999999999997</v>
      </c>
      <c r="M22" s="1">
        <f>(G23-G22)*10^6/(D23-D22)</f>
        <v>-91772.151898734635</v>
      </c>
      <c r="N22" s="1">
        <f t="shared" si="1"/>
        <v>499213320430.23175</v>
      </c>
      <c r="O22" s="1">
        <f t="shared" si="2"/>
        <v>-39937.065634418541</v>
      </c>
      <c r="P22" s="1">
        <f t="shared" si="3"/>
        <v>-39937065634.418541</v>
      </c>
      <c r="Q22" s="1">
        <f>(-20*2*PI()*H22*10^6)/(LN(10)*D22*10^-6)</f>
        <v>1.0021480756603708E-2</v>
      </c>
      <c r="R22" s="1">
        <f t="shared" si="4"/>
        <v>1.0025028135123697E-2</v>
      </c>
    </row>
    <row r="23" spans="1:18" x14ac:dyDescent="0.3">
      <c r="A23">
        <v>0.6</v>
      </c>
      <c r="B23">
        <v>4.5</v>
      </c>
      <c r="C23">
        <v>1.4645999999999999</v>
      </c>
      <c r="D23">
        <v>0.4632</v>
      </c>
      <c r="E23">
        <v>1.46</v>
      </c>
      <c r="F23">
        <v>3.9935</v>
      </c>
      <c r="G23">
        <v>1.4637</v>
      </c>
      <c r="H23" s="1">
        <v>-1.3738E-16</v>
      </c>
      <c r="I23">
        <v>1.4637</v>
      </c>
      <c r="J23" s="1">
        <v>-1.3752999999999999E-16</v>
      </c>
      <c r="K23" s="1">
        <v>1.9033000000000001E-11</v>
      </c>
      <c r="L23" s="1">
        <f t="shared" si="0"/>
        <v>19.033000000000001</v>
      </c>
      <c r="M23" s="1">
        <f t="shared" ref="M23:M41" si="7">(G24-G23)*10^6/(D24-D23)</f>
        <v>-60221.870047543998</v>
      </c>
      <c r="N23" s="1">
        <f t="shared" si="1"/>
        <v>227191665581.27533</v>
      </c>
      <c r="O23" s="1">
        <f t="shared" si="2"/>
        <v>-21047.035899449344</v>
      </c>
      <c r="P23" s="1">
        <f t="shared" si="3"/>
        <v>-21047035899.449345</v>
      </c>
      <c r="Q23" s="1">
        <f t="shared" ref="Q23:Q41" si="8">(-20*2*PI()*H23*10^6)/(LN(10)*D23*10^-6)</f>
        <v>1.6186357814403467E-2</v>
      </c>
      <c r="R23" s="1">
        <f t="shared" si="4"/>
        <v>1.6204031083235614E-2</v>
      </c>
    </row>
    <row r="24" spans="1:18" x14ac:dyDescent="0.3">
      <c r="A24">
        <v>0.6</v>
      </c>
      <c r="B24">
        <v>4.5</v>
      </c>
      <c r="C24">
        <v>1.4610000000000001</v>
      </c>
      <c r="D24">
        <v>0.52629999999999999</v>
      </c>
      <c r="E24">
        <v>1.45</v>
      </c>
      <c r="F24">
        <v>2.9411</v>
      </c>
      <c r="G24">
        <v>1.4599</v>
      </c>
      <c r="H24" s="1">
        <v>-2.3957000000000002E-16</v>
      </c>
      <c r="I24">
        <v>1.4599</v>
      </c>
      <c r="J24" s="1">
        <v>-2.4350000000000001E-16</v>
      </c>
      <c r="K24" s="1">
        <v>1.9141999999999999E-11</v>
      </c>
      <c r="L24" s="1">
        <f t="shared" si="0"/>
        <v>19.141999999999999</v>
      </c>
      <c r="M24" s="1">
        <f t="shared" si="7"/>
        <v>-45886.075949365528</v>
      </c>
      <c r="N24" s="1">
        <f t="shared" si="1"/>
        <v>174379474113.06714</v>
      </c>
      <c r="O24" s="1">
        <f t="shared" si="2"/>
        <v>-18355.183445141443</v>
      </c>
      <c r="P24" s="1">
        <f t="shared" si="3"/>
        <v>-18355183445.141445</v>
      </c>
      <c r="Q24" s="1">
        <f t="shared" si="8"/>
        <v>2.4842382146296024E-2</v>
      </c>
      <c r="R24" s="1">
        <f t="shared" si="4"/>
        <v>2.5249906301386162E-2</v>
      </c>
    </row>
    <row r="25" spans="1:18" x14ac:dyDescent="0.3">
      <c r="A25">
        <v>0.6</v>
      </c>
      <c r="B25">
        <v>4.5</v>
      </c>
      <c r="C25">
        <v>1.4583999999999999</v>
      </c>
      <c r="D25">
        <v>0.58950000000000002</v>
      </c>
      <c r="E25">
        <v>1.45</v>
      </c>
      <c r="F25">
        <v>3.7715000000000001</v>
      </c>
      <c r="G25">
        <v>1.4570000000000001</v>
      </c>
      <c r="H25" s="1">
        <v>-4.1555000000000002E-16</v>
      </c>
      <c r="I25">
        <v>1.4570000000000001</v>
      </c>
      <c r="J25" s="1">
        <v>-4.1573E-16</v>
      </c>
      <c r="K25" s="1">
        <v>1.9251E-11</v>
      </c>
      <c r="L25" s="1">
        <f t="shared" si="0"/>
        <v>19.251000000000001</v>
      </c>
      <c r="M25" s="1">
        <f t="shared" si="7"/>
        <v>-34865.29318541968</v>
      </c>
      <c r="N25" s="1">
        <f t="shared" si="1"/>
        <v>76101458735.007797</v>
      </c>
      <c r="O25" s="1">
        <f t="shared" si="2"/>
        <v>-8972.3619848574199</v>
      </c>
      <c r="P25" s="1">
        <f t="shared" si="3"/>
        <v>-8972361984.85742</v>
      </c>
      <c r="Q25" s="1">
        <f t="shared" si="8"/>
        <v>3.8471015697301242E-2</v>
      </c>
      <c r="R25" s="1">
        <f t="shared" si="4"/>
        <v>3.848767983597412E-2</v>
      </c>
    </row>
    <row r="26" spans="1:18" x14ac:dyDescent="0.3">
      <c r="A26">
        <v>0.6</v>
      </c>
      <c r="B26">
        <v>4.5</v>
      </c>
      <c r="C26">
        <v>1.4564999999999999</v>
      </c>
      <c r="D26">
        <v>0.65259999999999996</v>
      </c>
      <c r="E26">
        <v>1.45</v>
      </c>
      <c r="F26">
        <v>4.7478999999999996</v>
      </c>
      <c r="G26">
        <v>1.4548000000000001</v>
      </c>
      <c r="H26" s="1">
        <v>-6.9211999999999999E-16</v>
      </c>
      <c r="I26">
        <v>1.4548000000000001</v>
      </c>
      <c r="J26" s="1">
        <v>-6.9216999999999996E-16</v>
      </c>
      <c r="K26" s="1">
        <v>1.9361999999999999E-11</v>
      </c>
      <c r="L26" s="1">
        <f t="shared" si="0"/>
        <v>19.361999999999998</v>
      </c>
      <c r="M26" s="1">
        <f t="shared" si="7"/>
        <v>-30063.291139240693</v>
      </c>
      <c r="N26" s="1">
        <f t="shared" si="1"/>
        <v>74473327169.56279</v>
      </c>
      <c r="O26" s="1">
        <f t="shared" si="2"/>
        <v>-9720.2586621713344</v>
      </c>
      <c r="P26" s="1">
        <f t="shared" si="3"/>
        <v>-9720258662.1713352</v>
      </c>
      <c r="Q26" s="1">
        <f t="shared" si="8"/>
        <v>5.7879997672143135E-2</v>
      </c>
      <c r="R26" s="1">
        <f t="shared" si="4"/>
        <v>5.7884179027809214E-2</v>
      </c>
    </row>
    <row r="27" spans="1:18" x14ac:dyDescent="0.3">
      <c r="A27">
        <v>0.6</v>
      </c>
      <c r="B27">
        <v>4.5</v>
      </c>
      <c r="C27">
        <v>1.4549000000000001</v>
      </c>
      <c r="D27">
        <v>0.71579999999999999</v>
      </c>
      <c r="E27">
        <v>1.45</v>
      </c>
      <c r="F27">
        <v>5.9996999999999998</v>
      </c>
      <c r="G27">
        <v>1.4529000000000001</v>
      </c>
      <c r="H27" s="1">
        <v>-1.1338E-15</v>
      </c>
      <c r="I27">
        <v>1.4529000000000001</v>
      </c>
      <c r="J27" s="1">
        <v>-1.1345999999999999E-15</v>
      </c>
      <c r="K27" s="1">
        <v>1.9474999999999999E-11</v>
      </c>
      <c r="L27" s="1">
        <f t="shared" si="0"/>
        <v>19.474999999999998</v>
      </c>
      <c r="M27" s="1">
        <f t="shared" si="7"/>
        <v>-25356.576862124322</v>
      </c>
      <c r="N27" s="1">
        <f t="shared" si="1"/>
        <v>25711563342.845013</v>
      </c>
      <c r="O27" s="1">
        <f t="shared" si="2"/>
        <v>-3680.8674081616919</v>
      </c>
      <c r="P27" s="1">
        <f t="shared" si="3"/>
        <v>-3680867408.1616917</v>
      </c>
      <c r="Q27" s="1">
        <f t="shared" si="8"/>
        <v>8.6444811957858594E-2</v>
      </c>
      <c r="R27" s="1">
        <f t="shared" si="4"/>
        <v>8.6505806709636923E-2</v>
      </c>
    </row>
    <row r="28" spans="1:18" x14ac:dyDescent="0.3">
      <c r="A28">
        <v>0.6</v>
      </c>
      <c r="B28">
        <v>4.5</v>
      </c>
      <c r="C28">
        <v>1.4537</v>
      </c>
      <c r="D28">
        <v>0.77890000000000004</v>
      </c>
      <c r="E28">
        <v>1.45</v>
      </c>
      <c r="F28">
        <v>7.5145999999999997</v>
      </c>
      <c r="G28">
        <v>1.4513</v>
      </c>
      <c r="H28" s="1">
        <v>-1.8300999999999999E-15</v>
      </c>
      <c r="I28">
        <v>1.4513</v>
      </c>
      <c r="J28" s="1">
        <v>-1.8252999999999999E-15</v>
      </c>
      <c r="K28" s="1">
        <v>1.9589000000000001E-11</v>
      </c>
      <c r="L28" s="1">
        <f t="shared" si="0"/>
        <v>19.589000000000002</v>
      </c>
      <c r="M28" s="1">
        <f t="shared" si="7"/>
        <v>-23734.177215190801</v>
      </c>
      <c r="N28" s="1">
        <f t="shared" si="1"/>
        <v>50072103829.509651</v>
      </c>
      <c r="O28" s="1">
        <f t="shared" si="2"/>
        <v>-7800.232334561013</v>
      </c>
      <c r="P28" s="1">
        <f t="shared" si="3"/>
        <v>-7800232334.5610132</v>
      </c>
      <c r="Q28" s="1">
        <f t="shared" si="8"/>
        <v>0.12822930620957523</v>
      </c>
      <c r="R28" s="1">
        <f t="shared" si="4"/>
        <v>0.12789298542393185</v>
      </c>
    </row>
    <row r="29" spans="1:18" x14ac:dyDescent="0.3">
      <c r="A29">
        <v>0.6</v>
      </c>
      <c r="B29">
        <v>4.5</v>
      </c>
      <c r="C29">
        <v>1.4525999999999999</v>
      </c>
      <c r="D29">
        <v>0.84209999999999996</v>
      </c>
      <c r="E29">
        <v>1.45</v>
      </c>
      <c r="F29">
        <v>9.6936</v>
      </c>
      <c r="G29">
        <v>1.4498</v>
      </c>
      <c r="H29" s="1">
        <v>-2.8841000000000001E-15</v>
      </c>
      <c r="I29">
        <v>1.4498</v>
      </c>
      <c r="J29" s="1">
        <v>-2.8866E-15</v>
      </c>
      <c r="K29" s="1">
        <v>1.9703999999999999E-11</v>
      </c>
      <c r="L29" s="1">
        <f t="shared" si="0"/>
        <v>19.704000000000001</v>
      </c>
      <c r="M29" s="1">
        <f t="shared" si="7"/>
        <v>-20569.620253165795</v>
      </c>
      <c r="N29" s="1">
        <f t="shared" si="1"/>
        <v>-25591526917.561798</v>
      </c>
      <c r="O29" s="1">
        <f t="shared" si="2"/>
        <v>4310.124963455758</v>
      </c>
      <c r="P29" s="1">
        <f t="shared" si="3"/>
        <v>4310124963.4557581</v>
      </c>
      <c r="Q29" s="1">
        <f t="shared" si="8"/>
        <v>0.1869135657102603</v>
      </c>
      <c r="R29" s="1">
        <f t="shared" si="4"/>
        <v>0.1870755864149084</v>
      </c>
    </row>
    <row r="30" spans="1:18" x14ac:dyDescent="0.3">
      <c r="A30">
        <v>0.6</v>
      </c>
      <c r="B30">
        <v>4.5</v>
      </c>
      <c r="C30">
        <v>1.4517</v>
      </c>
      <c r="D30">
        <v>0.90529999999999999</v>
      </c>
      <c r="E30">
        <v>1.44</v>
      </c>
      <c r="F30">
        <v>4.9218000000000002</v>
      </c>
      <c r="G30">
        <v>1.4484999999999999</v>
      </c>
      <c r="H30" s="1">
        <v>-4.5226999999999999E-15</v>
      </c>
      <c r="I30">
        <v>1.4484999999999999</v>
      </c>
      <c r="J30" s="1">
        <v>-4.5233E-15</v>
      </c>
      <c r="K30" s="1">
        <v>1.9819999999999999E-11</v>
      </c>
      <c r="L30" s="1">
        <f t="shared" si="0"/>
        <v>19.82</v>
      </c>
      <c r="M30" s="1">
        <f t="shared" si="7"/>
        <v>-22187.004754355701</v>
      </c>
      <c r="N30" s="1">
        <f t="shared" si="1"/>
        <v>50707812713.19162</v>
      </c>
      <c r="O30" s="1">
        <f t="shared" si="2"/>
        <v>-9181.1565698504746</v>
      </c>
      <c r="P30" s="1">
        <f t="shared" si="3"/>
        <v>-9181156569.8504753</v>
      </c>
      <c r="Q30" s="1">
        <f t="shared" si="8"/>
        <v>0.27264619178263538</v>
      </c>
      <c r="R30" s="1">
        <f t="shared" si="4"/>
        <v>0.27268236214880376</v>
      </c>
    </row>
    <row r="31" spans="1:18" x14ac:dyDescent="0.3">
      <c r="A31">
        <v>0.6</v>
      </c>
      <c r="B31">
        <v>4.5</v>
      </c>
      <c r="C31">
        <v>1.4508000000000001</v>
      </c>
      <c r="D31">
        <v>0.96840000000000004</v>
      </c>
      <c r="E31">
        <v>1.44</v>
      </c>
      <c r="F31">
        <v>5.4806999999999997</v>
      </c>
      <c r="G31">
        <v>1.4471000000000001</v>
      </c>
      <c r="H31" s="1">
        <v>-6.9889999999999998E-15</v>
      </c>
      <c r="I31">
        <v>1.4471000000000001</v>
      </c>
      <c r="J31" s="1">
        <v>-6.9901999999999999E-15</v>
      </c>
      <c r="K31" s="1">
        <v>1.9938999999999999E-11</v>
      </c>
      <c r="L31" s="1">
        <f t="shared" si="0"/>
        <v>19.939</v>
      </c>
      <c r="M31" s="1">
        <f t="shared" si="7"/>
        <v>-18987.341772153308</v>
      </c>
      <c r="N31" s="1">
        <f t="shared" si="1"/>
        <v>-476121430.97041208</v>
      </c>
      <c r="O31" s="1">
        <f t="shared" si="2"/>
        <v>92.215198750349401</v>
      </c>
      <c r="P31" s="1">
        <f t="shared" si="3"/>
        <v>92215198.750349402</v>
      </c>
      <c r="Q31" s="1">
        <f t="shared" si="8"/>
        <v>0.39387138938457777</v>
      </c>
      <c r="R31" s="1">
        <f t="shared" si="4"/>
        <v>0.39393901646531343</v>
      </c>
    </row>
    <row r="32" spans="1:18" x14ac:dyDescent="0.3">
      <c r="A32">
        <v>0.6</v>
      </c>
      <c r="B32">
        <v>4.5</v>
      </c>
      <c r="C32">
        <v>1.45</v>
      </c>
      <c r="D32">
        <v>1.0316000000000001</v>
      </c>
      <c r="E32">
        <v>1.44</v>
      </c>
      <c r="F32">
        <v>6.0682</v>
      </c>
      <c r="G32">
        <v>1.4459</v>
      </c>
      <c r="H32" s="1">
        <v>-1.0702000000000001E-14</v>
      </c>
      <c r="I32">
        <v>1.4459</v>
      </c>
      <c r="J32" s="1">
        <v>-1.07E-14</v>
      </c>
      <c r="K32" s="1">
        <v>2.0059000000000001E-11</v>
      </c>
      <c r="L32" s="1">
        <f t="shared" si="0"/>
        <v>20.059000000000001</v>
      </c>
      <c r="M32" s="1">
        <f t="shared" si="7"/>
        <v>-19017.432646590638</v>
      </c>
      <c r="N32" s="1">
        <f t="shared" si="1"/>
        <v>-24598852719.099758</v>
      </c>
      <c r="O32" s="1">
        <f t="shared" si="2"/>
        <v>5075.2352930046618</v>
      </c>
      <c r="P32" s="1">
        <f t="shared" si="3"/>
        <v>5075235293.0046616</v>
      </c>
      <c r="Q32" s="1">
        <f t="shared" si="8"/>
        <v>0.56617121903122858</v>
      </c>
      <c r="R32" s="1">
        <f t="shared" si="4"/>
        <v>0.56606541241208608</v>
      </c>
    </row>
    <row r="33" spans="1:18" x14ac:dyDescent="0.3">
      <c r="A33">
        <v>0.6</v>
      </c>
      <c r="B33">
        <v>4.5</v>
      </c>
      <c r="C33">
        <v>1.4493</v>
      </c>
      <c r="D33">
        <v>1.0947</v>
      </c>
      <c r="E33">
        <v>1.44</v>
      </c>
      <c r="F33">
        <v>6.6782000000000004</v>
      </c>
      <c r="G33">
        <v>1.4447000000000001</v>
      </c>
      <c r="H33" s="1">
        <v>-1.6223999999999999E-14</v>
      </c>
      <c r="I33">
        <v>1.4447000000000001</v>
      </c>
      <c r="J33" s="1">
        <v>-1.6230000000000001E-14</v>
      </c>
      <c r="K33" s="1">
        <v>2.0179999999999998E-11</v>
      </c>
      <c r="L33" s="1">
        <f t="shared" si="0"/>
        <v>20.18</v>
      </c>
      <c r="M33" s="1">
        <f t="shared" si="7"/>
        <v>-20569.620253165831</v>
      </c>
      <c r="N33" s="1">
        <f t="shared" si="1"/>
        <v>1.1512591161682651E-3</v>
      </c>
      <c r="O33" s="1">
        <f t="shared" si="2"/>
        <v>-2.5205667089387992E-10</v>
      </c>
      <c r="P33" s="1">
        <f t="shared" si="3"/>
        <v>-2.5205667089387991E-4</v>
      </c>
      <c r="Q33" s="1">
        <f t="shared" si="8"/>
        <v>0.80882952278176778</v>
      </c>
      <c r="R33" s="1">
        <f t="shared" si="4"/>
        <v>0.80912864612599178</v>
      </c>
    </row>
    <row r="34" spans="1:18" x14ac:dyDescent="0.3">
      <c r="A34">
        <v>0.6</v>
      </c>
      <c r="B34">
        <v>4.5</v>
      </c>
      <c r="C34">
        <v>1.4484999999999999</v>
      </c>
      <c r="D34">
        <v>1.1578999999999999</v>
      </c>
      <c r="E34">
        <v>1.44</v>
      </c>
      <c r="F34">
        <v>7.3897000000000004</v>
      </c>
      <c r="G34">
        <v>1.4434</v>
      </c>
      <c r="H34" s="1">
        <v>-2.4466E-14</v>
      </c>
      <c r="I34">
        <v>1.4434</v>
      </c>
      <c r="J34" s="1">
        <v>-2.4471999999999998E-14</v>
      </c>
      <c r="K34" s="1">
        <v>2.0303E-11</v>
      </c>
      <c r="L34" s="1">
        <f t="shared" si="0"/>
        <v>20.303000000000001</v>
      </c>
      <c r="M34" s="1">
        <f t="shared" si="7"/>
        <v>-20569.620253165758</v>
      </c>
      <c r="N34" s="1">
        <f t="shared" si="1"/>
        <v>-515798216.8896777</v>
      </c>
      <c r="O34" s="1">
        <f t="shared" si="2"/>
        <v>119.44855106731157</v>
      </c>
      <c r="P34" s="1">
        <f t="shared" si="3"/>
        <v>119448551.06731157</v>
      </c>
      <c r="Q34" s="1">
        <f t="shared" si="8"/>
        <v>1.1531507685670437</v>
      </c>
      <c r="R34" s="1">
        <f t="shared" si="4"/>
        <v>1.1534335652894909</v>
      </c>
    </row>
    <row r="35" spans="1:18" x14ac:dyDescent="0.3">
      <c r="A35">
        <v>0.6</v>
      </c>
      <c r="B35">
        <v>4.5</v>
      </c>
      <c r="C35">
        <v>1.4478</v>
      </c>
      <c r="D35">
        <v>1.2211000000000001</v>
      </c>
      <c r="E35">
        <v>1.44</v>
      </c>
      <c r="F35">
        <v>8.1362000000000005</v>
      </c>
      <c r="G35">
        <v>1.4420999999999999</v>
      </c>
      <c r="H35" s="1">
        <v>-3.6619000000000003E-14</v>
      </c>
      <c r="I35">
        <v>1.4420999999999999</v>
      </c>
      <c r="J35" s="1">
        <v>-3.6623000000000002E-14</v>
      </c>
      <c r="K35" s="1">
        <v>2.0428999999999999E-11</v>
      </c>
      <c r="L35" s="1">
        <f t="shared" si="0"/>
        <v>20.428999999999998</v>
      </c>
      <c r="M35" s="1">
        <f t="shared" si="7"/>
        <v>-20602.218700473186</v>
      </c>
      <c r="N35" s="1">
        <f t="shared" si="1"/>
        <v>516615646.70927066</v>
      </c>
      <c r="O35" s="1">
        <f t="shared" si="2"/>
        <v>-126.16787323933809</v>
      </c>
      <c r="P35" s="1">
        <f t="shared" si="3"/>
        <v>-126167873.2393381</v>
      </c>
      <c r="Q35" s="1">
        <f t="shared" si="8"/>
        <v>1.6366259176589761</v>
      </c>
      <c r="R35" s="1">
        <f t="shared" si="4"/>
        <v>1.636804691073614</v>
      </c>
    </row>
    <row r="36" spans="1:18" x14ac:dyDescent="0.3">
      <c r="A36">
        <v>0.6</v>
      </c>
      <c r="B36">
        <v>4.5</v>
      </c>
      <c r="C36">
        <v>1.4471000000000001</v>
      </c>
      <c r="D36">
        <v>1.2842</v>
      </c>
      <c r="E36">
        <v>1.44</v>
      </c>
      <c r="F36">
        <v>8.9695999999999998</v>
      </c>
      <c r="G36">
        <v>1.4408000000000001</v>
      </c>
      <c r="H36" s="1">
        <v>-5.4458999999999999E-14</v>
      </c>
      <c r="I36">
        <v>1.4408000000000001</v>
      </c>
      <c r="J36" s="1">
        <v>-5.4458999999999999E-14</v>
      </c>
      <c r="K36" s="1">
        <v>2.0555999999999999E-11</v>
      </c>
      <c r="L36" s="1">
        <f t="shared" si="0"/>
        <v>20.556000000000001</v>
      </c>
      <c r="M36" s="1">
        <f t="shared" si="7"/>
        <v>-20569.620253165831</v>
      </c>
      <c r="N36" s="1">
        <f t="shared" si="1"/>
        <v>-515798216.94309789</v>
      </c>
      <c r="O36" s="1">
        <f t="shared" si="2"/>
        <v>132.47761403966527</v>
      </c>
      <c r="P36" s="1">
        <f t="shared" si="3"/>
        <v>132477614.03966527</v>
      </c>
      <c r="Q36" s="1">
        <f t="shared" si="8"/>
        <v>2.314361372181057</v>
      </c>
      <c r="R36" s="1">
        <f t="shared" si="4"/>
        <v>2.314361372181057</v>
      </c>
    </row>
    <row r="37" spans="1:18" x14ac:dyDescent="0.3">
      <c r="A37">
        <v>0.6</v>
      </c>
      <c r="B37">
        <v>4.5</v>
      </c>
      <c r="C37">
        <v>1.4463999999999999</v>
      </c>
      <c r="D37">
        <v>1.3473999999999999</v>
      </c>
      <c r="E37">
        <v>1.44</v>
      </c>
      <c r="F37">
        <v>9.9135000000000009</v>
      </c>
      <c r="G37">
        <v>1.4395</v>
      </c>
      <c r="H37" s="1">
        <v>-8.0605999999999998E-14</v>
      </c>
      <c r="I37">
        <v>1.4395</v>
      </c>
      <c r="J37" s="1">
        <v>-8.0616999999999999E-14</v>
      </c>
      <c r="K37" s="1">
        <v>2.0686E-11</v>
      </c>
      <c r="L37" s="1">
        <f t="shared" si="0"/>
        <v>20.686</v>
      </c>
      <c r="M37" s="1">
        <f t="shared" si="7"/>
        <v>-20602.218700476635</v>
      </c>
      <c r="N37" s="1">
        <f t="shared" si="1"/>
        <v>-24559113053.853645</v>
      </c>
      <c r="O37" s="1">
        <f t="shared" si="2"/>
        <v>6618.1897857524791</v>
      </c>
      <c r="P37" s="1">
        <f t="shared" si="3"/>
        <v>6618189785.7524796</v>
      </c>
      <c r="Q37" s="1">
        <f t="shared" si="8"/>
        <v>3.2648633034815333</v>
      </c>
      <c r="R37" s="1">
        <f t="shared" si="4"/>
        <v>3.2653088471921543</v>
      </c>
    </row>
    <row r="38" spans="1:18" x14ac:dyDescent="0.3">
      <c r="A38">
        <v>0.6</v>
      </c>
      <c r="B38">
        <v>4.5</v>
      </c>
      <c r="C38">
        <v>1.4457</v>
      </c>
      <c r="D38">
        <v>1.4105000000000001</v>
      </c>
      <c r="E38">
        <v>1.44</v>
      </c>
      <c r="F38">
        <v>10.9979</v>
      </c>
      <c r="G38">
        <v>1.4381999999999999</v>
      </c>
      <c r="H38" s="1">
        <v>-1.1866E-13</v>
      </c>
      <c r="I38">
        <v>1.4381999999999999</v>
      </c>
      <c r="J38" s="1">
        <v>-1.1869E-13</v>
      </c>
      <c r="K38" s="1">
        <v>2.0816999999999999E-11</v>
      </c>
      <c r="L38" s="1">
        <f t="shared" si="0"/>
        <v>20.817</v>
      </c>
      <c r="M38" s="1">
        <f t="shared" si="7"/>
        <v>-22151.898734174803</v>
      </c>
      <c r="N38" s="1">
        <f t="shared" si="1"/>
        <v>-555475002.91860354</v>
      </c>
      <c r="O38" s="1">
        <f t="shared" si="2"/>
        <v>156.69949832333808</v>
      </c>
      <c r="P38" s="1">
        <f t="shared" si="3"/>
        <v>156699498.32333809</v>
      </c>
      <c r="Q38" s="1">
        <f t="shared" si="8"/>
        <v>4.5911917234136226</v>
      </c>
      <c r="R38" s="1">
        <f t="shared" si="4"/>
        <v>4.5923524831616618</v>
      </c>
    </row>
    <row r="39" spans="1:18" x14ac:dyDescent="0.3">
      <c r="A39">
        <v>0.6</v>
      </c>
      <c r="B39">
        <v>4.5</v>
      </c>
      <c r="C39">
        <v>1.4449000000000001</v>
      </c>
      <c r="D39">
        <v>1.4737</v>
      </c>
      <c r="E39">
        <v>1.43</v>
      </c>
      <c r="F39">
        <v>7.1204000000000001</v>
      </c>
      <c r="G39">
        <v>1.4368000000000001</v>
      </c>
      <c r="H39" s="1">
        <v>-1.7433999999999999E-13</v>
      </c>
      <c r="I39">
        <v>1.4368000000000001</v>
      </c>
      <c r="J39" s="1">
        <v>-1.7435000000000001E-13</v>
      </c>
      <c r="K39" s="1">
        <v>2.0952E-11</v>
      </c>
      <c r="L39" s="1">
        <f t="shared" si="0"/>
        <v>20.952000000000002</v>
      </c>
      <c r="M39" s="1">
        <f t="shared" si="7"/>
        <v>-22187.004754359259</v>
      </c>
      <c r="N39" s="1">
        <f t="shared" si="1"/>
        <v>-24519373388.771152</v>
      </c>
      <c r="O39" s="1">
        <f t="shared" si="2"/>
        <v>7226.84011260641</v>
      </c>
      <c r="P39" s="1">
        <f t="shared" si="3"/>
        <v>7226840112.60641</v>
      </c>
      <c r="Q39" s="1">
        <f t="shared" si="8"/>
        <v>6.4562766785312231</v>
      </c>
      <c r="R39" s="1">
        <f t="shared" si="4"/>
        <v>6.4566470052880511</v>
      </c>
    </row>
    <row r="40" spans="1:18" x14ac:dyDescent="0.3">
      <c r="A40">
        <v>0.6</v>
      </c>
      <c r="B40">
        <v>4.5</v>
      </c>
      <c r="C40">
        <v>1.4441999999999999</v>
      </c>
      <c r="D40">
        <v>1.5367999999999999</v>
      </c>
      <c r="E40">
        <v>1.43</v>
      </c>
      <c r="F40">
        <v>7.6070000000000002</v>
      </c>
      <c r="G40">
        <v>1.4354</v>
      </c>
      <c r="H40" s="1">
        <v>-2.5467999999999998E-13</v>
      </c>
      <c r="I40">
        <v>1.4354</v>
      </c>
      <c r="J40" s="1">
        <v>-2.5467999999999998E-13</v>
      </c>
      <c r="K40" s="1">
        <v>2.1088000000000001E-11</v>
      </c>
      <c r="L40" s="1">
        <f t="shared" si="0"/>
        <v>21.088000000000001</v>
      </c>
      <c r="M40" s="1">
        <f t="shared" si="7"/>
        <v>-23734.177215190717</v>
      </c>
      <c r="N40" s="1">
        <f t="shared" si="1"/>
        <v>-91231373177.363022</v>
      </c>
      <c r="O40" s="1">
        <f t="shared" si="2"/>
        <v>28040.874859794294</v>
      </c>
      <c r="P40" s="1">
        <f t="shared" si="3"/>
        <v>28040874859.794292</v>
      </c>
      <c r="Q40" s="1">
        <f t="shared" si="8"/>
        <v>9.0442313846028135</v>
      </c>
      <c r="R40" s="1">
        <f t="shared" si="4"/>
        <v>9.0442313846028135</v>
      </c>
    </row>
    <row r="41" spans="1:18" x14ac:dyDescent="0.3">
      <c r="A41">
        <v>0.6</v>
      </c>
      <c r="B41">
        <v>4.5</v>
      </c>
      <c r="C41">
        <v>1.4434</v>
      </c>
      <c r="D41">
        <v>1.6</v>
      </c>
      <c r="E41">
        <v>1.43</v>
      </c>
      <c r="F41">
        <v>8.1539999999999999</v>
      </c>
      <c r="G41">
        <v>1.4339</v>
      </c>
      <c r="H41" s="1">
        <v>-3.7149000000000002E-13</v>
      </c>
      <c r="I41">
        <v>1.4339</v>
      </c>
      <c r="J41" s="1">
        <v>-3.7151E-13</v>
      </c>
      <c r="K41" s="1">
        <v>2.1228E-11</v>
      </c>
      <c r="L41" s="1">
        <f t="shared" si="0"/>
        <v>21.227999999999998</v>
      </c>
      <c r="M41" s="1">
        <f t="shared" si="7"/>
        <v>-29500.000000000073</v>
      </c>
      <c r="N41" s="1">
        <f t="shared" si="1"/>
        <v>51893459915.612129</v>
      </c>
      <c r="O41" s="1">
        <f t="shared" si="2"/>
        <v>-16605.907172995881</v>
      </c>
      <c r="P41" s="1">
        <f t="shared" si="3"/>
        <v>-16605907172.995882</v>
      </c>
      <c r="Q41" s="1">
        <f t="shared" si="8"/>
        <v>12.67130429221764</v>
      </c>
      <c r="R41" s="1">
        <f t="shared" si="4"/>
        <v>12.671986480394562</v>
      </c>
    </row>
    <row r="42" spans="1:18" x14ac:dyDescent="0.3">
      <c r="A42">
        <v>0.6</v>
      </c>
      <c r="B42">
        <v>4</v>
      </c>
      <c r="C42">
        <v>1.4701</v>
      </c>
      <c r="D42">
        <v>0.4</v>
      </c>
      <c r="E42">
        <v>1.46</v>
      </c>
      <c r="F42">
        <v>2.3252000000000002</v>
      </c>
      <c r="G42">
        <v>1.4693000000000001</v>
      </c>
      <c r="H42" s="1">
        <v>-1.2063E-16</v>
      </c>
      <c r="I42">
        <v>1.4693000000000001</v>
      </c>
      <c r="J42" s="1">
        <v>-1.2013999999999999E-16</v>
      </c>
      <c r="K42" s="1">
        <v>1.5016000000000001E-11</v>
      </c>
      <c r="L42" s="1">
        <f t="shared" si="0"/>
        <v>15.016000000000002</v>
      </c>
      <c r="M42" s="1">
        <f>(G43-G42)*10^6/(D43-D42)</f>
        <v>-91772.151898734635</v>
      </c>
      <c r="N42" s="1">
        <f t="shared" si="1"/>
        <v>474137591729.55853</v>
      </c>
      <c r="O42" s="1">
        <f t="shared" si="2"/>
        <v>-37931.007338364681</v>
      </c>
      <c r="P42" s="1">
        <f t="shared" si="3"/>
        <v>-37931007338.364685</v>
      </c>
      <c r="Q42" s="1">
        <f>(-20*2*PI()*H42*10^6)/(LN(10)*D42*10^-6)</f>
        <v>1.6458471956394129E-2</v>
      </c>
      <c r="R42" s="1">
        <f t="shared" si="4"/>
        <v>1.6391617515055877E-2</v>
      </c>
    </row>
    <row r="43" spans="1:18" x14ac:dyDescent="0.3">
      <c r="A43">
        <v>0.6</v>
      </c>
      <c r="B43">
        <v>4</v>
      </c>
      <c r="C43">
        <v>1.4645999999999999</v>
      </c>
      <c r="D43">
        <v>0.4632</v>
      </c>
      <c r="E43">
        <v>1.46</v>
      </c>
      <c r="F43">
        <v>3.9935</v>
      </c>
      <c r="G43">
        <v>1.4635</v>
      </c>
      <c r="H43" s="1">
        <v>-2.2753000000000002E-16</v>
      </c>
      <c r="I43">
        <v>1.4635</v>
      </c>
      <c r="J43" s="1">
        <v>-2.281E-16</v>
      </c>
      <c r="K43" s="1">
        <v>1.5113E-11</v>
      </c>
      <c r="L43" s="1">
        <f t="shared" si="0"/>
        <v>15.113</v>
      </c>
      <c r="M43" s="1">
        <f t="shared" ref="M43:M61" si="9">(G44-G43)*10^6/(D44-D43)</f>
        <v>-61806.656101426546</v>
      </c>
      <c r="N43" s="1">
        <f t="shared" si="1"/>
        <v>252307133947.08432</v>
      </c>
      <c r="O43" s="1">
        <f t="shared" si="2"/>
        <v>-23373.732888857889</v>
      </c>
      <c r="P43" s="1">
        <f t="shared" si="3"/>
        <v>-23373732888.857887</v>
      </c>
      <c r="Q43" s="1">
        <f t="shared" ref="Q43:Q61" si="10">(-20*2*PI()*H43*10^6)/(LN(10)*D43*10^-6)</f>
        <v>2.6807992382524536E-2</v>
      </c>
      <c r="R43" s="1">
        <f t="shared" si="4"/>
        <v>2.6875150804086704E-2</v>
      </c>
    </row>
    <row r="44" spans="1:18" x14ac:dyDescent="0.3">
      <c r="A44">
        <v>0.6</v>
      </c>
      <c r="B44">
        <v>4</v>
      </c>
      <c r="C44">
        <v>1.4610000000000001</v>
      </c>
      <c r="D44">
        <v>0.52629999999999999</v>
      </c>
      <c r="E44">
        <v>1.45</v>
      </c>
      <c r="F44">
        <v>2.9411</v>
      </c>
      <c r="G44">
        <v>1.4596</v>
      </c>
      <c r="H44" s="1">
        <v>-4.1878000000000002E-16</v>
      </c>
      <c r="I44">
        <v>1.4596</v>
      </c>
      <c r="J44" s="1">
        <v>-4.1913999999999999E-16</v>
      </c>
      <c r="K44" s="1">
        <v>1.5211000000000001E-11</v>
      </c>
      <c r="L44" s="1">
        <f t="shared" si="0"/>
        <v>15.211</v>
      </c>
      <c r="M44" s="1">
        <f t="shared" si="9"/>
        <v>-45886.075949365528</v>
      </c>
      <c r="N44" s="1">
        <f t="shared" si="1"/>
        <v>149303745412.33807</v>
      </c>
      <c r="O44" s="1">
        <f t="shared" si="2"/>
        <v>-15715.712242102705</v>
      </c>
      <c r="P44" s="1">
        <f t="shared" si="3"/>
        <v>-15715712242.102705</v>
      </c>
      <c r="Q44" s="1">
        <f t="shared" si="10"/>
        <v>4.3425691009833657E-2</v>
      </c>
      <c r="R44" s="1">
        <f t="shared" si="4"/>
        <v>4.346302146678848E-2</v>
      </c>
    </row>
    <row r="45" spans="1:18" x14ac:dyDescent="0.3">
      <c r="A45">
        <v>0.6</v>
      </c>
      <c r="B45">
        <v>4</v>
      </c>
      <c r="C45">
        <v>1.4583999999999999</v>
      </c>
      <c r="D45">
        <v>0.58950000000000002</v>
      </c>
      <c r="E45">
        <v>1.45</v>
      </c>
      <c r="F45">
        <v>3.7715000000000001</v>
      </c>
      <c r="G45">
        <v>1.4567000000000001</v>
      </c>
      <c r="H45" s="1">
        <v>-7.4112999999999998E-16</v>
      </c>
      <c r="I45">
        <v>1.4567000000000001</v>
      </c>
      <c r="J45" s="1">
        <v>-7.4221999999999996E-16</v>
      </c>
      <c r="K45" s="1">
        <v>1.531E-11</v>
      </c>
      <c r="L45" s="1">
        <f t="shared" si="0"/>
        <v>15.31</v>
      </c>
      <c r="M45" s="1">
        <f t="shared" si="9"/>
        <v>-36450.079239305756</v>
      </c>
      <c r="N45" s="1">
        <f t="shared" si="1"/>
        <v>51065469699.5261</v>
      </c>
      <c r="O45" s="1">
        <f t="shared" si="2"/>
        <v>-6020.6188775741275</v>
      </c>
      <c r="P45" s="1">
        <f t="shared" si="3"/>
        <v>-6020618877.5741272</v>
      </c>
      <c r="Q45" s="1">
        <f t="shared" si="10"/>
        <v>6.8612739414609228E-2</v>
      </c>
      <c r="R45" s="1">
        <f t="shared" si="4"/>
        <v>6.8713650032128329E-2</v>
      </c>
    </row>
    <row r="46" spans="1:18" x14ac:dyDescent="0.3">
      <c r="A46">
        <v>0.6</v>
      </c>
      <c r="B46">
        <v>4</v>
      </c>
      <c r="C46">
        <v>1.4564999999999999</v>
      </c>
      <c r="D46">
        <v>0.65259999999999996</v>
      </c>
      <c r="E46">
        <v>1.45</v>
      </c>
      <c r="F46">
        <v>4.7478999999999996</v>
      </c>
      <c r="G46">
        <v>1.4543999999999999</v>
      </c>
      <c r="H46" s="1">
        <v>-1.2857E-15</v>
      </c>
      <c r="I46">
        <v>1.4543999999999999</v>
      </c>
      <c r="J46" s="1">
        <v>-1.2887E-15</v>
      </c>
      <c r="K46" s="1">
        <v>1.5410000000000002E-11</v>
      </c>
      <c r="L46" s="1">
        <f t="shared" si="0"/>
        <v>15.410000000000002</v>
      </c>
      <c r="M46" s="1">
        <f t="shared" si="9"/>
        <v>-33227.848101265663</v>
      </c>
      <c r="N46" s="1">
        <f t="shared" si="1"/>
        <v>124545430999.12744</v>
      </c>
      <c r="O46" s="1">
        <f t="shared" si="2"/>
        <v>-16255.669654006113</v>
      </c>
      <c r="P46" s="1">
        <f t="shared" si="3"/>
        <v>-16255669654.006113</v>
      </c>
      <c r="Q46" s="1">
        <f t="shared" si="10"/>
        <v>0.1075193795975762</v>
      </c>
      <c r="R46" s="1">
        <f t="shared" si="4"/>
        <v>0.10777026093754098</v>
      </c>
    </row>
    <row r="47" spans="1:18" x14ac:dyDescent="0.3">
      <c r="A47">
        <v>0.6</v>
      </c>
      <c r="B47">
        <v>4</v>
      </c>
      <c r="C47">
        <v>1.4549000000000001</v>
      </c>
      <c r="D47">
        <v>0.71579999999999999</v>
      </c>
      <c r="E47">
        <v>1.45</v>
      </c>
      <c r="F47">
        <v>5.9996999999999998</v>
      </c>
      <c r="G47">
        <v>1.4522999999999999</v>
      </c>
      <c r="H47" s="1">
        <v>-2.1877E-15</v>
      </c>
      <c r="I47">
        <v>1.4522999999999999</v>
      </c>
      <c r="J47" s="1">
        <v>-2.1892000000000002E-15</v>
      </c>
      <c r="K47" s="1">
        <v>1.5512000000000001E-11</v>
      </c>
      <c r="L47" s="1">
        <f t="shared" si="0"/>
        <v>15.512</v>
      </c>
      <c r="M47" s="1">
        <f t="shared" si="9"/>
        <v>-25356.576862120804</v>
      </c>
      <c r="N47" s="1">
        <f t="shared" si="1"/>
        <v>635834642.11595702</v>
      </c>
      <c r="O47" s="1">
        <f t="shared" si="2"/>
        <v>-91.026087365320407</v>
      </c>
      <c r="P47" s="1">
        <f t="shared" si="3"/>
        <v>-91026087.365320414</v>
      </c>
      <c r="Q47" s="1">
        <f t="shared" si="10"/>
        <v>0.16679777308185503</v>
      </c>
      <c r="R47" s="1">
        <f t="shared" si="4"/>
        <v>0.16691213824143944</v>
      </c>
    </row>
    <row r="48" spans="1:18" x14ac:dyDescent="0.3">
      <c r="A48">
        <v>0.6</v>
      </c>
      <c r="B48">
        <v>4</v>
      </c>
      <c r="C48">
        <v>1.4537</v>
      </c>
      <c r="D48">
        <v>0.77890000000000004</v>
      </c>
      <c r="E48">
        <v>1.45</v>
      </c>
      <c r="F48">
        <v>7.5145999999999997</v>
      </c>
      <c r="G48">
        <v>1.4507000000000001</v>
      </c>
      <c r="H48" s="1">
        <v>-3.6430000000000002E-15</v>
      </c>
      <c r="I48">
        <v>1.4507000000000001</v>
      </c>
      <c r="J48" s="1">
        <v>-3.6415999999999999E-15</v>
      </c>
      <c r="K48" s="1">
        <v>1.5614999999999999E-11</v>
      </c>
      <c r="L48" s="1">
        <f t="shared" si="0"/>
        <v>15.614999999999998</v>
      </c>
      <c r="M48" s="1">
        <f t="shared" si="9"/>
        <v>-25316.455696203288</v>
      </c>
      <c r="N48" s="1">
        <f t="shared" si="1"/>
        <v>50072103829.509766</v>
      </c>
      <c r="O48" s="1">
        <f t="shared" si="2"/>
        <v>-7800.2323345610303</v>
      </c>
      <c r="P48" s="1">
        <f t="shared" si="3"/>
        <v>-7800232334.5610304</v>
      </c>
      <c r="Q48" s="1">
        <f t="shared" si="10"/>
        <v>0.25525346293726164</v>
      </c>
      <c r="R48" s="1">
        <f t="shared" si="4"/>
        <v>0.25515536937478228</v>
      </c>
    </row>
    <row r="49" spans="1:18" x14ac:dyDescent="0.3">
      <c r="A49">
        <v>0.6</v>
      </c>
      <c r="B49">
        <v>4</v>
      </c>
      <c r="C49">
        <v>1.4525999999999999</v>
      </c>
      <c r="D49">
        <v>0.84209999999999996</v>
      </c>
      <c r="E49">
        <v>1.45</v>
      </c>
      <c r="F49">
        <v>9.6936</v>
      </c>
      <c r="G49">
        <v>1.4491000000000001</v>
      </c>
      <c r="H49" s="1">
        <v>-5.9791999999999998E-15</v>
      </c>
      <c r="I49">
        <v>1.4491000000000001</v>
      </c>
      <c r="J49" s="1">
        <v>-5.9777000000000001E-15</v>
      </c>
      <c r="K49" s="1">
        <v>1.5719E-11</v>
      </c>
      <c r="L49" s="1">
        <f t="shared" si="0"/>
        <v>15.718999999999999</v>
      </c>
      <c r="M49" s="1">
        <f t="shared" si="9"/>
        <v>-22151.898734178274</v>
      </c>
      <c r="N49" s="1">
        <f t="shared" si="1"/>
        <v>-25631203703.536324</v>
      </c>
      <c r="O49" s="1">
        <f t="shared" si="2"/>
        <v>4316.8073277495878</v>
      </c>
      <c r="P49" s="1">
        <f t="shared" si="3"/>
        <v>4316807327.749588</v>
      </c>
      <c r="Q49" s="1">
        <f t="shared" si="10"/>
        <v>0.38750167889282205</v>
      </c>
      <c r="R49" s="1">
        <f t="shared" si="4"/>
        <v>0.38740446647003324</v>
      </c>
    </row>
    <row r="50" spans="1:18" x14ac:dyDescent="0.3">
      <c r="A50">
        <v>0.6</v>
      </c>
      <c r="B50">
        <v>4</v>
      </c>
      <c r="C50">
        <v>1.4517</v>
      </c>
      <c r="D50">
        <v>0.90529999999999999</v>
      </c>
      <c r="E50">
        <v>1.44</v>
      </c>
      <c r="F50">
        <v>4.9218000000000002</v>
      </c>
      <c r="G50">
        <v>1.4477</v>
      </c>
      <c r="H50" s="1">
        <v>-9.6699999999999998E-15</v>
      </c>
      <c r="I50">
        <v>1.4477</v>
      </c>
      <c r="J50" s="1">
        <v>-9.6702E-15</v>
      </c>
      <c r="K50" s="1">
        <v>1.5825000000000001E-11</v>
      </c>
      <c r="L50" s="1">
        <f t="shared" si="0"/>
        <v>15.825000000000001</v>
      </c>
      <c r="M50" s="1">
        <f t="shared" si="9"/>
        <v>-23771.790808241771</v>
      </c>
      <c r="N50" s="1">
        <f t="shared" si="1"/>
        <v>25671823677.765549</v>
      </c>
      <c r="O50" s="1">
        <f t="shared" si="2"/>
        <v>-4648.1403950962294</v>
      </c>
      <c r="P50" s="1">
        <f t="shared" si="3"/>
        <v>-4648140395.0962296</v>
      </c>
      <c r="Q50" s="1">
        <f t="shared" si="10"/>
        <v>0.58294573474651967</v>
      </c>
      <c r="R50" s="1">
        <f t="shared" si="4"/>
        <v>0.58295779153524241</v>
      </c>
    </row>
    <row r="51" spans="1:18" x14ac:dyDescent="0.3">
      <c r="A51">
        <v>0.6</v>
      </c>
      <c r="B51">
        <v>4</v>
      </c>
      <c r="C51">
        <v>1.4508000000000001</v>
      </c>
      <c r="D51">
        <v>0.96840000000000004</v>
      </c>
      <c r="E51">
        <v>1.44</v>
      </c>
      <c r="F51">
        <v>5.4806999999999997</v>
      </c>
      <c r="G51">
        <v>1.4461999999999999</v>
      </c>
      <c r="H51" s="1">
        <v>-1.5481000000000001E-14</v>
      </c>
      <c r="I51">
        <v>1.4461999999999999</v>
      </c>
      <c r="J51" s="1">
        <v>-1.5485E-14</v>
      </c>
      <c r="K51" s="1">
        <v>1.5933E-11</v>
      </c>
      <c r="L51" s="1">
        <f t="shared" si="0"/>
        <v>15.933</v>
      </c>
      <c r="M51" s="1">
        <f t="shared" si="9"/>
        <v>-22151.898734174763</v>
      </c>
      <c r="N51" s="1">
        <f t="shared" si="1"/>
        <v>24520253697.754036</v>
      </c>
      <c r="O51" s="1">
        <f t="shared" si="2"/>
        <v>-4749.0827361810016</v>
      </c>
      <c r="P51" s="1">
        <f t="shared" si="3"/>
        <v>-4749082736.1810017</v>
      </c>
      <c r="Q51" s="1">
        <f t="shared" si="10"/>
        <v>0.87244569739056355</v>
      </c>
      <c r="R51" s="1">
        <f t="shared" si="4"/>
        <v>0.87267112099301569</v>
      </c>
    </row>
    <row r="52" spans="1:18" x14ac:dyDescent="0.3">
      <c r="A52">
        <v>0.6</v>
      </c>
      <c r="B52">
        <v>4</v>
      </c>
      <c r="C52">
        <v>1.45</v>
      </c>
      <c r="D52">
        <v>1.0316000000000001</v>
      </c>
      <c r="E52">
        <v>1.44</v>
      </c>
      <c r="F52">
        <v>6.0682</v>
      </c>
      <c r="G52">
        <v>1.4448000000000001</v>
      </c>
      <c r="H52" s="1">
        <v>-2.4536999999999999E-14</v>
      </c>
      <c r="I52">
        <v>1.4448000000000001</v>
      </c>
      <c r="J52" s="1">
        <v>-2.4545000000000001E-14</v>
      </c>
      <c r="K52" s="1">
        <v>1.6042000000000001E-11</v>
      </c>
      <c r="L52" s="1">
        <f t="shared" si="0"/>
        <v>16.042000000000002</v>
      </c>
      <c r="M52" s="1">
        <f t="shared" si="9"/>
        <v>-20602.218700476707</v>
      </c>
      <c r="N52" s="1">
        <f t="shared" si="1"/>
        <v>-24559113053.908211</v>
      </c>
      <c r="O52" s="1">
        <f t="shared" si="2"/>
        <v>5067.0362052823421</v>
      </c>
      <c r="P52" s="1">
        <f t="shared" si="3"/>
        <v>5067036205.282342</v>
      </c>
      <c r="Q52" s="1">
        <f t="shared" si="10"/>
        <v>1.2980885069490986</v>
      </c>
      <c r="R52" s="1">
        <f t="shared" si="4"/>
        <v>1.2985117334256684</v>
      </c>
    </row>
    <row r="53" spans="1:18" x14ac:dyDescent="0.3">
      <c r="A53">
        <v>0.6</v>
      </c>
      <c r="B53">
        <v>4</v>
      </c>
      <c r="C53">
        <v>1.4493</v>
      </c>
      <c r="D53">
        <v>1.0947</v>
      </c>
      <c r="E53">
        <v>1.44</v>
      </c>
      <c r="F53">
        <v>6.6782000000000004</v>
      </c>
      <c r="G53">
        <v>1.4435</v>
      </c>
      <c r="H53" s="1">
        <v>-3.8496000000000001E-14</v>
      </c>
      <c r="I53">
        <v>1.4435</v>
      </c>
      <c r="J53" s="1">
        <v>-3.8509000000000002E-14</v>
      </c>
      <c r="K53" s="1">
        <v>1.6153E-11</v>
      </c>
      <c r="L53" s="1">
        <f t="shared" si="0"/>
        <v>16.152999999999999</v>
      </c>
      <c r="M53" s="1">
        <f t="shared" si="9"/>
        <v>-22151.898734178314</v>
      </c>
      <c r="N53" s="1">
        <f t="shared" si="1"/>
        <v>5.6814637382903876E-2</v>
      </c>
      <c r="O53" s="1">
        <f t="shared" si="2"/>
        <v>-1.2438996708612972E-8</v>
      </c>
      <c r="P53" s="1">
        <f t="shared" si="3"/>
        <v>-1.2438996708612973E-2</v>
      </c>
      <c r="Q53" s="1">
        <f t="shared" si="10"/>
        <v>1.9191753765413544</v>
      </c>
      <c r="R53" s="1">
        <f t="shared" si="4"/>
        <v>1.9198234771205065</v>
      </c>
    </row>
    <row r="54" spans="1:18" x14ac:dyDescent="0.3">
      <c r="A54">
        <v>0.6</v>
      </c>
      <c r="B54">
        <v>4</v>
      </c>
      <c r="C54">
        <v>1.4484999999999999</v>
      </c>
      <c r="D54">
        <v>1.1578999999999999</v>
      </c>
      <c r="E54">
        <v>1.44</v>
      </c>
      <c r="F54">
        <v>7.3897000000000004</v>
      </c>
      <c r="G54">
        <v>1.4420999999999999</v>
      </c>
      <c r="H54" s="1">
        <v>-6.0102999999999994E-14</v>
      </c>
      <c r="I54">
        <v>1.4420999999999999</v>
      </c>
      <c r="J54" s="1">
        <v>-6.0105E-14</v>
      </c>
      <c r="K54" s="1">
        <v>1.6266E-11</v>
      </c>
      <c r="L54" s="1">
        <f t="shared" si="0"/>
        <v>16.266000000000002</v>
      </c>
      <c r="M54" s="1">
        <f t="shared" si="9"/>
        <v>-22151.898734174723</v>
      </c>
      <c r="N54" s="1">
        <f t="shared" si="1"/>
        <v>-555475002.91986799</v>
      </c>
      <c r="O54" s="1">
        <f t="shared" si="2"/>
        <v>128.63690117618302</v>
      </c>
      <c r="P54" s="1">
        <f t="shared" si="3"/>
        <v>128636901.17618302</v>
      </c>
      <c r="Q54" s="1">
        <f t="shared" si="10"/>
        <v>2.8328219015443885</v>
      </c>
      <c r="R54" s="1">
        <f t="shared" si="4"/>
        <v>2.8329161671185381</v>
      </c>
    </row>
    <row r="55" spans="1:18" x14ac:dyDescent="0.3">
      <c r="A55">
        <v>0.6</v>
      </c>
      <c r="B55">
        <v>4</v>
      </c>
      <c r="C55">
        <v>1.4478</v>
      </c>
      <c r="D55">
        <v>1.2211000000000001</v>
      </c>
      <c r="E55">
        <v>1.44</v>
      </c>
      <c r="F55">
        <v>8.1362000000000005</v>
      </c>
      <c r="G55">
        <v>1.4407000000000001</v>
      </c>
      <c r="H55" s="1">
        <v>-9.3097999999999996E-14</v>
      </c>
      <c r="I55">
        <v>1.4407000000000001</v>
      </c>
      <c r="J55" s="1">
        <v>-9.3103000000000005E-14</v>
      </c>
      <c r="K55" s="1">
        <v>1.6381000000000001E-11</v>
      </c>
      <c r="L55" s="1">
        <f t="shared" si="0"/>
        <v>16.381</v>
      </c>
      <c r="M55" s="1">
        <f t="shared" si="9"/>
        <v>-22187.004754359259</v>
      </c>
      <c r="N55" s="1">
        <f t="shared" si="1"/>
        <v>-24519373388.77248</v>
      </c>
      <c r="O55" s="1">
        <f t="shared" si="2"/>
        <v>5988.1213690060158</v>
      </c>
      <c r="P55" s="1">
        <f t="shared" si="3"/>
        <v>5988121369.0060158</v>
      </c>
      <c r="Q55" s="1">
        <f t="shared" si="10"/>
        <v>4.1608618389965679</v>
      </c>
      <c r="R55" s="1">
        <f t="shared" si="4"/>
        <v>4.1610853057648658</v>
      </c>
    </row>
    <row r="56" spans="1:18" x14ac:dyDescent="0.3">
      <c r="A56">
        <v>0.6</v>
      </c>
      <c r="B56">
        <v>4</v>
      </c>
      <c r="C56">
        <v>1.4471000000000001</v>
      </c>
      <c r="D56">
        <v>1.2842</v>
      </c>
      <c r="E56">
        <v>1.44</v>
      </c>
      <c r="F56">
        <v>8.9695999999999998</v>
      </c>
      <c r="G56">
        <v>1.4393</v>
      </c>
      <c r="H56" s="1">
        <v>-1.4328E-13</v>
      </c>
      <c r="I56">
        <v>1.4393</v>
      </c>
      <c r="J56" s="1">
        <v>-1.4328999999999999E-13</v>
      </c>
      <c r="K56" s="1">
        <v>1.6498E-11</v>
      </c>
      <c r="L56" s="1">
        <f t="shared" si="0"/>
        <v>16.498000000000001</v>
      </c>
      <c r="M56" s="1">
        <f t="shared" si="9"/>
        <v>-23734.177215190801</v>
      </c>
      <c r="N56" s="1">
        <f t="shared" si="1"/>
        <v>-595151788.78053737</v>
      </c>
      <c r="O56" s="1">
        <f t="shared" si="2"/>
        <v>152.8587854303932</v>
      </c>
      <c r="P56" s="1">
        <f t="shared" si="3"/>
        <v>152858785.43039319</v>
      </c>
      <c r="Q56" s="1">
        <f t="shared" si="10"/>
        <v>6.0890155420793954</v>
      </c>
      <c r="R56" s="1">
        <f t="shared" si="4"/>
        <v>6.089440515246765</v>
      </c>
    </row>
    <row r="57" spans="1:18" x14ac:dyDescent="0.3">
      <c r="A57">
        <v>0.6</v>
      </c>
      <c r="B57">
        <v>4</v>
      </c>
      <c r="C57">
        <v>1.4463999999999999</v>
      </c>
      <c r="D57">
        <v>1.3473999999999999</v>
      </c>
      <c r="E57">
        <v>1.44</v>
      </c>
      <c r="F57">
        <v>9.9135000000000009</v>
      </c>
      <c r="G57">
        <v>1.4378</v>
      </c>
      <c r="H57" s="1">
        <v>-2.1956999999999999E-13</v>
      </c>
      <c r="I57">
        <v>1.4378</v>
      </c>
      <c r="J57" s="1">
        <v>-2.1956999999999999E-13</v>
      </c>
      <c r="K57" s="1">
        <v>1.6617999999999999E-11</v>
      </c>
      <c r="L57" s="1">
        <f t="shared" si="0"/>
        <v>16.617999999999999</v>
      </c>
      <c r="M57" s="1">
        <f t="shared" si="9"/>
        <v>-23771.790808241731</v>
      </c>
      <c r="N57" s="1">
        <f t="shared" si="1"/>
        <v>-24479633723.58223</v>
      </c>
      <c r="O57" s="1">
        <f t="shared" si="2"/>
        <v>6596.7716958309375</v>
      </c>
      <c r="P57" s="1">
        <f t="shared" si="3"/>
        <v>6596771695.8309374</v>
      </c>
      <c r="Q57" s="1">
        <f t="shared" si="10"/>
        <v>8.8934575037272712</v>
      </c>
      <c r="R57" s="1">
        <f t="shared" si="4"/>
        <v>8.8934575037272712</v>
      </c>
    </row>
    <row r="58" spans="1:18" x14ac:dyDescent="0.3">
      <c r="A58">
        <v>0.6</v>
      </c>
      <c r="B58">
        <v>4</v>
      </c>
      <c r="C58">
        <v>1.4457</v>
      </c>
      <c r="D58">
        <v>1.4105000000000001</v>
      </c>
      <c r="E58">
        <v>1.43</v>
      </c>
      <c r="F58">
        <v>6.6382000000000003</v>
      </c>
      <c r="G58">
        <v>1.4362999999999999</v>
      </c>
      <c r="H58" s="1">
        <v>-3.3461000000000003E-13</v>
      </c>
      <c r="I58">
        <v>1.4362999999999999</v>
      </c>
      <c r="J58" s="1">
        <v>-3.3461999999999999E-13</v>
      </c>
      <c r="K58" s="1">
        <v>1.6739999999999999E-11</v>
      </c>
      <c r="L58" s="1">
        <f t="shared" si="0"/>
        <v>16.739999999999998</v>
      </c>
      <c r="M58" s="1">
        <f t="shared" si="9"/>
        <v>-25316.455696199773</v>
      </c>
      <c r="N58" s="1">
        <f t="shared" si="1"/>
        <v>24440900125.917103</v>
      </c>
      <c r="O58" s="1">
        <f t="shared" si="2"/>
        <v>-6894.7779255212154</v>
      </c>
      <c r="P58" s="1">
        <f t="shared" si="3"/>
        <v>-6894777925.5212154</v>
      </c>
      <c r="Q58" s="1">
        <f t="shared" si="10"/>
        <v>12.946727309720481</v>
      </c>
      <c r="R58" s="1">
        <f t="shared" si="4"/>
        <v>12.947114229636494</v>
      </c>
    </row>
    <row r="59" spans="1:18" x14ac:dyDescent="0.3">
      <c r="A59">
        <v>0.6</v>
      </c>
      <c r="B59">
        <v>4</v>
      </c>
      <c r="C59">
        <v>1.4449000000000001</v>
      </c>
      <c r="D59">
        <v>1.4737</v>
      </c>
      <c r="E59">
        <v>1.43</v>
      </c>
      <c r="F59">
        <v>7.1204000000000001</v>
      </c>
      <c r="G59">
        <v>1.4347000000000001</v>
      </c>
      <c r="H59" s="1">
        <v>-5.0901999999999999E-13</v>
      </c>
      <c r="I59">
        <v>1.4347000000000001</v>
      </c>
      <c r="J59" s="1">
        <v>-5.0900999999999997E-13</v>
      </c>
      <c r="K59" s="1">
        <v>1.6865000000000001E-11</v>
      </c>
      <c r="L59" s="1">
        <f t="shared" si="0"/>
        <v>16.865000000000002</v>
      </c>
      <c r="M59" s="1">
        <f t="shared" si="9"/>
        <v>-23771.790808241814</v>
      </c>
      <c r="N59" s="1">
        <f t="shared" si="1"/>
        <v>-24479633723.6353</v>
      </c>
      <c r="O59" s="1">
        <f t="shared" si="2"/>
        <v>7215.1272437042689</v>
      </c>
      <c r="P59" s="1">
        <f t="shared" si="3"/>
        <v>7215127243.7042694</v>
      </c>
      <c r="Q59" s="1">
        <f t="shared" si="10"/>
        <v>18.85037257603512</v>
      </c>
      <c r="R59" s="1">
        <f t="shared" si="4"/>
        <v>18.850002249278294</v>
      </c>
    </row>
    <row r="60" spans="1:18" x14ac:dyDescent="0.3">
      <c r="A60">
        <v>0.6</v>
      </c>
      <c r="B60">
        <v>4</v>
      </c>
      <c r="C60">
        <v>1.4441999999999999</v>
      </c>
      <c r="D60">
        <v>1.5367999999999999</v>
      </c>
      <c r="E60">
        <v>1.43</v>
      </c>
      <c r="F60">
        <v>7.6070000000000002</v>
      </c>
      <c r="G60">
        <v>1.4332</v>
      </c>
      <c r="H60" s="1">
        <v>-7.7004000000000002E-13</v>
      </c>
      <c r="I60">
        <v>1.4332</v>
      </c>
      <c r="J60" s="1">
        <v>-7.7007999999999999E-13</v>
      </c>
      <c r="K60" s="1">
        <v>1.6991E-11</v>
      </c>
      <c r="L60" s="1">
        <f t="shared" si="0"/>
        <v>16.991</v>
      </c>
      <c r="M60" s="1">
        <f t="shared" si="9"/>
        <v>-25316.4556962032</v>
      </c>
      <c r="N60" s="1">
        <f t="shared" si="1"/>
        <v>-101796587085.3924</v>
      </c>
      <c r="O60" s="1">
        <f t="shared" si="2"/>
        <v>31288.199006566203</v>
      </c>
      <c r="P60" s="1">
        <f t="shared" si="3"/>
        <v>31288199006.566204</v>
      </c>
      <c r="Q60" s="1">
        <f t="shared" si="10"/>
        <v>27.345766983664017</v>
      </c>
      <c r="R60" s="1">
        <f t="shared" si="4"/>
        <v>27.347187469196385</v>
      </c>
    </row>
    <row r="61" spans="1:18" x14ac:dyDescent="0.3">
      <c r="A61">
        <v>0.6</v>
      </c>
      <c r="B61">
        <v>4</v>
      </c>
      <c r="C61">
        <v>1.4434</v>
      </c>
      <c r="D61">
        <v>1.6</v>
      </c>
      <c r="E61">
        <v>1.43</v>
      </c>
      <c r="F61">
        <v>8.1539999999999999</v>
      </c>
      <c r="G61">
        <v>1.4316</v>
      </c>
      <c r="H61" s="1">
        <v>-1.1637E-12</v>
      </c>
      <c r="I61">
        <v>1.4316</v>
      </c>
      <c r="J61" s="1">
        <v>-1.1637E-12</v>
      </c>
      <c r="K61" s="1">
        <v>1.7121999999999999E-11</v>
      </c>
      <c r="L61" s="1">
        <f t="shared" si="0"/>
        <v>17.122</v>
      </c>
      <c r="M61" s="1">
        <f t="shared" si="9"/>
        <v>-31750.000000000015</v>
      </c>
      <c r="N61" s="1">
        <f t="shared" si="1"/>
        <v>47381329113.924698</v>
      </c>
      <c r="O61" s="1">
        <f t="shared" si="2"/>
        <v>-15162.025316455902</v>
      </c>
      <c r="P61" s="1">
        <f t="shared" si="3"/>
        <v>-15162025316.455902</v>
      </c>
      <c r="Q61" s="1">
        <f t="shared" si="10"/>
        <v>39.693119074143759</v>
      </c>
      <c r="R61" s="1">
        <f t="shared" si="4"/>
        <v>39.693119074143759</v>
      </c>
    </row>
    <row r="62" spans="1:18" x14ac:dyDescent="0.3">
      <c r="A62">
        <v>0.4</v>
      </c>
      <c r="B62">
        <v>5</v>
      </c>
      <c r="C62">
        <v>1.4701</v>
      </c>
      <c r="D62">
        <v>0.4</v>
      </c>
      <c r="E62">
        <v>1.46</v>
      </c>
      <c r="F62">
        <v>2.3252000000000002</v>
      </c>
      <c r="G62">
        <v>1.4697</v>
      </c>
      <c r="H62" s="1">
        <v>-3.8383000000000001E-11</v>
      </c>
      <c r="I62">
        <v>1.4697</v>
      </c>
      <c r="J62" s="1">
        <v>-3.8407E-11</v>
      </c>
      <c r="K62" s="1">
        <v>3.3430999999999997E-11</v>
      </c>
      <c r="L62" s="1">
        <f t="shared" si="0"/>
        <v>33.430999999999997</v>
      </c>
      <c r="M62" s="1">
        <f>(G63-G62)*10^6/(D63-D62)</f>
        <v>-88607.594936709662</v>
      </c>
      <c r="N62" s="1">
        <f t="shared" si="1"/>
        <v>449141216600.72272</v>
      </c>
      <c r="O62" s="1">
        <f t="shared" si="2"/>
        <v>-35931.297328057815</v>
      </c>
      <c r="P62" s="1">
        <f t="shared" si="3"/>
        <v>-35931297328.057816</v>
      </c>
      <c r="Q62" s="1">
        <f>(-20*2*PI()*H62*10^6)/(LN(10)*D62*10^-6)</f>
        <v>5236.885758951139</v>
      </c>
      <c r="R62" s="1">
        <f t="shared" si="4"/>
        <v>5240.1602622003593</v>
      </c>
    </row>
    <row r="63" spans="1:18" x14ac:dyDescent="0.3">
      <c r="A63">
        <v>0.4</v>
      </c>
      <c r="B63">
        <v>5</v>
      </c>
      <c r="C63">
        <v>1.4645999999999999</v>
      </c>
      <c r="D63">
        <v>0.4632</v>
      </c>
      <c r="E63">
        <v>1.46</v>
      </c>
      <c r="F63">
        <v>3.9935</v>
      </c>
      <c r="G63">
        <v>1.4641</v>
      </c>
      <c r="H63" s="1">
        <v>-5.9806000000000003E-11</v>
      </c>
      <c r="I63">
        <v>1.4641</v>
      </c>
      <c r="J63" s="1">
        <v>-5.9857999999999996E-11</v>
      </c>
      <c r="K63" s="1">
        <v>3.3631E-11</v>
      </c>
      <c r="L63" s="1">
        <f t="shared" si="0"/>
        <v>33.631</v>
      </c>
      <c r="M63" s="1">
        <f>(G64-G63)*10^6/(D64-D63)</f>
        <v>-60221.870047543998</v>
      </c>
      <c r="N63" s="1">
        <f t="shared" si="1"/>
        <v>277343122982.62201</v>
      </c>
      <c r="O63" s="1">
        <f t="shared" si="2"/>
        <v>-25693.066913110102</v>
      </c>
      <c r="P63" s="1">
        <f t="shared" si="3"/>
        <v>-25693066913.110104</v>
      </c>
      <c r="Q63" s="1">
        <f t="shared" ref="Q63:Q81" si="11">(-20*2*PI()*H63*10^6)/(LN(10)*D63*10^-6)</f>
        <v>7046.4501051697025</v>
      </c>
      <c r="R63" s="1">
        <f t="shared" si="4"/>
        <v>7052.5768383648474</v>
      </c>
    </row>
    <row r="64" spans="1:18" x14ac:dyDescent="0.3">
      <c r="A64">
        <v>0.4</v>
      </c>
      <c r="B64">
        <v>5</v>
      </c>
      <c r="C64">
        <v>1.4610000000000001</v>
      </c>
      <c r="D64">
        <v>0.52629999999999999</v>
      </c>
      <c r="E64">
        <v>1.45</v>
      </c>
      <c r="F64">
        <v>2.9411</v>
      </c>
      <c r="G64">
        <v>1.4602999999999999</v>
      </c>
      <c r="H64" s="1">
        <v>-9.0272000000000006E-11</v>
      </c>
      <c r="I64">
        <v>1.4602999999999999</v>
      </c>
      <c r="J64" s="1">
        <v>-9.0380999999999998E-11</v>
      </c>
      <c r="K64" s="1">
        <v>3.3831999999999999E-11</v>
      </c>
      <c r="L64" s="1">
        <f t="shared" si="0"/>
        <v>33.832000000000001</v>
      </c>
      <c r="M64" s="1">
        <f t="shared" ref="M64:M81" si="12">(G65-G64)*10^6/(D65-D64)</f>
        <v>-42721.518987340554</v>
      </c>
      <c r="N64" s="1">
        <f t="shared" si="1"/>
        <v>149383098984.23129</v>
      </c>
      <c r="O64" s="1">
        <f t="shared" si="2"/>
        <v>-15724.064999080185</v>
      </c>
      <c r="P64" s="1">
        <f t="shared" si="3"/>
        <v>-15724064999.080185</v>
      </c>
      <c r="Q64" s="1">
        <f t="shared" si="11"/>
        <v>9360.819472848998</v>
      </c>
      <c r="R64" s="1">
        <f t="shared" si="4"/>
        <v>9372.1223056492072</v>
      </c>
    </row>
    <row r="65" spans="1:18" x14ac:dyDescent="0.3">
      <c r="A65">
        <v>0.4</v>
      </c>
      <c r="B65">
        <v>5</v>
      </c>
      <c r="C65">
        <v>1.4583999999999999</v>
      </c>
      <c r="D65">
        <v>0.58950000000000002</v>
      </c>
      <c r="E65">
        <v>1.45</v>
      </c>
      <c r="F65">
        <v>3.7715000000000001</v>
      </c>
      <c r="G65">
        <v>1.4576</v>
      </c>
      <c r="H65" s="1">
        <v>-1.3034000000000001E-10</v>
      </c>
      <c r="I65">
        <v>1.4576</v>
      </c>
      <c r="J65" s="1">
        <v>-1.3039E-10</v>
      </c>
      <c r="K65" s="1">
        <v>3.4037E-11</v>
      </c>
      <c r="L65" s="1">
        <f t="shared" si="0"/>
        <v>34.036999999999999</v>
      </c>
      <c r="M65" s="1">
        <f t="shared" si="12"/>
        <v>-33280.507131537131</v>
      </c>
      <c r="N65" s="1">
        <f t="shared" si="1"/>
        <v>76061719069.872055</v>
      </c>
      <c r="O65" s="1">
        <f t="shared" si="2"/>
        <v>-8967.6766783379171</v>
      </c>
      <c r="P65" s="1">
        <f t="shared" si="3"/>
        <v>-8967676678.3379173</v>
      </c>
      <c r="Q65" s="1">
        <f t="shared" si="11"/>
        <v>12066.687970126926</v>
      </c>
      <c r="R65" s="1">
        <f t="shared" si="4"/>
        <v>12071.316897536059</v>
      </c>
    </row>
    <row r="66" spans="1:18" x14ac:dyDescent="0.3">
      <c r="A66">
        <v>0.4</v>
      </c>
      <c r="B66">
        <v>5</v>
      </c>
      <c r="C66">
        <v>1.4564999999999999</v>
      </c>
      <c r="D66">
        <v>0.65259999999999996</v>
      </c>
      <c r="E66">
        <v>1.45</v>
      </c>
      <c r="F66">
        <v>4.7478999999999996</v>
      </c>
      <c r="G66">
        <v>1.4555</v>
      </c>
      <c r="H66" s="1">
        <v>-1.8402E-10</v>
      </c>
      <c r="I66">
        <v>1.4555</v>
      </c>
      <c r="J66" s="1">
        <v>-1.8408E-10</v>
      </c>
      <c r="K66" s="1">
        <v>3.4245E-11</v>
      </c>
      <c r="L66" s="1">
        <f t="shared" ref="L66:L121" si="13">K66*10^12</f>
        <v>34.244999999999997</v>
      </c>
      <c r="M66" s="1">
        <f t="shared" si="12"/>
        <v>-28481.01265822821</v>
      </c>
      <c r="N66" s="1">
        <f t="shared" ref="N66:N121" si="14">(M67-M66)*10^6/(D67-D66)</f>
        <v>99588732656.154861</v>
      </c>
      <c r="O66" s="1">
        <f t="shared" ref="O66:O121" si="15">(-D66*10^-6*N66)/$B$3</f>
        <v>-12998.321386281332</v>
      </c>
      <c r="P66" s="1">
        <f t="shared" ref="P66:P121" si="16">O66*10^6</f>
        <v>-12998321386.281332</v>
      </c>
      <c r="Q66" s="1">
        <f t="shared" si="11"/>
        <v>15389.061393440124</v>
      </c>
      <c r="R66" s="1">
        <f t="shared" ref="R66:R121" si="17">(-20*2*PI()*J66*10^6)/(LN(10)*D66*10^-6)</f>
        <v>15394.079020239422</v>
      </c>
    </row>
    <row r="67" spans="1:18" x14ac:dyDescent="0.3">
      <c r="A67">
        <v>0.4</v>
      </c>
      <c r="B67">
        <v>5</v>
      </c>
      <c r="C67">
        <v>1.4549000000000001</v>
      </c>
      <c r="D67">
        <v>0.71579999999999999</v>
      </c>
      <c r="E67">
        <v>1.45</v>
      </c>
      <c r="F67">
        <v>5.9996999999999998</v>
      </c>
      <c r="G67">
        <v>1.4537</v>
      </c>
      <c r="H67" s="1">
        <v>-2.5573999999999999E-10</v>
      </c>
      <c r="I67">
        <v>1.4537</v>
      </c>
      <c r="J67" s="1">
        <v>-2.5582E-10</v>
      </c>
      <c r="K67" s="1">
        <v>3.4457000000000003E-11</v>
      </c>
      <c r="L67" s="1">
        <f t="shared" si="13"/>
        <v>34.457000000000001</v>
      </c>
      <c r="M67" s="1">
        <f t="shared" si="12"/>
        <v>-22187.004754359219</v>
      </c>
      <c r="N67" s="1">
        <f t="shared" si="14"/>
        <v>25632084012.629181</v>
      </c>
      <c r="O67" s="1">
        <f t="shared" si="15"/>
        <v>-3669.4891472479931</v>
      </c>
      <c r="P67" s="1">
        <f t="shared" si="16"/>
        <v>-3669489147.247993</v>
      </c>
      <c r="Q67" s="1">
        <f t="shared" si="11"/>
        <v>19498.497274742243</v>
      </c>
      <c r="R67" s="1">
        <f t="shared" si="17"/>
        <v>19504.596749920081</v>
      </c>
    </row>
    <row r="68" spans="1:18" x14ac:dyDescent="0.3">
      <c r="A68">
        <v>0.4</v>
      </c>
      <c r="B68">
        <v>5</v>
      </c>
      <c r="C68">
        <v>1.4537</v>
      </c>
      <c r="D68">
        <v>0.77890000000000004</v>
      </c>
      <c r="E68">
        <v>1.45</v>
      </c>
      <c r="F68">
        <v>7.5145999999999997</v>
      </c>
      <c r="G68">
        <v>1.4522999999999999</v>
      </c>
      <c r="H68" s="1">
        <v>-3.4978999999999999E-10</v>
      </c>
      <c r="I68">
        <v>1.4522999999999999</v>
      </c>
      <c r="J68" s="1">
        <v>-3.4986000000000002E-10</v>
      </c>
      <c r="K68" s="1">
        <v>3.4670000000000002E-11</v>
      </c>
      <c r="L68" s="1">
        <f t="shared" si="13"/>
        <v>34.67</v>
      </c>
      <c r="M68" s="1">
        <f t="shared" si="12"/>
        <v>-20569.620253162317</v>
      </c>
      <c r="N68" s="1">
        <f t="shared" si="14"/>
        <v>25036051914.699539</v>
      </c>
      <c r="O68" s="1">
        <f t="shared" si="15"/>
        <v>-3900.116167271894</v>
      </c>
      <c r="P68" s="1">
        <f t="shared" si="16"/>
        <v>-3900116167.271894</v>
      </c>
      <c r="Q68" s="1">
        <f t="shared" si="11"/>
        <v>24508.676585458346</v>
      </c>
      <c r="R68" s="1">
        <f t="shared" si="17"/>
        <v>24513.581263582309</v>
      </c>
    </row>
    <row r="69" spans="1:18" x14ac:dyDescent="0.3">
      <c r="A69">
        <v>0.4</v>
      </c>
      <c r="B69">
        <v>5</v>
      </c>
      <c r="C69">
        <v>1.4525999999999999</v>
      </c>
      <c r="D69">
        <v>0.84209999999999996</v>
      </c>
      <c r="E69">
        <v>1.45</v>
      </c>
      <c r="F69">
        <v>9.6936</v>
      </c>
      <c r="G69">
        <v>1.4510000000000001</v>
      </c>
      <c r="H69" s="1">
        <v>-4.7229000000000003E-10</v>
      </c>
      <c r="I69">
        <v>1.4510000000000001</v>
      </c>
      <c r="J69" s="1">
        <v>-4.7235000000000003E-10</v>
      </c>
      <c r="K69" s="1">
        <v>3.4889E-11</v>
      </c>
      <c r="L69" s="1">
        <f t="shared" si="13"/>
        <v>34.889000000000003</v>
      </c>
      <c r="M69" s="1">
        <f t="shared" si="12"/>
        <v>-18987.341772153308</v>
      </c>
      <c r="N69" s="1">
        <f t="shared" si="14"/>
        <v>24599607269.703434</v>
      </c>
      <c r="O69" s="1">
        <f t="shared" si="15"/>
        <v>-4143.0658563634515</v>
      </c>
      <c r="P69" s="1">
        <f t="shared" si="16"/>
        <v>-4143065856.3634515</v>
      </c>
      <c r="Q69" s="1">
        <f t="shared" si="11"/>
        <v>30608.303439304749</v>
      </c>
      <c r="R69" s="1">
        <f t="shared" si="17"/>
        <v>30612.191936216306</v>
      </c>
    </row>
    <row r="70" spans="1:18" x14ac:dyDescent="0.3">
      <c r="A70">
        <v>0.4</v>
      </c>
      <c r="B70">
        <v>5</v>
      </c>
      <c r="C70">
        <v>1.4517</v>
      </c>
      <c r="D70">
        <v>0.90529999999999999</v>
      </c>
      <c r="E70">
        <v>1.45</v>
      </c>
      <c r="F70">
        <v>12.889699999999999</v>
      </c>
      <c r="G70">
        <v>1.4498</v>
      </c>
      <c r="H70" s="1">
        <v>-6.3016000000000002E-10</v>
      </c>
      <c r="I70">
        <v>1.4498</v>
      </c>
      <c r="J70" s="1">
        <v>-6.3019999999999995E-10</v>
      </c>
      <c r="K70" s="1">
        <v>3.5110999999999998E-11</v>
      </c>
      <c r="L70" s="1">
        <f t="shared" si="13"/>
        <v>35.110999999999997</v>
      </c>
      <c r="M70" s="1">
        <f t="shared" si="12"/>
        <v>-17432.64659270805</v>
      </c>
      <c r="N70" s="1">
        <f t="shared" si="14"/>
        <v>437136316.43774128</v>
      </c>
      <c r="O70" s="1">
        <f t="shared" si="15"/>
        <v>-79.147901454217433</v>
      </c>
      <c r="P70" s="1">
        <f t="shared" si="16"/>
        <v>-79147901.454217434</v>
      </c>
      <c r="Q70" s="1">
        <f t="shared" si="11"/>
        <v>37988.529907742181</v>
      </c>
      <c r="R70" s="1">
        <f t="shared" si="17"/>
        <v>37990.941265486726</v>
      </c>
    </row>
    <row r="71" spans="1:18" x14ac:dyDescent="0.3">
      <c r="A71">
        <v>0.4</v>
      </c>
      <c r="B71">
        <v>5</v>
      </c>
      <c r="C71">
        <v>1.4508000000000001</v>
      </c>
      <c r="D71">
        <v>0.96840000000000004</v>
      </c>
      <c r="E71">
        <v>1.44</v>
      </c>
      <c r="F71">
        <v>5.4806999999999997</v>
      </c>
      <c r="G71">
        <v>1.4487000000000001</v>
      </c>
      <c r="H71" s="1">
        <v>-8.3228000000000005E-10</v>
      </c>
      <c r="I71">
        <v>1.4487000000000001</v>
      </c>
      <c r="J71" s="1">
        <v>-8.3234000000000004E-10</v>
      </c>
      <c r="K71" s="1">
        <v>3.5338E-11</v>
      </c>
      <c r="L71" s="1">
        <f t="shared" si="13"/>
        <v>35.338000000000001</v>
      </c>
      <c r="M71" s="1">
        <f t="shared" si="12"/>
        <v>-17405.063291140828</v>
      </c>
      <c r="N71" s="1">
        <f t="shared" si="14"/>
        <v>24639284055.621811</v>
      </c>
      <c r="O71" s="1">
        <f t="shared" si="15"/>
        <v>-4772.1365358928324</v>
      </c>
      <c r="P71" s="1">
        <f t="shared" si="16"/>
        <v>-4772136535.8928328</v>
      </c>
      <c r="Q71" s="1">
        <f t="shared" si="11"/>
        <v>46903.888962225843</v>
      </c>
      <c r="R71" s="1">
        <f t="shared" si="17"/>
        <v>46907.27031626262</v>
      </c>
    </row>
    <row r="72" spans="1:18" x14ac:dyDescent="0.3">
      <c r="A72">
        <v>0.4</v>
      </c>
      <c r="B72">
        <v>5</v>
      </c>
      <c r="C72">
        <v>1.45</v>
      </c>
      <c r="D72">
        <v>1.0316000000000001</v>
      </c>
      <c r="E72">
        <v>1.44</v>
      </c>
      <c r="F72">
        <v>6.0682</v>
      </c>
      <c r="G72">
        <v>1.4476</v>
      </c>
      <c r="H72" s="1">
        <v>-1.0904000000000001E-9</v>
      </c>
      <c r="I72">
        <v>1.4476</v>
      </c>
      <c r="J72" s="1">
        <v>-1.0904999999999999E-9</v>
      </c>
      <c r="K72" s="1">
        <v>3.5568999999999998E-11</v>
      </c>
      <c r="L72" s="1">
        <f t="shared" si="13"/>
        <v>35.568999999999996</v>
      </c>
      <c r="M72" s="1">
        <f t="shared" si="12"/>
        <v>-15847.860538825529</v>
      </c>
      <c r="N72" s="1">
        <f t="shared" si="14"/>
        <v>-24678332049.371315</v>
      </c>
      <c r="O72" s="1">
        <f t="shared" si="15"/>
        <v>5091.6334684262893</v>
      </c>
      <c r="P72" s="1">
        <f t="shared" si="16"/>
        <v>5091633468.4262896</v>
      </c>
      <c r="Q72" s="1">
        <f t="shared" si="11"/>
        <v>57685.768756461563</v>
      </c>
      <c r="R72" s="1">
        <f t="shared" si="17"/>
        <v>57691.059087418667</v>
      </c>
    </row>
    <row r="73" spans="1:18" x14ac:dyDescent="0.3">
      <c r="A73">
        <v>0.4</v>
      </c>
      <c r="B73">
        <v>5</v>
      </c>
      <c r="C73">
        <v>1.4493</v>
      </c>
      <c r="D73">
        <v>1.0947</v>
      </c>
      <c r="E73">
        <v>1.44</v>
      </c>
      <c r="F73">
        <v>6.6782000000000004</v>
      </c>
      <c r="G73">
        <v>1.4466000000000001</v>
      </c>
      <c r="H73" s="1">
        <v>-1.4177E-9</v>
      </c>
      <c r="I73">
        <v>1.4466000000000001</v>
      </c>
      <c r="J73" s="1">
        <v>-1.4177E-9</v>
      </c>
      <c r="K73" s="1">
        <v>3.5803999999999997E-11</v>
      </c>
      <c r="L73" s="1">
        <f t="shared" si="13"/>
        <v>35.803999999999995</v>
      </c>
      <c r="M73" s="1">
        <f t="shared" si="12"/>
        <v>-17405.063291140857</v>
      </c>
      <c r="N73" s="1">
        <f t="shared" si="14"/>
        <v>9.2100729293461195E-4</v>
      </c>
      <c r="O73" s="1">
        <f t="shared" si="15"/>
        <v>-2.0164533671510394E-10</v>
      </c>
      <c r="P73" s="1">
        <f t="shared" si="16"/>
        <v>-2.0164533671510393E-4</v>
      </c>
      <c r="Q73" s="1">
        <f t="shared" si="11"/>
        <v>70677.860851067075</v>
      </c>
      <c r="R73" s="1">
        <f t="shared" si="17"/>
        <v>70677.860851067075</v>
      </c>
    </row>
    <row r="74" spans="1:18" x14ac:dyDescent="0.3">
      <c r="A74">
        <v>0.4</v>
      </c>
      <c r="B74">
        <v>5</v>
      </c>
      <c r="C74">
        <v>1.4484999999999999</v>
      </c>
      <c r="D74">
        <v>1.1578999999999999</v>
      </c>
      <c r="E74">
        <v>1.44</v>
      </c>
      <c r="F74">
        <v>7.3897000000000004</v>
      </c>
      <c r="G74">
        <v>1.4455</v>
      </c>
      <c r="H74" s="1">
        <v>-1.8334000000000001E-9</v>
      </c>
      <c r="I74">
        <v>1.4455</v>
      </c>
      <c r="J74" s="1">
        <v>-1.8334999999999999E-9</v>
      </c>
      <c r="K74" s="1">
        <v>3.6045999999999999E-11</v>
      </c>
      <c r="L74" s="1">
        <f t="shared" si="13"/>
        <v>36.045999999999999</v>
      </c>
      <c r="M74" s="1">
        <f t="shared" si="12"/>
        <v>-17405.063291140799</v>
      </c>
      <c r="N74" s="1">
        <f t="shared" si="14"/>
        <v>24639284055.621307</v>
      </c>
      <c r="O74" s="1">
        <f t="shared" si="15"/>
        <v>-5705.9654016007826</v>
      </c>
      <c r="P74" s="1">
        <f t="shared" si="16"/>
        <v>-5705965401.6007824</v>
      </c>
      <c r="Q74" s="1">
        <f t="shared" si="11"/>
        <v>86413.251822562641</v>
      </c>
      <c r="R74" s="1">
        <f t="shared" si="17"/>
        <v>86417.965101270092</v>
      </c>
    </row>
    <row r="75" spans="1:18" x14ac:dyDescent="0.3">
      <c r="A75">
        <v>0.4</v>
      </c>
      <c r="B75">
        <v>5</v>
      </c>
      <c r="C75">
        <v>1.4478</v>
      </c>
      <c r="D75">
        <v>1.2211000000000001</v>
      </c>
      <c r="E75">
        <v>1.44</v>
      </c>
      <c r="F75">
        <v>8.1362000000000005</v>
      </c>
      <c r="G75">
        <v>1.4443999999999999</v>
      </c>
      <c r="H75" s="1">
        <v>-2.3568E-9</v>
      </c>
      <c r="I75">
        <v>1.4443999999999999</v>
      </c>
      <c r="J75" s="1">
        <v>-2.3568E-9</v>
      </c>
      <c r="K75" s="1">
        <v>3.6292999999999998E-11</v>
      </c>
      <c r="L75" s="1">
        <f t="shared" si="13"/>
        <v>36.292999999999999</v>
      </c>
      <c r="M75" s="1">
        <f t="shared" si="12"/>
        <v>-15847.860538825529</v>
      </c>
      <c r="N75" s="1">
        <f t="shared" si="14"/>
        <v>397396651.30203545</v>
      </c>
      <c r="O75" s="1">
        <f t="shared" si="15"/>
        <v>-97.05221018098311</v>
      </c>
      <c r="P75" s="1">
        <f t="shared" si="16"/>
        <v>-97052210.180983111</v>
      </c>
      <c r="Q75" s="1">
        <f t="shared" si="11"/>
        <v>105333.29590482192</v>
      </c>
      <c r="R75" s="1">
        <f t="shared" si="17"/>
        <v>105333.29590482192</v>
      </c>
    </row>
    <row r="76" spans="1:18" x14ac:dyDescent="0.3">
      <c r="A76">
        <v>0.4</v>
      </c>
      <c r="B76">
        <v>5</v>
      </c>
      <c r="C76">
        <v>1.4471000000000001</v>
      </c>
      <c r="D76">
        <v>1.2842</v>
      </c>
      <c r="E76">
        <v>1.44</v>
      </c>
      <c r="F76">
        <v>8.9695999999999998</v>
      </c>
      <c r="G76">
        <v>1.4434</v>
      </c>
      <c r="H76" s="1">
        <v>-3.0136E-9</v>
      </c>
      <c r="I76">
        <v>1.4434</v>
      </c>
      <c r="J76" s="1">
        <v>-3.0136E-9</v>
      </c>
      <c r="K76" s="1">
        <v>3.6545000000000001E-11</v>
      </c>
      <c r="L76" s="1">
        <f t="shared" si="13"/>
        <v>36.545000000000002</v>
      </c>
      <c r="M76" s="1">
        <f t="shared" si="12"/>
        <v>-15822.784810128371</v>
      </c>
      <c r="N76" s="1">
        <f t="shared" si="14"/>
        <v>-25472496559.804619</v>
      </c>
      <c r="O76" s="1">
        <f t="shared" si="15"/>
        <v>6542.3560164202181</v>
      </c>
      <c r="P76" s="1">
        <f t="shared" si="16"/>
        <v>6542356016.4202185</v>
      </c>
      <c r="Q76" s="1">
        <f t="shared" si="11"/>
        <v>128069.91371866601</v>
      </c>
      <c r="R76" s="1">
        <f t="shared" si="17"/>
        <v>128069.91371866601</v>
      </c>
    </row>
    <row r="77" spans="1:18" x14ac:dyDescent="0.3">
      <c r="A77">
        <v>0.4</v>
      </c>
      <c r="B77">
        <v>5</v>
      </c>
      <c r="C77">
        <v>1.4463999999999999</v>
      </c>
      <c r="D77">
        <v>1.3473999999999999</v>
      </c>
      <c r="E77">
        <v>1.44</v>
      </c>
      <c r="F77">
        <v>9.9135000000000009</v>
      </c>
      <c r="G77">
        <v>1.4423999999999999</v>
      </c>
      <c r="H77" s="1">
        <v>-3.8386000000000004E-9</v>
      </c>
      <c r="I77">
        <v>1.4423999999999999</v>
      </c>
      <c r="J77" s="1">
        <v>-3.8386000000000004E-9</v>
      </c>
      <c r="K77" s="1">
        <v>3.6805000000000002E-11</v>
      </c>
      <c r="L77" s="1">
        <f t="shared" si="13"/>
        <v>36.805</v>
      </c>
      <c r="M77" s="1">
        <f t="shared" si="12"/>
        <v>-17432.646592708021</v>
      </c>
      <c r="N77" s="1">
        <f t="shared" si="14"/>
        <v>-24638592384.236443</v>
      </c>
      <c r="O77" s="1">
        <f t="shared" si="15"/>
        <v>6639.607875704035</v>
      </c>
      <c r="P77" s="1">
        <f t="shared" si="16"/>
        <v>6639607875.7040348</v>
      </c>
      <c r="Q77" s="1">
        <f t="shared" si="11"/>
        <v>155478.55341716768</v>
      </c>
      <c r="R77" s="1">
        <f t="shared" si="17"/>
        <v>155478.55341716768</v>
      </c>
    </row>
    <row r="78" spans="1:18" x14ac:dyDescent="0.3">
      <c r="A78">
        <v>0.4</v>
      </c>
      <c r="B78">
        <v>5</v>
      </c>
      <c r="C78">
        <v>1.4457</v>
      </c>
      <c r="D78">
        <v>1.4105000000000001</v>
      </c>
      <c r="E78">
        <v>1.44</v>
      </c>
      <c r="F78">
        <v>10.9979</v>
      </c>
      <c r="G78">
        <v>1.4413</v>
      </c>
      <c r="H78" s="1">
        <v>-4.8691999999999997E-9</v>
      </c>
      <c r="I78">
        <v>1.4413</v>
      </c>
      <c r="J78" s="1">
        <v>-4.8695000000000002E-9</v>
      </c>
      <c r="K78" s="1">
        <v>3.7070000000000001E-11</v>
      </c>
      <c r="L78" s="1">
        <f t="shared" si="13"/>
        <v>37.07</v>
      </c>
      <c r="M78" s="1">
        <f t="shared" si="12"/>
        <v>-18987.341772153344</v>
      </c>
      <c r="N78" s="1">
        <f t="shared" si="14"/>
        <v>24599607269.703537</v>
      </c>
      <c r="O78" s="1">
        <f t="shared" si="15"/>
        <v>-6939.5492107833679</v>
      </c>
      <c r="P78" s="1">
        <f t="shared" si="16"/>
        <v>-6939549210.7833681</v>
      </c>
      <c r="Q78" s="1">
        <f t="shared" si="11"/>
        <v>188399.045505188</v>
      </c>
      <c r="R78" s="1">
        <f t="shared" si="17"/>
        <v>188410.65310266841</v>
      </c>
    </row>
    <row r="79" spans="1:18" x14ac:dyDescent="0.3">
      <c r="A79">
        <v>0.4</v>
      </c>
      <c r="B79">
        <v>5</v>
      </c>
      <c r="C79">
        <v>1.4449000000000001</v>
      </c>
      <c r="D79">
        <v>1.4737</v>
      </c>
      <c r="E79">
        <v>1.44</v>
      </c>
      <c r="F79">
        <v>12.395</v>
      </c>
      <c r="G79">
        <v>1.4400999999999999</v>
      </c>
      <c r="H79" s="1">
        <v>-6.1628999999999999E-9</v>
      </c>
      <c r="I79">
        <v>1.4400999999999999</v>
      </c>
      <c r="J79" s="1">
        <v>-6.1628000000000003E-9</v>
      </c>
      <c r="K79" s="1">
        <v>3.7343999999999999E-11</v>
      </c>
      <c r="L79" s="1">
        <f t="shared" si="13"/>
        <v>37.344000000000001</v>
      </c>
      <c r="M79" s="1">
        <f t="shared" si="12"/>
        <v>-17432.646592708083</v>
      </c>
      <c r="N79" s="1">
        <f t="shared" si="14"/>
        <v>-24638592384.234455</v>
      </c>
      <c r="O79" s="1">
        <f t="shared" si="15"/>
        <v>7261.9787193292632</v>
      </c>
      <c r="P79" s="1">
        <f t="shared" si="16"/>
        <v>7261978719.3292627</v>
      </c>
      <c r="Q79" s="1">
        <f t="shared" si="11"/>
        <v>228228.67696524074</v>
      </c>
      <c r="R79" s="1">
        <f t="shared" si="17"/>
        <v>228224.97369767251</v>
      </c>
    </row>
    <row r="80" spans="1:18" x14ac:dyDescent="0.3">
      <c r="A80">
        <v>0.4</v>
      </c>
      <c r="B80">
        <v>5</v>
      </c>
      <c r="C80">
        <v>1.4441999999999999</v>
      </c>
      <c r="D80">
        <v>1.5367999999999999</v>
      </c>
      <c r="E80">
        <v>1.44</v>
      </c>
      <c r="F80">
        <v>13.962999999999999</v>
      </c>
      <c r="G80">
        <v>1.4390000000000001</v>
      </c>
      <c r="H80" s="1">
        <v>-7.7698000000000002E-9</v>
      </c>
      <c r="I80">
        <v>1.4390000000000001</v>
      </c>
      <c r="J80" s="1">
        <v>-7.7700999999999999E-9</v>
      </c>
      <c r="K80" s="1">
        <v>3.7623000000000002E-11</v>
      </c>
      <c r="L80" s="1">
        <f t="shared" si="13"/>
        <v>37.623000000000005</v>
      </c>
      <c r="M80" s="1">
        <f t="shared" si="12"/>
        <v>-18987.341772153275</v>
      </c>
      <c r="N80" s="1">
        <f t="shared" si="14"/>
        <v>-118871174491.246</v>
      </c>
      <c r="O80" s="1">
        <f t="shared" si="15"/>
        <v>36536.244191629368</v>
      </c>
      <c r="P80" s="1">
        <f t="shared" si="16"/>
        <v>36536244191.629372</v>
      </c>
      <c r="Q80" s="1">
        <f t="shared" si="11"/>
        <v>275922.2122353029</v>
      </c>
      <c r="R80" s="1">
        <f t="shared" si="17"/>
        <v>275932.86587679572</v>
      </c>
    </row>
    <row r="81" spans="1:18" x14ac:dyDescent="0.3">
      <c r="A81">
        <v>0.4</v>
      </c>
      <c r="B81">
        <v>5</v>
      </c>
      <c r="C81">
        <v>1.4434</v>
      </c>
      <c r="D81">
        <v>1.6</v>
      </c>
      <c r="E81">
        <v>1.43</v>
      </c>
      <c r="F81">
        <v>8.1539999999999999</v>
      </c>
      <c r="G81">
        <v>1.4378</v>
      </c>
      <c r="H81" s="1">
        <v>-9.7800000000000006E-9</v>
      </c>
      <c r="I81">
        <v>1.4378</v>
      </c>
      <c r="J81" s="1">
        <v>-9.7800999999999993E-9</v>
      </c>
      <c r="K81" s="1">
        <v>3.7913000000000001E-11</v>
      </c>
      <c r="L81" s="1">
        <f t="shared" si="13"/>
        <v>37.913000000000004</v>
      </c>
      <c r="M81" s="1">
        <f t="shared" si="12"/>
        <v>-26500.00000000004</v>
      </c>
      <c r="N81" s="1">
        <f t="shared" si="14"/>
        <v>51756329113.924675</v>
      </c>
      <c r="O81" s="1">
        <f t="shared" si="15"/>
        <v>-16562.025316455896</v>
      </c>
      <c r="P81" s="1">
        <f t="shared" si="16"/>
        <v>-16562025316.455896</v>
      </c>
      <c r="Q81" s="1">
        <f t="shared" si="11"/>
        <v>333590.01851433021</v>
      </c>
      <c r="R81" s="1">
        <f t="shared" si="17"/>
        <v>333593.4294552147</v>
      </c>
    </row>
    <row r="82" spans="1:18" x14ac:dyDescent="0.3">
      <c r="A82">
        <v>0.4</v>
      </c>
      <c r="B82">
        <v>4.5</v>
      </c>
      <c r="C82">
        <v>1.4701</v>
      </c>
      <c r="D82">
        <v>0.4</v>
      </c>
      <c r="E82">
        <v>1.46</v>
      </c>
      <c r="F82">
        <v>2.3252000000000002</v>
      </c>
      <c r="G82">
        <v>1.4696</v>
      </c>
      <c r="H82" s="1">
        <v>-5.1762999999999997E-11</v>
      </c>
      <c r="I82">
        <v>1.4696</v>
      </c>
      <c r="J82" s="1">
        <v>-5.1799999999999998E-11</v>
      </c>
      <c r="K82" s="1">
        <v>2.7185000000000001E-11</v>
      </c>
      <c r="L82" s="1">
        <f t="shared" si="13"/>
        <v>27.185000000000002</v>
      </c>
      <c r="M82" s="1">
        <f>(G83-G82)*10^6/(D83-D82)</f>
        <v>-88607.594936709662</v>
      </c>
      <c r="N82" s="1">
        <f t="shared" si="14"/>
        <v>449141216600.72272</v>
      </c>
      <c r="O82" s="1">
        <f t="shared" si="15"/>
        <v>-35931.297328057815</v>
      </c>
      <c r="P82" s="1">
        <f t="shared" si="16"/>
        <v>-35931297328.057816</v>
      </c>
      <c r="Q82" s="1">
        <f>(-20*2*PI()*H82*10^6)/(LN(10)*D82*10^-6)</f>
        <v>7062.4213203915215</v>
      </c>
      <c r="R82" s="1">
        <f t="shared" si="17"/>
        <v>7067.4695129007368</v>
      </c>
    </row>
    <row r="83" spans="1:18" x14ac:dyDescent="0.3">
      <c r="A83">
        <v>0.4</v>
      </c>
      <c r="B83">
        <v>4.5</v>
      </c>
      <c r="C83">
        <v>1.4645999999999999</v>
      </c>
      <c r="D83">
        <v>0.4632</v>
      </c>
      <c r="E83">
        <v>1.46</v>
      </c>
      <c r="F83">
        <v>3.9935</v>
      </c>
      <c r="G83">
        <v>1.464</v>
      </c>
      <c r="H83" s="1">
        <v>-8.2238999999999996E-11</v>
      </c>
      <c r="I83">
        <v>1.464</v>
      </c>
      <c r="J83" s="1">
        <v>-8.2339999999999997E-11</v>
      </c>
      <c r="K83" s="1">
        <v>2.7366999999999998E-11</v>
      </c>
      <c r="L83" s="1">
        <f t="shared" si="13"/>
        <v>27.366999999999997</v>
      </c>
      <c r="M83" s="1">
        <f>(G84-G83)*10^6/(D84-D83)</f>
        <v>-60221.870047543998</v>
      </c>
      <c r="N83" s="1">
        <f t="shared" si="14"/>
        <v>252267394281.94867</v>
      </c>
      <c r="O83" s="1">
        <f t="shared" si="15"/>
        <v>-23370.051406279723</v>
      </c>
      <c r="P83" s="1">
        <f t="shared" si="16"/>
        <v>-23370051406.279724</v>
      </c>
      <c r="Q83" s="1">
        <f t="shared" ref="Q83:Q101" si="18">(-20*2*PI()*H83*10^6)/(LN(10)*D83*10^-6)</f>
        <v>9689.5463699135726</v>
      </c>
      <c r="R83" s="1">
        <f t="shared" si="17"/>
        <v>9701.4463709272204</v>
      </c>
    </row>
    <row r="84" spans="1:18" x14ac:dyDescent="0.3">
      <c r="A84">
        <v>0.4</v>
      </c>
      <c r="B84">
        <v>4.5</v>
      </c>
      <c r="C84">
        <v>1.4610000000000001</v>
      </c>
      <c r="D84">
        <v>0.52629999999999999</v>
      </c>
      <c r="E84">
        <v>1.45</v>
      </c>
      <c r="F84">
        <v>2.9411</v>
      </c>
      <c r="G84">
        <v>1.4601999999999999</v>
      </c>
      <c r="H84" s="1">
        <v>-1.2512E-10</v>
      </c>
      <c r="I84">
        <v>1.4601999999999999</v>
      </c>
      <c r="J84" s="1">
        <v>-1.2519000000000001E-10</v>
      </c>
      <c r="K84" s="1">
        <v>2.7551999999999999E-11</v>
      </c>
      <c r="L84" s="1">
        <f t="shared" si="13"/>
        <v>27.552</v>
      </c>
      <c r="M84" s="1">
        <f t="shared" ref="M84:M101" si="19">(G85-G84)*10^6/(D85-D84)</f>
        <v>-44303.797468353041</v>
      </c>
      <c r="N84" s="1">
        <f t="shared" si="14"/>
        <v>174419150898.98584</v>
      </c>
      <c r="O84" s="1">
        <f t="shared" si="15"/>
        <v>-18359.359823627245</v>
      </c>
      <c r="P84" s="1">
        <f t="shared" si="16"/>
        <v>-18359359823.627243</v>
      </c>
      <c r="Q84" s="1">
        <f t="shared" si="18"/>
        <v>12974.407706075712</v>
      </c>
      <c r="R84" s="1">
        <f t="shared" si="17"/>
        <v>12981.66640603915</v>
      </c>
    </row>
    <row r="85" spans="1:18" x14ac:dyDescent="0.3">
      <c r="A85">
        <v>0.4</v>
      </c>
      <c r="B85">
        <v>4.5</v>
      </c>
      <c r="C85">
        <v>1.4583999999999999</v>
      </c>
      <c r="D85">
        <v>0.58950000000000002</v>
      </c>
      <c r="E85">
        <v>1.45</v>
      </c>
      <c r="F85">
        <v>3.7715000000000001</v>
      </c>
      <c r="G85">
        <v>1.4574</v>
      </c>
      <c r="H85" s="1">
        <v>-1.8471E-10</v>
      </c>
      <c r="I85">
        <v>1.4574</v>
      </c>
      <c r="J85" s="1">
        <v>-1.8475999999999999E-10</v>
      </c>
      <c r="K85" s="1">
        <v>2.7739E-11</v>
      </c>
      <c r="L85" s="1">
        <f t="shared" si="13"/>
        <v>27.739000000000001</v>
      </c>
      <c r="M85" s="1">
        <f t="shared" si="19"/>
        <v>-33280.507131537131</v>
      </c>
      <c r="N85" s="1">
        <f t="shared" si="14"/>
        <v>50985990369.198761</v>
      </c>
      <c r="O85" s="1">
        <f t="shared" si="15"/>
        <v>-6011.2482645285345</v>
      </c>
      <c r="P85" s="1">
        <f t="shared" si="16"/>
        <v>-6011248264.5285349</v>
      </c>
      <c r="Q85" s="1">
        <f t="shared" si="18"/>
        <v>17100.183634817742</v>
      </c>
      <c r="R85" s="1">
        <f t="shared" si="17"/>
        <v>17104.812562226874</v>
      </c>
    </row>
    <row r="86" spans="1:18" x14ac:dyDescent="0.3">
      <c r="A86">
        <v>0.4</v>
      </c>
      <c r="B86">
        <v>4.5</v>
      </c>
      <c r="C86">
        <v>1.4564999999999999</v>
      </c>
      <c r="D86">
        <v>0.65259999999999996</v>
      </c>
      <c r="E86">
        <v>1.45</v>
      </c>
      <c r="F86">
        <v>4.7478999999999996</v>
      </c>
      <c r="G86">
        <v>1.4553</v>
      </c>
      <c r="H86" s="1">
        <v>-2.6633999999999998E-10</v>
      </c>
      <c r="I86">
        <v>1.4553</v>
      </c>
      <c r="J86" s="1">
        <v>-2.6639999999999998E-10</v>
      </c>
      <c r="K86" s="1">
        <v>2.7928999999999999E-11</v>
      </c>
      <c r="L86" s="1">
        <f t="shared" si="13"/>
        <v>27.928999999999998</v>
      </c>
      <c r="M86" s="1">
        <f t="shared" si="19"/>
        <v>-30063.291139240693</v>
      </c>
      <c r="N86" s="1">
        <f t="shared" si="14"/>
        <v>124624784570.90933</v>
      </c>
      <c r="O86" s="1">
        <f t="shared" si="15"/>
        <v>-16266.026882195083</v>
      </c>
      <c r="P86" s="1">
        <f t="shared" si="16"/>
        <v>-16266026882.195084</v>
      </c>
      <c r="Q86" s="1">
        <f t="shared" si="18"/>
        <v>22273.245362073922</v>
      </c>
      <c r="R86" s="1">
        <f t="shared" si="17"/>
        <v>22278.262988873215</v>
      </c>
    </row>
    <row r="87" spans="1:18" x14ac:dyDescent="0.3">
      <c r="A87">
        <v>0.4</v>
      </c>
      <c r="B87">
        <v>4.5</v>
      </c>
      <c r="C87">
        <v>1.4549000000000001</v>
      </c>
      <c r="D87">
        <v>0.71579999999999999</v>
      </c>
      <c r="E87">
        <v>1.45</v>
      </c>
      <c r="F87">
        <v>5.9996999999999998</v>
      </c>
      <c r="G87">
        <v>1.4534</v>
      </c>
      <c r="H87" s="1">
        <v>-3.7661000000000001E-10</v>
      </c>
      <c r="I87">
        <v>1.4534</v>
      </c>
      <c r="J87" s="1">
        <v>-3.7666000000000002E-10</v>
      </c>
      <c r="K87" s="1">
        <v>2.8122999999999999E-11</v>
      </c>
      <c r="L87" s="1">
        <f t="shared" si="13"/>
        <v>28.122999999999998</v>
      </c>
      <c r="M87" s="1">
        <f t="shared" si="19"/>
        <v>-22187.004754359219</v>
      </c>
      <c r="N87" s="1">
        <f t="shared" si="14"/>
        <v>556355311.90023792</v>
      </c>
      <c r="O87" s="1">
        <f t="shared" si="15"/>
        <v>-79.647826451638053</v>
      </c>
      <c r="P87" s="1">
        <f t="shared" si="16"/>
        <v>-79647826.451638058</v>
      </c>
      <c r="Q87" s="1">
        <f t="shared" si="18"/>
        <v>28714.041834052852</v>
      </c>
      <c r="R87" s="1">
        <f t="shared" si="17"/>
        <v>28717.854006039001</v>
      </c>
    </row>
    <row r="88" spans="1:18" x14ac:dyDescent="0.3">
      <c r="A88">
        <v>0.4</v>
      </c>
      <c r="B88">
        <v>4.5</v>
      </c>
      <c r="C88">
        <v>1.4537</v>
      </c>
      <c r="D88">
        <v>0.77890000000000004</v>
      </c>
      <c r="E88">
        <v>1.45</v>
      </c>
      <c r="F88">
        <v>7.5145999999999997</v>
      </c>
      <c r="G88">
        <v>1.452</v>
      </c>
      <c r="H88" s="1">
        <v>-5.2298999999999997E-10</v>
      </c>
      <c r="I88">
        <v>1.452</v>
      </c>
      <c r="J88" s="1">
        <v>-5.2304999999999997E-10</v>
      </c>
      <c r="K88" s="1">
        <v>2.8319999999999999E-11</v>
      </c>
      <c r="L88" s="1">
        <f t="shared" si="13"/>
        <v>28.32</v>
      </c>
      <c r="M88" s="1">
        <f t="shared" si="19"/>
        <v>-22151.898734178314</v>
      </c>
      <c r="N88" s="1">
        <f t="shared" si="14"/>
        <v>50072103829.565201</v>
      </c>
      <c r="O88" s="1">
        <f t="shared" si="15"/>
        <v>-7800.2323345696668</v>
      </c>
      <c r="P88" s="1">
        <f t="shared" si="16"/>
        <v>-7800232334.5696669</v>
      </c>
      <c r="Q88" s="1">
        <f t="shared" si="18"/>
        <v>36644.25160075719</v>
      </c>
      <c r="R88" s="1">
        <f t="shared" si="17"/>
        <v>36648.455610577745</v>
      </c>
    </row>
    <row r="89" spans="1:18" x14ac:dyDescent="0.3">
      <c r="A89">
        <v>0.4</v>
      </c>
      <c r="B89">
        <v>4.5</v>
      </c>
      <c r="C89">
        <v>1.4525999999999999</v>
      </c>
      <c r="D89">
        <v>0.84209999999999996</v>
      </c>
      <c r="E89">
        <v>1.45</v>
      </c>
      <c r="F89">
        <v>9.6936</v>
      </c>
      <c r="G89">
        <v>1.4505999999999999</v>
      </c>
      <c r="H89" s="1">
        <v>-7.1713999999999997E-10</v>
      </c>
      <c r="I89">
        <v>1.4505999999999999</v>
      </c>
      <c r="J89" s="1">
        <v>-7.1723000000000001E-10</v>
      </c>
      <c r="K89" s="1">
        <v>2.8522E-11</v>
      </c>
      <c r="L89" s="1">
        <f t="shared" si="13"/>
        <v>28.521999999999998</v>
      </c>
      <c r="M89" s="1">
        <f t="shared" si="19"/>
        <v>-18987.341772149797</v>
      </c>
      <c r="N89" s="1">
        <f t="shared" si="14"/>
        <v>-476121431.08104807</v>
      </c>
      <c r="O89" s="1">
        <f t="shared" si="15"/>
        <v>80.188371422670116</v>
      </c>
      <c r="P89" s="1">
        <f t="shared" si="16"/>
        <v>80188371.422670111</v>
      </c>
      <c r="Q89" s="1">
        <f t="shared" si="18"/>
        <v>46476.611252541879</v>
      </c>
      <c r="R89" s="1">
        <f t="shared" si="17"/>
        <v>46482.44399790922</v>
      </c>
    </row>
    <row r="90" spans="1:18" x14ac:dyDescent="0.3">
      <c r="A90">
        <v>0.4</v>
      </c>
      <c r="B90">
        <v>4.5</v>
      </c>
      <c r="C90">
        <v>1.4517</v>
      </c>
      <c r="D90">
        <v>0.90529999999999999</v>
      </c>
      <c r="E90">
        <v>1.45</v>
      </c>
      <c r="F90">
        <v>12.889699999999999</v>
      </c>
      <c r="G90">
        <v>1.4494</v>
      </c>
      <c r="H90" s="1">
        <v>-9.7194999999999994E-10</v>
      </c>
      <c r="I90">
        <v>1.4494</v>
      </c>
      <c r="J90" s="1">
        <v>-9.7204000000000009E-10</v>
      </c>
      <c r="K90" s="1">
        <v>2.8727000000000001E-11</v>
      </c>
      <c r="L90" s="1">
        <f t="shared" si="13"/>
        <v>28.727</v>
      </c>
      <c r="M90" s="1">
        <f t="shared" si="19"/>
        <v>-19017.432646594119</v>
      </c>
      <c r="N90" s="1">
        <f t="shared" si="14"/>
        <v>476875981.68497992</v>
      </c>
      <c r="O90" s="1">
        <f t="shared" si="15"/>
        <v>-86.343165243882453</v>
      </c>
      <c r="P90" s="1">
        <f t="shared" si="16"/>
        <v>-86343165.243882447</v>
      </c>
      <c r="Q90" s="1">
        <f t="shared" si="18"/>
        <v>58592.978995540827</v>
      </c>
      <c r="R90" s="1">
        <f t="shared" si="17"/>
        <v>58598.404550466083</v>
      </c>
    </row>
    <row r="91" spans="1:18" x14ac:dyDescent="0.3">
      <c r="A91">
        <v>0.4</v>
      </c>
      <c r="B91">
        <v>4.5</v>
      </c>
      <c r="C91">
        <v>1.4508000000000001</v>
      </c>
      <c r="D91">
        <v>0.96840000000000004</v>
      </c>
      <c r="E91">
        <v>1.44</v>
      </c>
      <c r="F91">
        <v>5.4806999999999997</v>
      </c>
      <c r="G91">
        <v>1.4481999999999999</v>
      </c>
      <c r="H91" s="1">
        <v>-1.3048000000000001E-9</v>
      </c>
      <c r="I91">
        <v>1.4481999999999999</v>
      </c>
      <c r="J91" s="1">
        <v>-1.3048999999999999E-9</v>
      </c>
      <c r="K91" s="1">
        <v>2.8938000000000001E-11</v>
      </c>
      <c r="L91" s="1">
        <f t="shared" si="13"/>
        <v>28.938000000000002</v>
      </c>
      <c r="M91" s="1">
        <f t="shared" si="19"/>
        <v>-18987.341772149797</v>
      </c>
      <c r="N91" s="1">
        <f t="shared" si="14"/>
        <v>49675335970.265007</v>
      </c>
      <c r="O91" s="1">
        <f t="shared" si="15"/>
        <v>-9621.1190707209262</v>
      </c>
      <c r="P91" s="1">
        <f t="shared" si="16"/>
        <v>-9621119070.7209263</v>
      </c>
      <c r="Q91" s="1">
        <f t="shared" si="18"/>
        <v>73533.179119902285</v>
      </c>
      <c r="R91" s="1">
        <f t="shared" si="17"/>
        <v>73538.814709963583</v>
      </c>
    </row>
    <row r="92" spans="1:18" x14ac:dyDescent="0.3">
      <c r="A92">
        <v>0.4</v>
      </c>
      <c r="B92">
        <v>4.5</v>
      </c>
      <c r="C92">
        <v>1.45</v>
      </c>
      <c r="D92">
        <v>1.0316000000000001</v>
      </c>
      <c r="E92">
        <v>1.44</v>
      </c>
      <c r="F92">
        <v>6.0682</v>
      </c>
      <c r="G92">
        <v>1.4470000000000001</v>
      </c>
      <c r="H92" s="1">
        <v>-1.7376999999999999E-9</v>
      </c>
      <c r="I92">
        <v>1.4470000000000001</v>
      </c>
      <c r="J92" s="1">
        <v>-1.7376999999999999E-9</v>
      </c>
      <c r="K92" s="1">
        <v>2.9152999999999997E-11</v>
      </c>
      <c r="L92" s="1">
        <f t="shared" si="13"/>
        <v>29.152999999999999</v>
      </c>
      <c r="M92" s="1">
        <f t="shared" si="19"/>
        <v>-15847.860538829047</v>
      </c>
      <c r="N92" s="1">
        <f t="shared" si="14"/>
        <v>-49754060749.93322</v>
      </c>
      <c r="O92" s="1">
        <f t="shared" si="15"/>
        <v>10265.257813926222</v>
      </c>
      <c r="P92" s="1">
        <f t="shared" si="16"/>
        <v>10265257813.926222</v>
      </c>
      <c r="Q92" s="1">
        <f t="shared" si="18"/>
        <v>91930.081041914193</v>
      </c>
      <c r="R92" s="1">
        <f t="shared" si="17"/>
        <v>91930.081041914193</v>
      </c>
    </row>
    <row r="93" spans="1:18" x14ac:dyDescent="0.3">
      <c r="A93">
        <v>0.4</v>
      </c>
      <c r="B93">
        <v>4.5</v>
      </c>
      <c r="C93">
        <v>1.4493</v>
      </c>
      <c r="D93">
        <v>1.0947</v>
      </c>
      <c r="E93">
        <v>1.44</v>
      </c>
      <c r="F93">
        <v>6.6782000000000004</v>
      </c>
      <c r="G93">
        <v>1.446</v>
      </c>
      <c r="H93" s="1">
        <v>-2.2955000000000002E-9</v>
      </c>
      <c r="I93">
        <v>1.446</v>
      </c>
      <c r="J93" s="1">
        <v>-2.2955999999999998E-9</v>
      </c>
      <c r="K93" s="1">
        <v>2.9372999999999998E-11</v>
      </c>
      <c r="L93" s="1">
        <f t="shared" si="13"/>
        <v>29.372999999999998</v>
      </c>
      <c r="M93" s="1">
        <f t="shared" si="19"/>
        <v>-18987.34177214983</v>
      </c>
      <c r="N93" s="1">
        <f t="shared" si="14"/>
        <v>25036051914.699883</v>
      </c>
      <c r="O93" s="1">
        <f t="shared" si="15"/>
        <v>-5481.3932062043914</v>
      </c>
      <c r="P93" s="1">
        <f t="shared" si="16"/>
        <v>-5481393206.2043915</v>
      </c>
      <c r="Q93" s="1">
        <f t="shared" si="18"/>
        <v>114439.60611104219</v>
      </c>
      <c r="R93" s="1">
        <f t="shared" si="17"/>
        <v>114444.59150011254</v>
      </c>
    </row>
    <row r="94" spans="1:18" x14ac:dyDescent="0.3">
      <c r="A94">
        <v>0.4</v>
      </c>
      <c r="B94">
        <v>4.5</v>
      </c>
      <c r="C94">
        <v>1.4484999999999999</v>
      </c>
      <c r="D94">
        <v>1.1578999999999999</v>
      </c>
      <c r="E94">
        <v>1.44</v>
      </c>
      <c r="F94">
        <v>7.3897000000000004</v>
      </c>
      <c r="G94">
        <v>1.4448000000000001</v>
      </c>
      <c r="H94" s="1">
        <v>-3.0169000000000002E-9</v>
      </c>
      <c r="I94">
        <v>1.4448000000000001</v>
      </c>
      <c r="J94" s="1">
        <v>-3.0169999999999998E-9</v>
      </c>
      <c r="K94" s="1">
        <v>2.96E-11</v>
      </c>
      <c r="L94" s="1">
        <f t="shared" si="13"/>
        <v>29.6</v>
      </c>
      <c r="M94" s="1">
        <f t="shared" si="19"/>
        <v>-17405.063291140799</v>
      </c>
      <c r="N94" s="1">
        <f t="shared" si="14"/>
        <v>-436444645.05195063</v>
      </c>
      <c r="O94" s="1">
        <f t="shared" si="15"/>
        <v>101.07185090113072</v>
      </c>
      <c r="P94" s="1">
        <f t="shared" si="16"/>
        <v>101071850.90113072</v>
      </c>
      <c r="Q94" s="1">
        <f t="shared" si="18"/>
        <v>142194.90532534596</v>
      </c>
      <c r="R94" s="1">
        <f t="shared" si="17"/>
        <v>142199.61860405336</v>
      </c>
    </row>
    <row r="95" spans="1:18" x14ac:dyDescent="0.3">
      <c r="A95">
        <v>0.4</v>
      </c>
      <c r="B95">
        <v>4.5</v>
      </c>
      <c r="C95">
        <v>1.4478</v>
      </c>
      <c r="D95">
        <v>1.2211000000000001</v>
      </c>
      <c r="E95">
        <v>1.44</v>
      </c>
      <c r="F95">
        <v>8.1362000000000005</v>
      </c>
      <c r="G95">
        <v>1.4437</v>
      </c>
      <c r="H95" s="1">
        <v>-3.9423000000000003E-9</v>
      </c>
      <c r="I95">
        <v>1.4437</v>
      </c>
      <c r="J95" s="1">
        <v>-3.9423000000000003E-9</v>
      </c>
      <c r="K95" s="1">
        <v>2.9832E-11</v>
      </c>
      <c r="L95" s="1">
        <f t="shared" si="13"/>
        <v>29.832000000000001</v>
      </c>
      <c r="M95" s="1">
        <f t="shared" si="19"/>
        <v>-17432.646592708083</v>
      </c>
      <c r="N95" s="1">
        <f t="shared" si="14"/>
        <v>437136316.43779975</v>
      </c>
      <c r="O95" s="1">
        <f t="shared" si="15"/>
        <v>-106.75743120043947</v>
      </c>
      <c r="P95" s="1">
        <f t="shared" si="16"/>
        <v>-106757431.20043947</v>
      </c>
      <c r="Q95" s="1">
        <f t="shared" si="18"/>
        <v>176194.60813203474</v>
      </c>
      <c r="R95" s="1">
        <f t="shared" si="17"/>
        <v>176194.60813203474</v>
      </c>
    </row>
    <row r="96" spans="1:18" x14ac:dyDescent="0.3">
      <c r="A96">
        <v>0.4</v>
      </c>
      <c r="B96">
        <v>4.5</v>
      </c>
      <c r="C96">
        <v>1.4471000000000001</v>
      </c>
      <c r="D96">
        <v>1.2842</v>
      </c>
      <c r="E96">
        <v>1.44</v>
      </c>
      <c r="F96">
        <v>8.9695999999999998</v>
      </c>
      <c r="G96">
        <v>1.4426000000000001</v>
      </c>
      <c r="H96" s="1">
        <v>-5.1261000000000003E-9</v>
      </c>
      <c r="I96">
        <v>1.4426000000000001</v>
      </c>
      <c r="J96" s="1">
        <v>-5.1261999999999999E-9</v>
      </c>
      <c r="K96" s="1">
        <v>3.0071000000000001E-11</v>
      </c>
      <c r="L96" s="1">
        <f t="shared" si="13"/>
        <v>30.071000000000002</v>
      </c>
      <c r="M96" s="1">
        <f t="shared" si="19"/>
        <v>-17405.063291140857</v>
      </c>
      <c r="N96" s="1">
        <f t="shared" si="14"/>
        <v>-25512173345.778973</v>
      </c>
      <c r="O96" s="1">
        <f t="shared" si="15"/>
        <v>6552.5466021298707</v>
      </c>
      <c r="P96" s="1">
        <f t="shared" si="16"/>
        <v>6552546602.1298704</v>
      </c>
      <c r="Q96" s="1">
        <f t="shared" si="18"/>
        <v>217845.49532560853</v>
      </c>
      <c r="R96" s="1">
        <f t="shared" si="17"/>
        <v>217849.74505728221</v>
      </c>
    </row>
    <row r="97" spans="1:18" x14ac:dyDescent="0.3">
      <c r="A97">
        <v>0.4</v>
      </c>
      <c r="B97">
        <v>4.5</v>
      </c>
      <c r="C97">
        <v>1.4463999999999999</v>
      </c>
      <c r="D97">
        <v>1.3473999999999999</v>
      </c>
      <c r="E97">
        <v>1.44</v>
      </c>
      <c r="F97">
        <v>9.9135000000000009</v>
      </c>
      <c r="G97">
        <v>1.4415</v>
      </c>
      <c r="H97" s="1">
        <v>-6.6419000000000004E-9</v>
      </c>
      <c r="I97">
        <v>1.4415</v>
      </c>
      <c r="J97" s="1">
        <v>-6.6417000000000003E-9</v>
      </c>
      <c r="K97" s="1">
        <v>3.0316000000000003E-11</v>
      </c>
      <c r="L97" s="1">
        <f t="shared" si="13"/>
        <v>30.316000000000003</v>
      </c>
      <c r="M97" s="1">
        <f t="shared" si="19"/>
        <v>-19017.432646594087</v>
      </c>
      <c r="N97" s="1">
        <f t="shared" si="14"/>
        <v>476875981.68394125</v>
      </c>
      <c r="O97" s="1">
        <f t="shared" si="15"/>
        <v>-128.50853954418847</v>
      </c>
      <c r="P97" s="1">
        <f t="shared" si="16"/>
        <v>-128508539.54418847</v>
      </c>
      <c r="Q97" s="1">
        <f t="shared" si="18"/>
        <v>269023.34287018335</v>
      </c>
      <c r="R97" s="1">
        <f t="shared" si="17"/>
        <v>269015.24207544484</v>
      </c>
    </row>
    <row r="98" spans="1:18" x14ac:dyDescent="0.3">
      <c r="A98">
        <v>0.4</v>
      </c>
      <c r="B98">
        <v>4.5</v>
      </c>
      <c r="C98">
        <v>1.4457</v>
      </c>
      <c r="D98">
        <v>1.4105000000000001</v>
      </c>
      <c r="E98">
        <v>1.44</v>
      </c>
      <c r="F98">
        <v>10.9979</v>
      </c>
      <c r="G98">
        <v>1.4402999999999999</v>
      </c>
      <c r="H98" s="1">
        <v>-8.5723000000000003E-9</v>
      </c>
      <c r="I98">
        <v>1.4402999999999999</v>
      </c>
      <c r="J98" s="1">
        <v>-8.5724000000000007E-9</v>
      </c>
      <c r="K98" s="1">
        <v>3.0569000000000002E-11</v>
      </c>
      <c r="L98" s="1">
        <f t="shared" si="13"/>
        <v>30.569000000000003</v>
      </c>
      <c r="M98" s="1">
        <f t="shared" si="19"/>
        <v>-18987.34177214983</v>
      </c>
      <c r="N98" s="1">
        <f t="shared" si="14"/>
        <v>-476121431.08104891</v>
      </c>
      <c r="O98" s="1">
        <f t="shared" si="15"/>
        <v>134.31385570796391</v>
      </c>
      <c r="P98" s="1">
        <f t="shared" si="16"/>
        <v>134313855.70796391</v>
      </c>
      <c r="Q98" s="1">
        <f t="shared" si="18"/>
        <v>331679.35960406705</v>
      </c>
      <c r="R98" s="1">
        <f t="shared" si="17"/>
        <v>331683.22880322719</v>
      </c>
    </row>
    <row r="99" spans="1:18" x14ac:dyDescent="0.3">
      <c r="A99">
        <v>0.4</v>
      </c>
      <c r="B99">
        <v>4.5</v>
      </c>
      <c r="C99">
        <v>1.4449000000000001</v>
      </c>
      <c r="D99">
        <v>1.4737</v>
      </c>
      <c r="E99">
        <v>1.44</v>
      </c>
      <c r="F99">
        <v>12.395</v>
      </c>
      <c r="G99">
        <v>1.4391</v>
      </c>
      <c r="H99" s="1">
        <v>-1.1042000000000001E-8</v>
      </c>
      <c r="I99">
        <v>1.4391</v>
      </c>
      <c r="J99" s="1">
        <v>-1.1042000000000001E-8</v>
      </c>
      <c r="K99" s="1">
        <v>3.0832000000000003E-11</v>
      </c>
      <c r="L99" s="1">
        <f t="shared" si="13"/>
        <v>30.832000000000004</v>
      </c>
      <c r="M99" s="1">
        <f t="shared" si="19"/>
        <v>-19017.432646594152</v>
      </c>
      <c r="N99" s="1">
        <f t="shared" si="14"/>
        <v>-24598852718.987213</v>
      </c>
      <c r="O99" s="1">
        <f t="shared" si="15"/>
        <v>7250.2658503942903</v>
      </c>
      <c r="P99" s="1">
        <f t="shared" si="16"/>
        <v>7250265850.39429</v>
      </c>
      <c r="Q99" s="1">
        <f t="shared" si="18"/>
        <v>408914.80488896277</v>
      </c>
      <c r="R99" s="1">
        <f t="shared" si="17"/>
        <v>408914.80488896277</v>
      </c>
    </row>
    <row r="100" spans="1:18" x14ac:dyDescent="0.3">
      <c r="A100">
        <v>0.4</v>
      </c>
      <c r="B100">
        <v>4.5</v>
      </c>
      <c r="C100">
        <v>1.4441999999999999</v>
      </c>
      <c r="D100">
        <v>1.5367999999999999</v>
      </c>
      <c r="E100">
        <v>1.43</v>
      </c>
      <c r="F100">
        <v>7.6070000000000002</v>
      </c>
      <c r="G100">
        <v>1.4379</v>
      </c>
      <c r="H100" s="1">
        <v>-1.4173000000000001E-8</v>
      </c>
      <c r="I100">
        <v>1.4379</v>
      </c>
      <c r="J100" s="1">
        <v>-1.4174E-8</v>
      </c>
      <c r="K100" s="1">
        <v>3.1100999999999997E-11</v>
      </c>
      <c r="L100" s="1">
        <f t="shared" si="13"/>
        <v>31.100999999999996</v>
      </c>
      <c r="M100" s="1">
        <f t="shared" si="19"/>
        <v>-20569.620253162244</v>
      </c>
      <c r="N100" s="1">
        <f t="shared" si="14"/>
        <v>-108339341985.8282</v>
      </c>
      <c r="O100" s="1">
        <f t="shared" si="15"/>
        <v>33299.180152764151</v>
      </c>
      <c r="P100" s="1">
        <f t="shared" si="16"/>
        <v>33299180152.764153</v>
      </c>
      <c r="Q100" s="1">
        <f t="shared" si="18"/>
        <v>503313.53625716857</v>
      </c>
      <c r="R100" s="1">
        <f t="shared" si="17"/>
        <v>503349.04839547776</v>
      </c>
    </row>
    <row r="101" spans="1:18" x14ac:dyDescent="0.3">
      <c r="A101">
        <v>0.4</v>
      </c>
      <c r="B101">
        <v>4.5</v>
      </c>
      <c r="C101">
        <v>1.4434</v>
      </c>
      <c r="D101">
        <v>1.6</v>
      </c>
      <c r="E101">
        <v>1.43</v>
      </c>
      <c r="F101">
        <v>8.1539999999999999</v>
      </c>
      <c r="G101">
        <v>1.4366000000000001</v>
      </c>
      <c r="H101" s="1">
        <v>-1.8165999999999999E-8</v>
      </c>
      <c r="I101">
        <v>1.4366000000000001</v>
      </c>
      <c r="J101" s="1">
        <v>-1.8165999999999999E-8</v>
      </c>
      <c r="K101" s="1">
        <v>3.1379999999999999E-11</v>
      </c>
      <c r="L101" s="1">
        <f t="shared" si="13"/>
        <v>31.38</v>
      </c>
      <c r="M101" s="1">
        <f t="shared" si="19"/>
        <v>-27416.666666666602</v>
      </c>
      <c r="N101" s="1">
        <f t="shared" si="14"/>
        <v>52311005625.879616</v>
      </c>
      <c r="O101" s="1">
        <f t="shared" si="15"/>
        <v>-16739.521800281476</v>
      </c>
      <c r="P101" s="1">
        <f t="shared" si="16"/>
        <v>-16739521800.281477</v>
      </c>
      <c r="Q101" s="1">
        <f t="shared" si="18"/>
        <v>619631.52109727205</v>
      </c>
      <c r="R101" s="1">
        <f t="shared" si="17"/>
        <v>619631.52109727205</v>
      </c>
    </row>
    <row r="102" spans="1:18" x14ac:dyDescent="0.3">
      <c r="A102">
        <v>0.4</v>
      </c>
      <c r="B102">
        <v>4</v>
      </c>
      <c r="C102">
        <v>1.4701</v>
      </c>
      <c r="D102">
        <v>0.4</v>
      </c>
      <c r="E102">
        <v>1.46</v>
      </c>
      <c r="F102">
        <v>2.3252000000000002</v>
      </c>
      <c r="G102">
        <v>1.4695</v>
      </c>
      <c r="H102" s="1">
        <v>-7.3831000000000001E-11</v>
      </c>
      <c r="I102">
        <v>1.4695</v>
      </c>
      <c r="J102" s="1">
        <v>-7.3703999999999997E-11</v>
      </c>
      <c r="K102" s="1">
        <v>2.1586000000000001E-11</v>
      </c>
      <c r="L102" s="1">
        <f t="shared" si="13"/>
        <v>21.586000000000002</v>
      </c>
      <c r="M102" s="1">
        <f>(G103-G102)*10^6/(D103-D102)</f>
        <v>-90189.873417722149</v>
      </c>
      <c r="N102" s="1">
        <f t="shared" si="14"/>
        <v>474177268515.47723</v>
      </c>
      <c r="O102" s="1">
        <f t="shared" si="15"/>
        <v>-37934.181481238178</v>
      </c>
      <c r="P102" s="1">
        <f t="shared" si="16"/>
        <v>-37934181481.238174</v>
      </c>
      <c r="Q102" s="1">
        <f>(-20*2*PI()*H102*10^6)/(LN(10)*D102*10^-6)</f>
        <v>10073.327058049697</v>
      </c>
      <c r="R102" s="1">
        <f t="shared" si="17"/>
        <v>10055.999478355907</v>
      </c>
    </row>
    <row r="103" spans="1:18" x14ac:dyDescent="0.3">
      <c r="A103">
        <v>0.4</v>
      </c>
      <c r="B103">
        <v>4</v>
      </c>
      <c r="C103">
        <v>1.4645999999999999</v>
      </c>
      <c r="D103">
        <v>0.4632</v>
      </c>
      <c r="E103">
        <v>1.46</v>
      </c>
      <c r="F103">
        <v>3.9935</v>
      </c>
      <c r="G103">
        <v>1.4638</v>
      </c>
      <c r="H103" s="1">
        <v>-1.2028E-10</v>
      </c>
      <c r="I103">
        <v>1.4638</v>
      </c>
      <c r="J103" s="1">
        <v>-1.2033999999999999E-10</v>
      </c>
      <c r="K103" s="1">
        <v>2.1751000000000001E-11</v>
      </c>
      <c r="L103" s="1">
        <f t="shared" si="13"/>
        <v>21.751000000000001</v>
      </c>
      <c r="M103" s="1">
        <f t="shared" ref="M103:M121" si="20">(G104-G103)*10^6/(D104-D103)</f>
        <v>-60221.870047543998</v>
      </c>
      <c r="N103" s="1">
        <f t="shared" si="14"/>
        <v>227191665581.27533</v>
      </c>
      <c r="O103" s="1">
        <f t="shared" si="15"/>
        <v>-21047.035899449344</v>
      </c>
      <c r="P103" s="1">
        <f t="shared" si="16"/>
        <v>-21047035899.449345</v>
      </c>
      <c r="Q103" s="1">
        <f t="shared" ref="Q103:Q121" si="21">(-20*2*PI()*H103*10^6)/(LN(10)*D103*10^-6)</f>
        <v>14171.605167538572</v>
      </c>
      <c r="R103" s="1">
        <f t="shared" si="17"/>
        <v>14178.67447507143</v>
      </c>
    </row>
    <row r="104" spans="1:18" x14ac:dyDescent="0.3">
      <c r="A104">
        <v>0.4</v>
      </c>
      <c r="B104">
        <v>4</v>
      </c>
      <c r="C104">
        <v>1.4610000000000001</v>
      </c>
      <c r="D104">
        <v>0.52629999999999999</v>
      </c>
      <c r="E104">
        <v>1.45</v>
      </c>
      <c r="F104">
        <v>2.9411</v>
      </c>
      <c r="G104">
        <v>1.46</v>
      </c>
      <c r="H104" s="1">
        <v>-1.8694E-10</v>
      </c>
      <c r="I104">
        <v>1.46</v>
      </c>
      <c r="J104" s="1">
        <v>-1.8698999999999999E-10</v>
      </c>
      <c r="K104" s="1">
        <v>2.1917E-11</v>
      </c>
      <c r="L104" s="1">
        <f t="shared" si="13"/>
        <v>21.917000000000002</v>
      </c>
      <c r="M104" s="1">
        <f t="shared" si="20"/>
        <v>-45886.075949365528</v>
      </c>
      <c r="N104" s="1">
        <f t="shared" si="14"/>
        <v>199455202813.74033</v>
      </c>
      <c r="O104" s="1">
        <f t="shared" si="15"/>
        <v>-20994.654648174306</v>
      </c>
      <c r="P104" s="1">
        <f t="shared" si="16"/>
        <v>-20994654648.174305</v>
      </c>
      <c r="Q104" s="1">
        <f t="shared" si="21"/>
        <v>19384.876730928656</v>
      </c>
      <c r="R104" s="1">
        <f t="shared" si="17"/>
        <v>19390.061516616828</v>
      </c>
    </row>
    <row r="105" spans="1:18" x14ac:dyDescent="0.3">
      <c r="A105">
        <v>0.4</v>
      </c>
      <c r="B105">
        <v>4</v>
      </c>
      <c r="C105">
        <v>1.4583999999999999</v>
      </c>
      <c r="D105">
        <v>0.58950000000000002</v>
      </c>
      <c r="E105">
        <v>1.45</v>
      </c>
      <c r="F105">
        <v>3.7715000000000001</v>
      </c>
      <c r="G105">
        <v>1.4571000000000001</v>
      </c>
      <c r="H105" s="1">
        <v>-2.8121E-10</v>
      </c>
      <c r="I105">
        <v>1.4571000000000001</v>
      </c>
      <c r="J105" s="1">
        <v>-2.8127E-10</v>
      </c>
      <c r="K105" s="1">
        <v>2.2087000000000002E-11</v>
      </c>
      <c r="L105" s="1">
        <f t="shared" si="13"/>
        <v>22.087</v>
      </c>
      <c r="M105" s="1">
        <f t="shared" si="20"/>
        <v>-33280.507131537131</v>
      </c>
      <c r="N105" s="1">
        <f t="shared" si="14"/>
        <v>50985990369.198761</v>
      </c>
      <c r="O105" s="1">
        <f t="shared" si="15"/>
        <v>-6011.2482645285345</v>
      </c>
      <c r="P105" s="1">
        <f t="shared" si="16"/>
        <v>-6011248264.5285349</v>
      </c>
      <c r="Q105" s="1">
        <f t="shared" si="21"/>
        <v>26034.013534443708</v>
      </c>
      <c r="R105" s="1">
        <f t="shared" si="17"/>
        <v>26039.568247334668</v>
      </c>
    </row>
    <row r="106" spans="1:18" x14ac:dyDescent="0.3">
      <c r="A106">
        <v>0.4</v>
      </c>
      <c r="B106">
        <v>4</v>
      </c>
      <c r="C106">
        <v>1.4564999999999999</v>
      </c>
      <c r="D106">
        <v>0.65259999999999996</v>
      </c>
      <c r="E106">
        <v>1.45</v>
      </c>
      <c r="F106">
        <v>4.7478999999999996</v>
      </c>
      <c r="G106">
        <v>1.4550000000000001</v>
      </c>
      <c r="H106" s="1">
        <v>-4.1210999999999999E-10</v>
      </c>
      <c r="I106">
        <v>1.4550000000000001</v>
      </c>
      <c r="J106" s="1">
        <v>-4.1216E-10</v>
      </c>
      <c r="K106" s="1">
        <v>2.2259999999999999E-11</v>
      </c>
      <c r="L106" s="1">
        <f t="shared" si="13"/>
        <v>22.259999999999998</v>
      </c>
      <c r="M106" s="1">
        <f t="shared" si="20"/>
        <v>-30063.291139240693</v>
      </c>
      <c r="N106" s="1">
        <f t="shared" si="14"/>
        <v>74473327169.56279</v>
      </c>
      <c r="O106" s="1">
        <f t="shared" si="15"/>
        <v>-9720.2586621713344</v>
      </c>
      <c r="P106" s="1">
        <f t="shared" si="16"/>
        <v>-9720258662.1713352</v>
      </c>
      <c r="Q106" s="1">
        <f t="shared" si="21"/>
        <v>34463.569670962992</v>
      </c>
      <c r="R106" s="1">
        <f t="shared" si="17"/>
        <v>34467.75102662907</v>
      </c>
    </row>
    <row r="107" spans="1:18" x14ac:dyDescent="0.3">
      <c r="A107">
        <v>0.4</v>
      </c>
      <c r="B107">
        <v>4</v>
      </c>
      <c r="C107">
        <v>1.4549000000000001</v>
      </c>
      <c r="D107">
        <v>0.71579999999999999</v>
      </c>
      <c r="E107">
        <v>1.45</v>
      </c>
      <c r="F107">
        <v>5.9996999999999998</v>
      </c>
      <c r="G107">
        <v>1.4531000000000001</v>
      </c>
      <c r="H107" s="1">
        <v>-5.9360999999999998E-10</v>
      </c>
      <c r="I107">
        <v>1.4531000000000001</v>
      </c>
      <c r="J107" s="1">
        <v>-5.9364000000000003E-10</v>
      </c>
      <c r="K107" s="1">
        <v>2.2436999999999999E-11</v>
      </c>
      <c r="L107" s="1">
        <f t="shared" si="13"/>
        <v>22.436999999999998</v>
      </c>
      <c r="M107" s="1">
        <f t="shared" si="20"/>
        <v>-25356.576862124322</v>
      </c>
      <c r="N107" s="1">
        <f t="shared" si="14"/>
        <v>50787292043.518318</v>
      </c>
      <c r="O107" s="1">
        <f t="shared" si="15"/>
        <v>-7270.7087289500823</v>
      </c>
      <c r="P107" s="1">
        <f t="shared" si="16"/>
        <v>-7270708728.9500828</v>
      </c>
      <c r="Q107" s="1">
        <f t="shared" si="21"/>
        <v>45258.868253928769</v>
      </c>
      <c r="R107" s="1">
        <f t="shared" si="17"/>
        <v>45261.155557120459</v>
      </c>
    </row>
    <row r="108" spans="1:18" x14ac:dyDescent="0.3">
      <c r="A108">
        <v>0.4</v>
      </c>
      <c r="B108">
        <v>4</v>
      </c>
      <c r="C108">
        <v>1.4537</v>
      </c>
      <c r="D108">
        <v>0.77890000000000004</v>
      </c>
      <c r="E108">
        <v>1.45</v>
      </c>
      <c r="F108">
        <v>7.5145999999999997</v>
      </c>
      <c r="G108">
        <v>1.4515</v>
      </c>
      <c r="H108" s="1">
        <v>-8.4077999999999996E-10</v>
      </c>
      <c r="I108">
        <v>1.4515</v>
      </c>
      <c r="J108" s="1">
        <v>-8.4088999999999998E-10</v>
      </c>
      <c r="K108" s="1">
        <v>2.2616999999999999E-11</v>
      </c>
      <c r="L108" s="1">
        <f t="shared" si="13"/>
        <v>22.616999999999997</v>
      </c>
      <c r="M108" s="1">
        <f t="shared" si="20"/>
        <v>-22151.898734178314</v>
      </c>
      <c r="N108" s="1">
        <f t="shared" si="14"/>
        <v>25036051914.810688</v>
      </c>
      <c r="O108" s="1">
        <f t="shared" si="15"/>
        <v>-3900.1161672892085</v>
      </c>
      <c r="P108" s="1">
        <f t="shared" si="16"/>
        <v>-3900116167.2892084</v>
      </c>
      <c r="Q108" s="1">
        <f t="shared" si="21"/>
        <v>58910.789615259629</v>
      </c>
      <c r="R108" s="1">
        <f t="shared" si="17"/>
        <v>58918.496966597289</v>
      </c>
    </row>
    <row r="109" spans="1:18" x14ac:dyDescent="0.3">
      <c r="A109">
        <v>0.4</v>
      </c>
      <c r="B109">
        <v>4</v>
      </c>
      <c r="C109">
        <v>1.4525999999999999</v>
      </c>
      <c r="D109">
        <v>0.84209999999999996</v>
      </c>
      <c r="E109">
        <v>1.45</v>
      </c>
      <c r="F109">
        <v>9.6936</v>
      </c>
      <c r="G109">
        <v>1.4500999999999999</v>
      </c>
      <c r="H109" s="1">
        <v>-1.1760999999999999E-9</v>
      </c>
      <c r="I109">
        <v>1.4500999999999999</v>
      </c>
      <c r="J109" s="1">
        <v>-1.1760999999999999E-9</v>
      </c>
      <c r="K109" s="1">
        <v>2.2801999999999999E-11</v>
      </c>
      <c r="L109" s="1">
        <f t="shared" si="13"/>
        <v>22.802</v>
      </c>
      <c r="M109" s="1">
        <f t="shared" si="20"/>
        <v>-20569.62025316228</v>
      </c>
      <c r="N109" s="1">
        <f t="shared" si="14"/>
        <v>-515798216.99985409</v>
      </c>
      <c r="O109" s="1">
        <f t="shared" si="15"/>
        <v>86.870735707115415</v>
      </c>
      <c r="P109" s="1">
        <f t="shared" si="16"/>
        <v>86870735.707115412</v>
      </c>
      <c r="Q109" s="1">
        <f t="shared" si="21"/>
        <v>76221.020294662841</v>
      </c>
      <c r="R109" s="1">
        <f t="shared" si="17"/>
        <v>76221.020294662841</v>
      </c>
    </row>
    <row r="110" spans="1:18" x14ac:dyDescent="0.3">
      <c r="A110">
        <v>0.4</v>
      </c>
      <c r="B110">
        <v>4</v>
      </c>
      <c r="C110">
        <v>1.4517</v>
      </c>
      <c r="D110">
        <v>0.90529999999999999</v>
      </c>
      <c r="E110">
        <v>1.44</v>
      </c>
      <c r="F110">
        <v>4.9218000000000002</v>
      </c>
      <c r="G110">
        <v>1.4488000000000001</v>
      </c>
      <c r="H110" s="1">
        <v>-1.6262E-9</v>
      </c>
      <c r="I110">
        <v>1.4488000000000001</v>
      </c>
      <c r="J110" s="1">
        <v>-1.6262E-9</v>
      </c>
      <c r="K110" s="1">
        <v>2.2992000000000001E-11</v>
      </c>
      <c r="L110" s="1">
        <f t="shared" si="13"/>
        <v>22.992000000000001</v>
      </c>
      <c r="M110" s="1">
        <f t="shared" si="20"/>
        <v>-20602.218700476671</v>
      </c>
      <c r="N110" s="1">
        <f t="shared" si="14"/>
        <v>25592344347.438385</v>
      </c>
      <c r="O110" s="1">
        <f t="shared" si="15"/>
        <v>-4633.7498675471934</v>
      </c>
      <c r="P110" s="1">
        <f t="shared" si="16"/>
        <v>-4633749867.5471935</v>
      </c>
      <c r="Q110" s="1">
        <f t="shared" si="21"/>
        <v>98033.749104942108</v>
      </c>
      <c r="R110" s="1">
        <f t="shared" si="17"/>
        <v>98033.749104942108</v>
      </c>
    </row>
    <row r="111" spans="1:18" x14ac:dyDescent="0.3">
      <c r="A111">
        <v>0.4</v>
      </c>
      <c r="B111">
        <v>4</v>
      </c>
      <c r="C111">
        <v>1.4508000000000001</v>
      </c>
      <c r="D111">
        <v>0.96840000000000004</v>
      </c>
      <c r="E111">
        <v>1.44</v>
      </c>
      <c r="F111">
        <v>5.4806999999999997</v>
      </c>
      <c r="G111">
        <v>1.4475</v>
      </c>
      <c r="H111" s="1">
        <v>-2.2265000000000001E-9</v>
      </c>
      <c r="I111">
        <v>1.4475</v>
      </c>
      <c r="J111" s="1">
        <v>-2.2266000000000001E-9</v>
      </c>
      <c r="K111" s="1">
        <v>2.3186000000000001E-11</v>
      </c>
      <c r="L111" s="1">
        <f t="shared" si="13"/>
        <v>23.186</v>
      </c>
      <c r="M111" s="1">
        <f t="shared" si="20"/>
        <v>-18987.341772153308</v>
      </c>
      <c r="N111" s="1">
        <f t="shared" si="14"/>
        <v>-476121430.97041208</v>
      </c>
      <c r="O111" s="1">
        <f t="shared" si="15"/>
        <v>92.215198750349401</v>
      </c>
      <c r="P111" s="1">
        <f t="shared" si="16"/>
        <v>92215198.750349402</v>
      </c>
      <c r="Q111" s="1">
        <f t="shared" si="21"/>
        <v>125476.41271494669</v>
      </c>
      <c r="R111" s="1">
        <f t="shared" si="17"/>
        <v>125482.04830500799</v>
      </c>
    </row>
    <row r="112" spans="1:18" x14ac:dyDescent="0.3">
      <c r="A112">
        <v>0.4</v>
      </c>
      <c r="B112">
        <v>4</v>
      </c>
      <c r="C112">
        <v>1.45</v>
      </c>
      <c r="D112">
        <v>1.0316000000000001</v>
      </c>
      <c r="E112">
        <v>1.44</v>
      </c>
      <c r="F112">
        <v>6.0682</v>
      </c>
      <c r="G112">
        <v>1.4462999999999999</v>
      </c>
      <c r="H112" s="1">
        <v>-3.0258E-9</v>
      </c>
      <c r="I112">
        <v>1.4462999999999999</v>
      </c>
      <c r="J112" s="1">
        <v>-3.0257E-9</v>
      </c>
      <c r="K112" s="1">
        <v>2.3387E-11</v>
      </c>
      <c r="L112" s="1">
        <f t="shared" si="13"/>
        <v>23.387</v>
      </c>
      <c r="M112" s="1">
        <f t="shared" si="20"/>
        <v>-19017.432646590638</v>
      </c>
      <c r="N112" s="1">
        <f t="shared" si="14"/>
        <v>476875981.57359284</v>
      </c>
      <c r="O112" s="1">
        <f t="shared" si="15"/>
        <v>-98.389052518263682</v>
      </c>
      <c r="P112" s="1">
        <f t="shared" si="16"/>
        <v>-98389052.518263683</v>
      </c>
      <c r="Q112" s="1">
        <f t="shared" si="21"/>
        <v>160074.83410060656</v>
      </c>
      <c r="R112" s="1">
        <f t="shared" si="17"/>
        <v>160069.5437696494</v>
      </c>
    </row>
    <row r="113" spans="1:18" x14ac:dyDescent="0.3">
      <c r="A113">
        <v>0.4</v>
      </c>
      <c r="B113">
        <v>4</v>
      </c>
      <c r="C113">
        <v>1.4493</v>
      </c>
      <c r="D113">
        <v>1.0947</v>
      </c>
      <c r="E113">
        <v>1.44</v>
      </c>
      <c r="F113">
        <v>6.6782000000000004</v>
      </c>
      <c r="G113">
        <v>1.4451000000000001</v>
      </c>
      <c r="H113" s="1">
        <v>-4.0806000000000002E-9</v>
      </c>
      <c r="I113">
        <v>1.4451000000000001</v>
      </c>
      <c r="J113" s="1">
        <v>-4.0808000000000002E-9</v>
      </c>
      <c r="K113" s="1">
        <v>2.3592E-11</v>
      </c>
      <c r="L113" s="1">
        <f t="shared" si="13"/>
        <v>23.591999999999999</v>
      </c>
      <c r="M113" s="1">
        <f t="shared" si="20"/>
        <v>-18987.341772153344</v>
      </c>
      <c r="N113" s="1">
        <f t="shared" si="14"/>
        <v>5.6641948515478636E-2</v>
      </c>
      <c r="O113" s="1">
        <f t="shared" si="15"/>
        <v>-1.2401188207978892E-8</v>
      </c>
      <c r="P113" s="1">
        <f t="shared" si="16"/>
        <v>-1.2401188207978892E-2</v>
      </c>
      <c r="Q113" s="1">
        <f t="shared" si="21"/>
        <v>203433.78640676048</v>
      </c>
      <c r="R113" s="1">
        <f t="shared" si="17"/>
        <v>203443.75718490127</v>
      </c>
    </row>
    <row r="114" spans="1:18" x14ac:dyDescent="0.3">
      <c r="A114">
        <v>0.4</v>
      </c>
      <c r="B114">
        <v>4</v>
      </c>
      <c r="C114">
        <v>1.4484999999999999</v>
      </c>
      <c r="D114">
        <v>1.1578999999999999</v>
      </c>
      <c r="E114">
        <v>1.44</v>
      </c>
      <c r="F114">
        <v>7.3897000000000004</v>
      </c>
      <c r="G114">
        <v>1.4439</v>
      </c>
      <c r="H114" s="1">
        <v>-5.4780000000000003E-9</v>
      </c>
      <c r="I114">
        <v>1.4439</v>
      </c>
      <c r="J114" s="1">
        <v>-5.4780000000000003E-9</v>
      </c>
      <c r="K114" s="1">
        <v>2.3804999999999999E-11</v>
      </c>
      <c r="L114" s="1">
        <f t="shared" si="13"/>
        <v>23.805</v>
      </c>
      <c r="M114" s="1">
        <f t="shared" si="20"/>
        <v>-18987.341772149764</v>
      </c>
      <c r="N114" s="1">
        <f t="shared" si="14"/>
        <v>-476121431.08208334</v>
      </c>
      <c r="O114" s="1">
        <f t="shared" si="15"/>
        <v>110.26020100998885</v>
      </c>
      <c r="P114" s="1">
        <f t="shared" si="16"/>
        <v>110260201.00998884</v>
      </c>
      <c r="Q114" s="1">
        <f t="shared" si="21"/>
        <v>258193.40759463192</v>
      </c>
      <c r="R114" s="1">
        <f t="shared" si="17"/>
        <v>258193.40759463192</v>
      </c>
    </row>
    <row r="115" spans="1:18" x14ac:dyDescent="0.3">
      <c r="A115">
        <v>0.4</v>
      </c>
      <c r="B115">
        <v>4</v>
      </c>
      <c r="C115">
        <v>1.4478</v>
      </c>
      <c r="D115">
        <v>1.2211000000000001</v>
      </c>
      <c r="E115">
        <v>1.44</v>
      </c>
      <c r="F115">
        <v>8.1362000000000005</v>
      </c>
      <c r="G115">
        <v>1.4427000000000001</v>
      </c>
      <c r="H115" s="1">
        <v>-7.3131999999999999E-9</v>
      </c>
      <c r="I115">
        <v>1.4427000000000001</v>
      </c>
      <c r="J115" s="1">
        <v>-7.3133000000000004E-9</v>
      </c>
      <c r="K115" s="1">
        <v>2.4024999999999999E-11</v>
      </c>
      <c r="L115" s="1">
        <f t="shared" si="13"/>
        <v>24.024999999999999</v>
      </c>
      <c r="M115" s="1">
        <f t="shared" si="20"/>
        <v>-19017.432646594152</v>
      </c>
      <c r="N115" s="1">
        <f t="shared" si="14"/>
        <v>476875981.62928677</v>
      </c>
      <c r="O115" s="1">
        <f t="shared" si="15"/>
        <v>-116.46265223350443</v>
      </c>
      <c r="P115" s="1">
        <f t="shared" si="16"/>
        <v>-116462652.23350443</v>
      </c>
      <c r="Q115" s="1">
        <f t="shared" si="21"/>
        <v>326851.43398300401</v>
      </c>
      <c r="R115" s="1">
        <f t="shared" si="17"/>
        <v>326855.90331836994</v>
      </c>
    </row>
    <row r="116" spans="1:18" x14ac:dyDescent="0.3">
      <c r="A116">
        <v>0.4</v>
      </c>
      <c r="B116">
        <v>4</v>
      </c>
      <c r="C116">
        <v>1.4471000000000001</v>
      </c>
      <c r="D116">
        <v>1.2842</v>
      </c>
      <c r="E116">
        <v>1.44</v>
      </c>
      <c r="F116">
        <v>8.9695999999999998</v>
      </c>
      <c r="G116">
        <v>1.4415</v>
      </c>
      <c r="H116" s="1">
        <v>-9.7177000000000001E-9</v>
      </c>
      <c r="I116">
        <v>1.4415</v>
      </c>
      <c r="J116" s="1">
        <v>-9.7178999999999993E-9</v>
      </c>
      <c r="K116" s="1">
        <v>2.4250999999999999E-11</v>
      </c>
      <c r="L116" s="1">
        <f t="shared" si="13"/>
        <v>24.250999999999998</v>
      </c>
      <c r="M116" s="1">
        <f t="shared" si="20"/>
        <v>-18987.341772153344</v>
      </c>
      <c r="N116" s="1">
        <f t="shared" si="14"/>
        <v>-25551850131.641945</v>
      </c>
      <c r="O116" s="1">
        <f t="shared" si="15"/>
        <v>6562.737187810917</v>
      </c>
      <c r="P116" s="1">
        <f t="shared" si="16"/>
        <v>6562737187.8109169</v>
      </c>
      <c r="Q116" s="1">
        <f t="shared" si="21"/>
        <v>412976.174855283</v>
      </c>
      <c r="R116" s="1">
        <f t="shared" si="17"/>
        <v>412984.67431863036</v>
      </c>
    </row>
    <row r="117" spans="1:18" x14ac:dyDescent="0.3">
      <c r="A117">
        <v>0.4</v>
      </c>
      <c r="B117">
        <v>4</v>
      </c>
      <c r="C117">
        <v>1.4463999999999999</v>
      </c>
      <c r="D117">
        <v>1.3473999999999999</v>
      </c>
      <c r="E117">
        <v>1.44</v>
      </c>
      <c r="F117">
        <v>9.9135000000000009</v>
      </c>
      <c r="G117">
        <v>1.4402999999999999</v>
      </c>
      <c r="H117" s="1">
        <v>-1.2871E-8</v>
      </c>
      <c r="I117">
        <v>1.4402999999999999</v>
      </c>
      <c r="J117" s="1">
        <v>-1.2871999999999999E-8</v>
      </c>
      <c r="K117" s="1">
        <v>2.4485999999999999E-11</v>
      </c>
      <c r="L117" s="1">
        <f t="shared" si="13"/>
        <v>24.485999999999997</v>
      </c>
      <c r="M117" s="1">
        <f t="shared" si="20"/>
        <v>-20602.218700473113</v>
      </c>
      <c r="N117" s="1">
        <f t="shared" si="14"/>
        <v>-24559113053.965088</v>
      </c>
      <c r="O117" s="1">
        <f t="shared" si="15"/>
        <v>6618.1897857825115</v>
      </c>
      <c r="P117" s="1">
        <f t="shared" si="16"/>
        <v>6618189785.7825117</v>
      </c>
      <c r="Q117" s="1">
        <f t="shared" si="21"/>
        <v>521326.64539998042</v>
      </c>
      <c r="R117" s="1">
        <f t="shared" si="17"/>
        <v>521367.14937367319</v>
      </c>
    </row>
    <row r="118" spans="1:18" x14ac:dyDescent="0.3">
      <c r="A118">
        <v>0.4</v>
      </c>
      <c r="B118">
        <v>4</v>
      </c>
      <c r="C118">
        <v>1.4457</v>
      </c>
      <c r="D118">
        <v>1.4105000000000001</v>
      </c>
      <c r="E118">
        <v>1.44</v>
      </c>
      <c r="F118">
        <v>10.9979</v>
      </c>
      <c r="G118">
        <v>1.4390000000000001</v>
      </c>
      <c r="H118" s="1">
        <v>-1.6986999999999999E-8</v>
      </c>
      <c r="I118">
        <v>1.4390000000000001</v>
      </c>
      <c r="J118" s="1">
        <v>-1.6986999999999999E-8</v>
      </c>
      <c r="K118" s="1">
        <v>2.4728999999999999E-11</v>
      </c>
      <c r="L118" s="1">
        <f t="shared" si="13"/>
        <v>24.728999999999999</v>
      </c>
      <c r="M118" s="1">
        <f t="shared" si="20"/>
        <v>-22151.898734178314</v>
      </c>
      <c r="N118" s="1">
        <f t="shared" si="14"/>
        <v>49595982398.483635</v>
      </c>
      <c r="O118" s="1">
        <f t="shared" si="15"/>
        <v>-13991.026634612233</v>
      </c>
      <c r="P118" s="1">
        <f t="shared" si="16"/>
        <v>-13991026634.612234</v>
      </c>
      <c r="Q118" s="1">
        <f t="shared" si="21"/>
        <v>657260.86133176473</v>
      </c>
      <c r="R118" s="1">
        <f t="shared" si="17"/>
        <v>657260.86133176473</v>
      </c>
    </row>
    <row r="119" spans="1:18" x14ac:dyDescent="0.3">
      <c r="A119">
        <v>0.4</v>
      </c>
      <c r="B119">
        <v>4</v>
      </c>
      <c r="C119">
        <v>1.4449000000000001</v>
      </c>
      <c r="D119">
        <v>1.4737</v>
      </c>
      <c r="E119">
        <v>1.43</v>
      </c>
      <c r="F119">
        <v>7.1204000000000001</v>
      </c>
      <c r="G119">
        <v>1.4376</v>
      </c>
      <c r="H119" s="1">
        <v>-2.2379999999999999E-8</v>
      </c>
      <c r="I119">
        <v>1.4376</v>
      </c>
      <c r="J119" s="1">
        <v>-2.2379999999999999E-8</v>
      </c>
      <c r="K119" s="1">
        <v>2.4982000000000002E-11</v>
      </c>
      <c r="L119" s="1">
        <f t="shared" si="13"/>
        <v>24.982000000000003</v>
      </c>
      <c r="M119" s="1">
        <f t="shared" si="20"/>
        <v>-19017.432646594152</v>
      </c>
      <c r="N119" s="1">
        <f t="shared" si="14"/>
        <v>-74750310120.333694</v>
      </c>
      <c r="O119" s="1">
        <f t="shared" si="15"/>
        <v>22031.90640486715</v>
      </c>
      <c r="P119" s="1">
        <f t="shared" si="16"/>
        <v>22031906404.867149</v>
      </c>
      <c r="Q119" s="1">
        <f t="shared" si="21"/>
        <v>828791.28178002045</v>
      </c>
      <c r="R119" s="1">
        <f t="shared" si="17"/>
        <v>828791.28178002045</v>
      </c>
    </row>
    <row r="120" spans="1:18" x14ac:dyDescent="0.3">
      <c r="A120">
        <v>0.4</v>
      </c>
      <c r="B120">
        <v>4</v>
      </c>
      <c r="C120">
        <v>1.4441999999999999</v>
      </c>
      <c r="D120">
        <v>1.5367999999999999</v>
      </c>
      <c r="E120">
        <v>1.43</v>
      </c>
      <c r="F120">
        <v>7.6070000000000002</v>
      </c>
      <c r="G120">
        <v>1.4363999999999999</v>
      </c>
      <c r="H120" s="1">
        <v>-2.9381E-8</v>
      </c>
      <c r="I120">
        <v>1.4363999999999999</v>
      </c>
      <c r="J120" s="1">
        <v>-2.9381E-8</v>
      </c>
      <c r="K120" s="1">
        <v>2.5244999999999999E-11</v>
      </c>
      <c r="L120" s="1">
        <f t="shared" si="13"/>
        <v>25.244999999999997</v>
      </c>
      <c r="M120" s="1">
        <f t="shared" si="20"/>
        <v>-23734.177215187203</v>
      </c>
      <c r="N120" s="1">
        <f t="shared" si="14"/>
        <v>14565611981252.93</v>
      </c>
      <c r="O120" s="1">
        <f t="shared" si="15"/>
        <v>-4476886.4985579001</v>
      </c>
      <c r="P120" s="1">
        <f t="shared" si="16"/>
        <v>-4476886498557.9004</v>
      </c>
      <c r="Q120" s="1">
        <f t="shared" si="21"/>
        <v>1043382.1356644231</v>
      </c>
      <c r="R120" s="1">
        <f t="shared" si="17"/>
        <v>1043382.1356644231</v>
      </c>
    </row>
    <row r="121" spans="1:18" x14ac:dyDescent="0.3">
      <c r="A121">
        <v>0.4</v>
      </c>
      <c r="B121">
        <v>4</v>
      </c>
      <c r="C121">
        <v>1.4434</v>
      </c>
      <c r="D121">
        <v>1.6</v>
      </c>
      <c r="E121">
        <v>1.43</v>
      </c>
      <c r="F121">
        <v>8.1539999999999999</v>
      </c>
      <c r="G121">
        <v>1.4349000000000001</v>
      </c>
      <c r="H121" s="1">
        <v>-3.8531000000000003E-8</v>
      </c>
      <c r="I121">
        <v>1.4349000000000001</v>
      </c>
      <c r="J121" s="1">
        <v>-3.8531999999999997E-8</v>
      </c>
      <c r="K121" s="1">
        <v>2.5519000000000001E-11</v>
      </c>
      <c r="L121" s="1">
        <f t="shared" si="13"/>
        <v>25.519000000000002</v>
      </c>
      <c r="M121" s="1">
        <f t="shared" si="20"/>
        <v>896812.5</v>
      </c>
      <c r="N121" s="1">
        <f t="shared" si="14"/>
        <v>560507812500</v>
      </c>
      <c r="O121" s="1">
        <f t="shared" si="15"/>
        <v>-179362.5</v>
      </c>
      <c r="P121" s="1">
        <f t="shared" si="16"/>
        <v>-179362500000</v>
      </c>
      <c r="Q121" s="1">
        <f t="shared" si="21"/>
        <v>1314269.6322469998</v>
      </c>
      <c r="R121" s="1">
        <f t="shared" si="17"/>
        <v>1314303.7416558457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2022-05-03T06:53:55Z</dcterms:created>
  <dcterms:modified xsi:type="dcterms:W3CDTF">2022-05-03T17:08:54Z</dcterms:modified>
</cp:coreProperties>
</file>