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0F9AE65-BA1D-44C2-9A97-03EE4EFD4366}" xr6:coauthVersionLast="47" xr6:coauthVersionMax="47" xr10:uidLastSave="{00000000-0000-0000-0000-000000000000}"/>
  <bookViews>
    <workbookView xWindow="-108" yWindow="-108" windowWidth="23256" windowHeight="12456" xr2:uid="{02AAAA20-969C-4BAF-AE11-F1BB1AB352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6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6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67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44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21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98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75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52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30" i="1"/>
  <c r="Q29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6" i="1"/>
  <c r="O30" i="1"/>
  <c r="P30" i="1" s="1"/>
  <c r="O38" i="1"/>
  <c r="P38" i="1" s="1"/>
  <c r="O149" i="1"/>
  <c r="P149" i="1" s="1"/>
  <c r="O157" i="1"/>
  <c r="P157" i="1" s="1"/>
  <c r="M6" i="1"/>
  <c r="N82" i="1"/>
  <c r="O82" i="1" s="1"/>
  <c r="P82" i="1" s="1"/>
  <c r="N138" i="1"/>
  <c r="O138" i="1" s="1"/>
  <c r="P138" i="1" s="1"/>
  <c r="N23" i="1"/>
  <c r="O23" i="1" s="1"/>
  <c r="P23" i="1" s="1"/>
  <c r="M191" i="1"/>
  <c r="M192" i="1"/>
  <c r="M193" i="1"/>
  <c r="N192" i="1" s="1"/>
  <c r="O192" i="1" s="1"/>
  <c r="P192" i="1" s="1"/>
  <c r="M194" i="1"/>
  <c r="N193" i="1" s="1"/>
  <c r="O193" i="1" s="1"/>
  <c r="P193" i="1" s="1"/>
  <c r="M195" i="1"/>
  <c r="N194" i="1" s="1"/>
  <c r="O194" i="1" s="1"/>
  <c r="P194" i="1" s="1"/>
  <c r="M196" i="1"/>
  <c r="N195" i="1" s="1"/>
  <c r="O195" i="1" s="1"/>
  <c r="P195" i="1" s="1"/>
  <c r="M197" i="1"/>
  <c r="N196" i="1" s="1"/>
  <c r="O196" i="1" s="1"/>
  <c r="P196" i="1" s="1"/>
  <c r="M198" i="1"/>
  <c r="M199" i="1"/>
  <c r="N198" i="1" s="1"/>
  <c r="O198" i="1" s="1"/>
  <c r="P198" i="1" s="1"/>
  <c r="M200" i="1"/>
  <c r="M201" i="1"/>
  <c r="N200" i="1" s="1"/>
  <c r="O200" i="1" s="1"/>
  <c r="P200" i="1" s="1"/>
  <c r="M202" i="1"/>
  <c r="M203" i="1"/>
  <c r="N202" i="1" s="1"/>
  <c r="O202" i="1" s="1"/>
  <c r="P202" i="1" s="1"/>
  <c r="M204" i="1"/>
  <c r="N203" i="1" s="1"/>
  <c r="O203" i="1" s="1"/>
  <c r="P203" i="1" s="1"/>
  <c r="M205" i="1"/>
  <c r="N204" i="1" s="1"/>
  <c r="O204" i="1" s="1"/>
  <c r="P204" i="1" s="1"/>
  <c r="M206" i="1"/>
  <c r="M207" i="1"/>
  <c r="N206" i="1" s="1"/>
  <c r="O206" i="1" s="1"/>
  <c r="P206" i="1" s="1"/>
  <c r="M208" i="1"/>
  <c r="M209" i="1"/>
  <c r="N208" i="1" s="1"/>
  <c r="O208" i="1" s="1"/>
  <c r="P208" i="1" s="1"/>
  <c r="M210" i="1"/>
  <c r="N209" i="1" s="1"/>
  <c r="O209" i="1" s="1"/>
  <c r="P209" i="1" s="1"/>
  <c r="M190" i="1"/>
  <c r="M169" i="1"/>
  <c r="N168" i="1" s="1"/>
  <c r="O168" i="1" s="1"/>
  <c r="P168" i="1" s="1"/>
  <c r="M170" i="1"/>
  <c r="N169" i="1" s="1"/>
  <c r="O169" i="1" s="1"/>
  <c r="P169" i="1" s="1"/>
  <c r="M171" i="1"/>
  <c r="M172" i="1"/>
  <c r="N171" i="1" s="1"/>
  <c r="O171" i="1" s="1"/>
  <c r="P171" i="1" s="1"/>
  <c r="M173" i="1"/>
  <c r="M174" i="1"/>
  <c r="N173" i="1" s="1"/>
  <c r="O173" i="1" s="1"/>
  <c r="P173" i="1" s="1"/>
  <c r="M175" i="1"/>
  <c r="N174" i="1" s="1"/>
  <c r="O174" i="1" s="1"/>
  <c r="P174" i="1" s="1"/>
  <c r="M176" i="1"/>
  <c r="N175" i="1" s="1"/>
  <c r="O175" i="1" s="1"/>
  <c r="P175" i="1" s="1"/>
  <c r="M177" i="1"/>
  <c r="N176" i="1" s="1"/>
  <c r="O176" i="1" s="1"/>
  <c r="P176" i="1" s="1"/>
  <c r="M178" i="1"/>
  <c r="N177" i="1" s="1"/>
  <c r="O177" i="1" s="1"/>
  <c r="P177" i="1" s="1"/>
  <c r="M179" i="1"/>
  <c r="M180" i="1"/>
  <c r="N179" i="1" s="1"/>
  <c r="O179" i="1" s="1"/>
  <c r="P179" i="1" s="1"/>
  <c r="M181" i="1"/>
  <c r="M182" i="1"/>
  <c r="N181" i="1" s="1"/>
  <c r="O181" i="1" s="1"/>
  <c r="P181" i="1" s="1"/>
  <c r="M183" i="1"/>
  <c r="M184" i="1"/>
  <c r="N183" i="1" s="1"/>
  <c r="O183" i="1" s="1"/>
  <c r="P183" i="1" s="1"/>
  <c r="M185" i="1"/>
  <c r="N184" i="1" s="1"/>
  <c r="O184" i="1" s="1"/>
  <c r="P184" i="1" s="1"/>
  <c r="M186" i="1"/>
  <c r="N185" i="1" s="1"/>
  <c r="O185" i="1" s="1"/>
  <c r="P185" i="1" s="1"/>
  <c r="M187" i="1"/>
  <c r="M168" i="1"/>
  <c r="N167" i="1" s="1"/>
  <c r="O167" i="1" s="1"/>
  <c r="P167" i="1" s="1"/>
  <c r="M167" i="1"/>
  <c r="M146" i="1"/>
  <c r="N145" i="1" s="1"/>
  <c r="O145" i="1" s="1"/>
  <c r="P145" i="1" s="1"/>
  <c r="M147" i="1"/>
  <c r="M148" i="1"/>
  <c r="N147" i="1" s="1"/>
  <c r="O147" i="1" s="1"/>
  <c r="P147" i="1" s="1"/>
  <c r="M149" i="1"/>
  <c r="M150" i="1"/>
  <c r="N149" i="1" s="1"/>
  <c r="M151" i="1"/>
  <c r="M152" i="1"/>
  <c r="N151" i="1" s="1"/>
  <c r="O151" i="1" s="1"/>
  <c r="P151" i="1" s="1"/>
  <c r="M153" i="1"/>
  <c r="M154" i="1"/>
  <c r="N153" i="1" s="1"/>
  <c r="O153" i="1" s="1"/>
  <c r="P153" i="1" s="1"/>
  <c r="M155" i="1"/>
  <c r="M156" i="1"/>
  <c r="N155" i="1" s="1"/>
  <c r="O155" i="1" s="1"/>
  <c r="P155" i="1" s="1"/>
  <c r="M157" i="1"/>
  <c r="M158" i="1"/>
  <c r="N157" i="1" s="1"/>
  <c r="M159" i="1"/>
  <c r="M160" i="1"/>
  <c r="N159" i="1" s="1"/>
  <c r="O159" i="1" s="1"/>
  <c r="P159" i="1" s="1"/>
  <c r="M161" i="1"/>
  <c r="M162" i="1"/>
  <c r="N161" i="1" s="1"/>
  <c r="O161" i="1" s="1"/>
  <c r="P161" i="1" s="1"/>
  <c r="M163" i="1"/>
  <c r="M164" i="1"/>
  <c r="N163" i="1" s="1"/>
  <c r="O163" i="1" s="1"/>
  <c r="P163" i="1" s="1"/>
  <c r="M145" i="1"/>
  <c r="M144" i="1"/>
  <c r="M122" i="1"/>
  <c r="M123" i="1"/>
  <c r="N122" i="1" s="1"/>
  <c r="O122" i="1" s="1"/>
  <c r="P122" i="1" s="1"/>
  <c r="M124" i="1"/>
  <c r="M125" i="1"/>
  <c r="N124" i="1" s="1"/>
  <c r="O124" i="1" s="1"/>
  <c r="P124" i="1" s="1"/>
  <c r="M126" i="1"/>
  <c r="M127" i="1"/>
  <c r="N126" i="1" s="1"/>
  <c r="O126" i="1" s="1"/>
  <c r="P126" i="1" s="1"/>
  <c r="M128" i="1"/>
  <c r="M129" i="1"/>
  <c r="N128" i="1" s="1"/>
  <c r="O128" i="1" s="1"/>
  <c r="P128" i="1" s="1"/>
  <c r="M130" i="1"/>
  <c r="M131" i="1"/>
  <c r="N130" i="1" s="1"/>
  <c r="O130" i="1" s="1"/>
  <c r="P130" i="1" s="1"/>
  <c r="M132" i="1"/>
  <c r="M133" i="1"/>
  <c r="N132" i="1" s="1"/>
  <c r="O132" i="1" s="1"/>
  <c r="P132" i="1" s="1"/>
  <c r="M134" i="1"/>
  <c r="M135" i="1"/>
  <c r="N134" i="1" s="1"/>
  <c r="O134" i="1" s="1"/>
  <c r="P134" i="1" s="1"/>
  <c r="M136" i="1"/>
  <c r="M137" i="1"/>
  <c r="N136" i="1" s="1"/>
  <c r="O136" i="1" s="1"/>
  <c r="P136" i="1" s="1"/>
  <c r="M138" i="1"/>
  <c r="M139" i="1"/>
  <c r="M140" i="1"/>
  <c r="M141" i="1"/>
  <c r="N140" i="1" s="1"/>
  <c r="O140" i="1" s="1"/>
  <c r="P140" i="1" s="1"/>
  <c r="M121" i="1"/>
  <c r="M99" i="1"/>
  <c r="N98" i="1" s="1"/>
  <c r="O98" i="1" s="1"/>
  <c r="P98" i="1" s="1"/>
  <c r="M100" i="1"/>
  <c r="M101" i="1"/>
  <c r="N101" i="1" s="1"/>
  <c r="O101" i="1" s="1"/>
  <c r="P101" i="1" s="1"/>
  <c r="M102" i="1"/>
  <c r="M103" i="1"/>
  <c r="N102" i="1" s="1"/>
  <c r="O102" i="1" s="1"/>
  <c r="P102" i="1" s="1"/>
  <c r="M104" i="1"/>
  <c r="M105" i="1"/>
  <c r="N104" i="1" s="1"/>
  <c r="O104" i="1" s="1"/>
  <c r="P104" i="1" s="1"/>
  <c r="M106" i="1"/>
  <c r="M107" i="1"/>
  <c r="N106" i="1" s="1"/>
  <c r="O106" i="1" s="1"/>
  <c r="P106" i="1" s="1"/>
  <c r="M108" i="1"/>
  <c r="M109" i="1"/>
  <c r="N109" i="1" s="1"/>
  <c r="O109" i="1" s="1"/>
  <c r="P109" i="1" s="1"/>
  <c r="M110" i="1"/>
  <c r="M111" i="1"/>
  <c r="N110" i="1" s="1"/>
  <c r="O110" i="1" s="1"/>
  <c r="P110" i="1" s="1"/>
  <c r="M112" i="1"/>
  <c r="N111" i="1" s="1"/>
  <c r="O111" i="1" s="1"/>
  <c r="P111" i="1" s="1"/>
  <c r="M113" i="1"/>
  <c r="N112" i="1" s="1"/>
  <c r="O112" i="1" s="1"/>
  <c r="P112" i="1" s="1"/>
  <c r="M114" i="1"/>
  <c r="M115" i="1"/>
  <c r="N114" i="1" s="1"/>
  <c r="O114" i="1" s="1"/>
  <c r="P114" i="1" s="1"/>
  <c r="M116" i="1"/>
  <c r="M117" i="1"/>
  <c r="N117" i="1" s="1"/>
  <c r="O117" i="1" s="1"/>
  <c r="P117" i="1" s="1"/>
  <c r="M118" i="1"/>
  <c r="M98" i="1"/>
  <c r="M76" i="1"/>
  <c r="M77" i="1"/>
  <c r="N76" i="1" s="1"/>
  <c r="O76" i="1" s="1"/>
  <c r="P76" i="1" s="1"/>
  <c r="M78" i="1"/>
  <c r="M79" i="1"/>
  <c r="N78" i="1" s="1"/>
  <c r="O78" i="1" s="1"/>
  <c r="P78" i="1" s="1"/>
  <c r="M80" i="1"/>
  <c r="M81" i="1"/>
  <c r="N80" i="1" s="1"/>
  <c r="O80" i="1" s="1"/>
  <c r="P80" i="1" s="1"/>
  <c r="M82" i="1"/>
  <c r="M83" i="1"/>
  <c r="M84" i="1"/>
  <c r="M85" i="1"/>
  <c r="N84" i="1" s="1"/>
  <c r="O84" i="1" s="1"/>
  <c r="P84" i="1" s="1"/>
  <c r="M86" i="1"/>
  <c r="M87" i="1"/>
  <c r="N86" i="1" s="1"/>
  <c r="O86" i="1" s="1"/>
  <c r="P86" i="1" s="1"/>
  <c r="M88" i="1"/>
  <c r="M89" i="1"/>
  <c r="N88" i="1" s="1"/>
  <c r="O88" i="1" s="1"/>
  <c r="P88" i="1" s="1"/>
  <c r="M90" i="1"/>
  <c r="M91" i="1"/>
  <c r="N90" i="1" s="1"/>
  <c r="O90" i="1" s="1"/>
  <c r="P90" i="1" s="1"/>
  <c r="M92" i="1"/>
  <c r="M93" i="1"/>
  <c r="N92" i="1" s="1"/>
  <c r="O92" i="1" s="1"/>
  <c r="P92" i="1" s="1"/>
  <c r="M94" i="1"/>
  <c r="M95" i="1"/>
  <c r="N94" i="1" s="1"/>
  <c r="O94" i="1" s="1"/>
  <c r="P94" i="1" s="1"/>
  <c r="M75" i="1"/>
  <c r="M54" i="1"/>
  <c r="N53" i="1" s="1"/>
  <c r="O53" i="1" s="1"/>
  <c r="P53" i="1" s="1"/>
  <c r="M55" i="1"/>
  <c r="M56" i="1"/>
  <c r="N55" i="1" s="1"/>
  <c r="O55" i="1" s="1"/>
  <c r="P55" i="1" s="1"/>
  <c r="M57" i="1"/>
  <c r="M58" i="1"/>
  <c r="N57" i="1" s="1"/>
  <c r="O57" i="1" s="1"/>
  <c r="P57" i="1" s="1"/>
  <c r="M59" i="1"/>
  <c r="M60" i="1"/>
  <c r="N59" i="1" s="1"/>
  <c r="O59" i="1" s="1"/>
  <c r="P59" i="1" s="1"/>
  <c r="M61" i="1"/>
  <c r="M62" i="1"/>
  <c r="N61" i="1" s="1"/>
  <c r="O61" i="1" s="1"/>
  <c r="P61" i="1" s="1"/>
  <c r="M63" i="1"/>
  <c r="M64" i="1"/>
  <c r="N63" i="1" s="1"/>
  <c r="O63" i="1" s="1"/>
  <c r="P63" i="1" s="1"/>
  <c r="M65" i="1"/>
  <c r="M66" i="1"/>
  <c r="N65" i="1" s="1"/>
  <c r="O65" i="1" s="1"/>
  <c r="P65" i="1" s="1"/>
  <c r="M67" i="1"/>
  <c r="M68" i="1"/>
  <c r="N67" i="1" s="1"/>
  <c r="O67" i="1" s="1"/>
  <c r="P67" i="1" s="1"/>
  <c r="M69" i="1"/>
  <c r="M70" i="1"/>
  <c r="N69" i="1" s="1"/>
  <c r="O69" i="1" s="1"/>
  <c r="P69" i="1" s="1"/>
  <c r="M71" i="1"/>
  <c r="M72" i="1"/>
  <c r="N71" i="1" s="1"/>
  <c r="O71" i="1" s="1"/>
  <c r="P71" i="1" s="1"/>
  <c r="M53" i="1"/>
  <c r="M52" i="1"/>
  <c r="M30" i="1"/>
  <c r="N29" i="1" s="1"/>
  <c r="O29" i="1" s="1"/>
  <c r="P29" i="1" s="1"/>
  <c r="M31" i="1"/>
  <c r="N30" i="1" s="1"/>
  <c r="M32" i="1"/>
  <c r="M33" i="1"/>
  <c r="N32" i="1" s="1"/>
  <c r="O32" i="1" s="1"/>
  <c r="P32" i="1" s="1"/>
  <c r="M34" i="1"/>
  <c r="M35" i="1"/>
  <c r="N34" i="1" s="1"/>
  <c r="O34" i="1" s="1"/>
  <c r="P34" i="1" s="1"/>
  <c r="M36" i="1"/>
  <c r="N35" i="1" s="1"/>
  <c r="O35" i="1" s="1"/>
  <c r="P35" i="1" s="1"/>
  <c r="M37" i="1"/>
  <c r="N36" i="1" s="1"/>
  <c r="O36" i="1" s="1"/>
  <c r="P36" i="1" s="1"/>
  <c r="M38" i="1"/>
  <c r="M39" i="1"/>
  <c r="N38" i="1" s="1"/>
  <c r="M40" i="1"/>
  <c r="M41" i="1"/>
  <c r="N41" i="1" s="1"/>
  <c r="O41" i="1" s="1"/>
  <c r="P41" i="1" s="1"/>
  <c r="M42" i="1"/>
  <c r="M43" i="1"/>
  <c r="N42" i="1" s="1"/>
  <c r="O42" i="1" s="1"/>
  <c r="P42" i="1" s="1"/>
  <c r="M44" i="1"/>
  <c r="N43" i="1" s="1"/>
  <c r="O43" i="1" s="1"/>
  <c r="P43" i="1" s="1"/>
  <c r="M45" i="1"/>
  <c r="N44" i="1" s="1"/>
  <c r="O44" i="1" s="1"/>
  <c r="P44" i="1" s="1"/>
  <c r="M46" i="1"/>
  <c r="M47" i="1"/>
  <c r="N46" i="1" s="1"/>
  <c r="O46" i="1" s="1"/>
  <c r="P46" i="1" s="1"/>
  <c r="M48" i="1"/>
  <c r="M49" i="1"/>
  <c r="N48" i="1" s="1"/>
  <c r="O48" i="1" s="1"/>
  <c r="P48" i="1" s="1"/>
  <c r="M29" i="1"/>
  <c r="M7" i="1"/>
  <c r="M8" i="1"/>
  <c r="M9" i="1"/>
  <c r="N8" i="1" s="1"/>
  <c r="O8" i="1" s="1"/>
  <c r="P8" i="1" s="1"/>
  <c r="M10" i="1"/>
  <c r="M11" i="1"/>
  <c r="N10" i="1" s="1"/>
  <c r="O10" i="1" s="1"/>
  <c r="P10" i="1" s="1"/>
  <c r="M12" i="1"/>
  <c r="M13" i="1"/>
  <c r="N12" i="1" s="1"/>
  <c r="O12" i="1" s="1"/>
  <c r="P12" i="1" s="1"/>
  <c r="M14" i="1"/>
  <c r="M15" i="1"/>
  <c r="N14" i="1" s="1"/>
  <c r="O14" i="1" s="1"/>
  <c r="P14" i="1" s="1"/>
  <c r="M16" i="1"/>
  <c r="N15" i="1" s="1"/>
  <c r="O15" i="1" s="1"/>
  <c r="P15" i="1" s="1"/>
  <c r="M17" i="1"/>
  <c r="N16" i="1" s="1"/>
  <c r="O16" i="1" s="1"/>
  <c r="P16" i="1" s="1"/>
  <c r="M18" i="1"/>
  <c r="M19" i="1"/>
  <c r="N18" i="1" s="1"/>
  <c r="O18" i="1" s="1"/>
  <c r="P18" i="1" s="1"/>
  <c r="M20" i="1"/>
  <c r="M21" i="1"/>
  <c r="N20" i="1" s="1"/>
  <c r="O20" i="1" s="1"/>
  <c r="P20" i="1" s="1"/>
  <c r="M22" i="1"/>
  <c r="M23" i="1"/>
  <c r="N22" i="1" s="1"/>
  <c r="O22" i="1" s="1"/>
  <c r="P22" i="1" s="1"/>
  <c r="M24" i="1"/>
  <c r="M25" i="1"/>
  <c r="N24" i="1" s="1"/>
  <c r="O24" i="1" s="1"/>
  <c r="P24" i="1" s="1"/>
  <c r="M26" i="1"/>
  <c r="N7" i="1" l="1"/>
  <c r="O7" i="1" s="1"/>
  <c r="P7" i="1" s="1"/>
  <c r="N52" i="1"/>
  <c r="O52" i="1" s="1"/>
  <c r="P52" i="1" s="1"/>
  <c r="N64" i="1"/>
  <c r="O64" i="1" s="1"/>
  <c r="P64" i="1" s="1"/>
  <c r="N56" i="1"/>
  <c r="O56" i="1" s="1"/>
  <c r="P56" i="1" s="1"/>
  <c r="N91" i="1"/>
  <c r="O91" i="1" s="1"/>
  <c r="P91" i="1" s="1"/>
  <c r="N83" i="1"/>
  <c r="O83" i="1" s="1"/>
  <c r="P83" i="1" s="1"/>
  <c r="N75" i="1"/>
  <c r="O75" i="1" s="1"/>
  <c r="P75" i="1" s="1"/>
  <c r="N139" i="1"/>
  <c r="O139" i="1" s="1"/>
  <c r="P139" i="1" s="1"/>
  <c r="N131" i="1"/>
  <c r="O131" i="1" s="1"/>
  <c r="P131" i="1" s="1"/>
  <c r="N123" i="1"/>
  <c r="O123" i="1" s="1"/>
  <c r="P123" i="1" s="1"/>
  <c r="N160" i="1"/>
  <c r="O160" i="1" s="1"/>
  <c r="P160" i="1" s="1"/>
  <c r="N152" i="1"/>
  <c r="O152" i="1" s="1"/>
  <c r="P152" i="1" s="1"/>
  <c r="N180" i="1"/>
  <c r="O180" i="1" s="1"/>
  <c r="P180" i="1" s="1"/>
  <c r="N172" i="1"/>
  <c r="O172" i="1" s="1"/>
  <c r="P172" i="1" s="1"/>
  <c r="N207" i="1"/>
  <c r="O207" i="1" s="1"/>
  <c r="P207" i="1" s="1"/>
  <c r="N199" i="1"/>
  <c r="O199" i="1" s="1"/>
  <c r="P199" i="1" s="1"/>
  <c r="N6" i="1"/>
  <c r="O6" i="1" s="1"/>
  <c r="P6" i="1" s="1"/>
  <c r="N190" i="1"/>
  <c r="O190" i="1" s="1"/>
  <c r="P190" i="1" s="1"/>
  <c r="N21" i="1"/>
  <c r="O21" i="1" s="1"/>
  <c r="P21" i="1" s="1"/>
  <c r="N13" i="1"/>
  <c r="O13" i="1" s="1"/>
  <c r="P13" i="1" s="1"/>
  <c r="N70" i="1"/>
  <c r="O70" i="1" s="1"/>
  <c r="P70" i="1" s="1"/>
  <c r="N62" i="1"/>
  <c r="O62" i="1" s="1"/>
  <c r="P62" i="1" s="1"/>
  <c r="N54" i="1"/>
  <c r="O54" i="1" s="1"/>
  <c r="P54" i="1" s="1"/>
  <c r="N89" i="1"/>
  <c r="O89" i="1" s="1"/>
  <c r="P89" i="1" s="1"/>
  <c r="N81" i="1"/>
  <c r="O81" i="1" s="1"/>
  <c r="P81" i="1" s="1"/>
  <c r="N137" i="1"/>
  <c r="O137" i="1" s="1"/>
  <c r="P137" i="1" s="1"/>
  <c r="N129" i="1"/>
  <c r="O129" i="1" s="1"/>
  <c r="P129" i="1" s="1"/>
  <c r="N121" i="1"/>
  <c r="O121" i="1" s="1"/>
  <c r="P121" i="1" s="1"/>
  <c r="N158" i="1"/>
  <c r="O158" i="1" s="1"/>
  <c r="P158" i="1" s="1"/>
  <c r="N150" i="1"/>
  <c r="O150" i="1" s="1"/>
  <c r="P150" i="1" s="1"/>
  <c r="N186" i="1"/>
  <c r="O186" i="1" s="1"/>
  <c r="P186" i="1" s="1"/>
  <c r="N178" i="1"/>
  <c r="O178" i="1" s="1"/>
  <c r="P178" i="1" s="1"/>
  <c r="N170" i="1"/>
  <c r="O170" i="1" s="1"/>
  <c r="P170" i="1" s="1"/>
  <c r="N205" i="1"/>
  <c r="O205" i="1" s="1"/>
  <c r="P205" i="1" s="1"/>
  <c r="N197" i="1"/>
  <c r="O197" i="1" s="1"/>
  <c r="P197" i="1" s="1"/>
  <c r="N182" i="1"/>
  <c r="O182" i="1" s="1"/>
  <c r="P182" i="1" s="1"/>
  <c r="N103" i="1"/>
  <c r="O103" i="1" s="1"/>
  <c r="P103" i="1" s="1"/>
  <c r="N201" i="1"/>
  <c r="O201" i="1" s="1"/>
  <c r="P201" i="1" s="1"/>
  <c r="N19" i="1"/>
  <c r="O19" i="1" s="1"/>
  <c r="P19" i="1" s="1"/>
  <c r="N11" i="1"/>
  <c r="O11" i="1" s="1"/>
  <c r="P11" i="1" s="1"/>
  <c r="N47" i="1"/>
  <c r="O47" i="1" s="1"/>
  <c r="P47" i="1" s="1"/>
  <c r="N39" i="1"/>
  <c r="O39" i="1" s="1"/>
  <c r="P39" i="1" s="1"/>
  <c r="N31" i="1"/>
  <c r="O31" i="1" s="1"/>
  <c r="P31" i="1" s="1"/>
  <c r="N68" i="1"/>
  <c r="O68" i="1" s="1"/>
  <c r="P68" i="1" s="1"/>
  <c r="N60" i="1"/>
  <c r="O60" i="1" s="1"/>
  <c r="P60" i="1" s="1"/>
  <c r="N87" i="1"/>
  <c r="O87" i="1" s="1"/>
  <c r="P87" i="1" s="1"/>
  <c r="N79" i="1"/>
  <c r="O79" i="1" s="1"/>
  <c r="P79" i="1" s="1"/>
  <c r="N115" i="1"/>
  <c r="O115" i="1" s="1"/>
  <c r="P115" i="1" s="1"/>
  <c r="N107" i="1"/>
  <c r="O107" i="1" s="1"/>
  <c r="P107" i="1" s="1"/>
  <c r="N99" i="1"/>
  <c r="O99" i="1" s="1"/>
  <c r="P99" i="1" s="1"/>
  <c r="N135" i="1"/>
  <c r="O135" i="1" s="1"/>
  <c r="P135" i="1" s="1"/>
  <c r="N127" i="1"/>
  <c r="O127" i="1" s="1"/>
  <c r="P127" i="1" s="1"/>
  <c r="N144" i="1"/>
  <c r="O144" i="1" s="1"/>
  <c r="P144" i="1" s="1"/>
  <c r="N156" i="1"/>
  <c r="O156" i="1" s="1"/>
  <c r="P156" i="1" s="1"/>
  <c r="N148" i="1"/>
  <c r="O148" i="1" s="1"/>
  <c r="P148" i="1" s="1"/>
  <c r="N25" i="1"/>
  <c r="O25" i="1" s="1"/>
  <c r="P25" i="1" s="1"/>
  <c r="N17" i="1"/>
  <c r="O17" i="1" s="1"/>
  <c r="P17" i="1" s="1"/>
  <c r="N9" i="1"/>
  <c r="O9" i="1" s="1"/>
  <c r="P9" i="1" s="1"/>
  <c r="N45" i="1"/>
  <c r="O45" i="1" s="1"/>
  <c r="P45" i="1" s="1"/>
  <c r="N37" i="1"/>
  <c r="O37" i="1" s="1"/>
  <c r="P37" i="1" s="1"/>
  <c r="N66" i="1"/>
  <c r="O66" i="1" s="1"/>
  <c r="P66" i="1" s="1"/>
  <c r="N58" i="1"/>
  <c r="O58" i="1" s="1"/>
  <c r="P58" i="1" s="1"/>
  <c r="N93" i="1"/>
  <c r="O93" i="1" s="1"/>
  <c r="P93" i="1" s="1"/>
  <c r="N85" i="1"/>
  <c r="O85" i="1" s="1"/>
  <c r="P85" i="1" s="1"/>
  <c r="N77" i="1"/>
  <c r="O77" i="1" s="1"/>
  <c r="P77" i="1" s="1"/>
  <c r="N113" i="1"/>
  <c r="O113" i="1" s="1"/>
  <c r="P113" i="1" s="1"/>
  <c r="N105" i="1"/>
  <c r="O105" i="1" s="1"/>
  <c r="P105" i="1" s="1"/>
  <c r="N133" i="1"/>
  <c r="O133" i="1" s="1"/>
  <c r="P133" i="1" s="1"/>
  <c r="N125" i="1"/>
  <c r="O125" i="1" s="1"/>
  <c r="P125" i="1" s="1"/>
  <c r="N162" i="1"/>
  <c r="O162" i="1" s="1"/>
  <c r="P162" i="1" s="1"/>
  <c r="N154" i="1"/>
  <c r="O154" i="1" s="1"/>
  <c r="P154" i="1" s="1"/>
  <c r="N146" i="1"/>
  <c r="O146" i="1" s="1"/>
  <c r="P146" i="1" s="1"/>
  <c r="N33" i="1"/>
  <c r="O33" i="1" s="1"/>
  <c r="P33" i="1" s="1"/>
  <c r="N40" i="1"/>
  <c r="O40" i="1" s="1"/>
  <c r="P40" i="1" s="1"/>
  <c r="N116" i="1"/>
  <c r="O116" i="1" s="1"/>
  <c r="P116" i="1" s="1"/>
  <c r="N108" i="1"/>
  <c r="O108" i="1" s="1"/>
  <c r="P108" i="1" s="1"/>
  <c r="N100" i="1"/>
  <c r="O100" i="1" s="1"/>
  <c r="P100" i="1" s="1"/>
  <c r="N191" i="1"/>
  <c r="O191" i="1" s="1"/>
  <c r="P191" i="1" s="1"/>
</calcChain>
</file>

<file path=xl/sharedStrings.xml><?xml version="1.0" encoding="utf-8"?>
<sst xmlns="http://schemas.openxmlformats.org/spreadsheetml/2006/main" count="21" uniqueCount="21">
  <si>
    <t>pitch</t>
  </si>
  <si>
    <t>d_cladding</t>
  </si>
  <si>
    <t>n_air</t>
  </si>
  <si>
    <t>n_silica</t>
  </si>
  <si>
    <t>wavelength</t>
  </si>
  <si>
    <t>in-plane wavelength</t>
  </si>
  <si>
    <t>guess Re(n_eff)</t>
  </si>
  <si>
    <t>d_hole/pitch</t>
  </si>
  <si>
    <t>Re[n_eff (x)]</t>
  </si>
  <si>
    <t>Imag[n_eff (x)]</t>
  </si>
  <si>
    <t>Re[n_eff (y)]</t>
  </si>
  <si>
    <t>Imag[n_eff (y)]</t>
  </si>
  <si>
    <t>c</t>
  </si>
  <si>
    <t>1st Order Derivative</t>
  </si>
  <si>
    <t>2nd Order Derivative</t>
  </si>
  <si>
    <t>Dispersion (in ps/km-nm)</t>
  </si>
  <si>
    <t>Confinement Loss (x) (in dB/m)</t>
  </si>
  <si>
    <t>Confinement Loss (y) (in dB/m)</t>
  </si>
  <si>
    <t>Dispersion (in s/m^2)</t>
  </si>
  <si>
    <t>A_eff (in m^2)</t>
  </si>
  <si>
    <t>A_eff (in um^2)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</si>
</sst>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9D35-2AA3-4EB3-B5AD-D1B097FE3006}">
  <dimension ref="A1:R211"/>
  <sheetViews>
    <sheetView tabSelected="1" topLeftCell="C1" zoomScale="83" zoomScaleNormal="83" workbookViewId="0">
      <selection activeCell="J6" sqref="J6"/>
    </sheetView>
  </sheetViews>
  <sheetFormatPr defaultRowHeight="14.4" x14ac:dyDescent="0.3"/>
  <cols>
    <col min="1" max="1" width="13" customWidth="1"/>
    <col min="2" max="2" width="9.5546875" customWidth="1"/>
    <col min="3" max="3" width="10" customWidth="1"/>
    <col min="4" max="4" width="10.77734375" customWidth="1"/>
    <col min="5" max="5" width="13.5546875" customWidth="1"/>
    <col min="6" max="6" width="19.33203125" customWidth="1"/>
    <col min="7" max="8" width="18" customWidth="1"/>
    <col min="9" max="9" width="16.88671875" customWidth="1"/>
    <col min="10" max="10" width="16.44140625" customWidth="1"/>
    <col min="11" max="11" width="13.6640625" customWidth="1"/>
    <col min="12" max="12" width="15.5546875" customWidth="1"/>
    <col min="13" max="14" width="18.21875" customWidth="1"/>
    <col min="15" max="15" width="19" customWidth="1"/>
    <col min="16" max="16" width="21.33203125" customWidth="1"/>
    <col min="17" max="17" width="27" customWidth="1"/>
    <col min="18" max="18" width="26.77734375" customWidth="1"/>
  </cols>
  <sheetData>
    <row r="1" spans="1:18" x14ac:dyDescent="0.3">
      <c r="A1" t="s">
        <v>1</v>
      </c>
      <c r="B1">
        <v>40</v>
      </c>
    </row>
    <row r="2" spans="1:18" x14ac:dyDescent="0.3">
      <c r="A2" t="s">
        <v>2</v>
      </c>
      <c r="B2">
        <v>1</v>
      </c>
    </row>
    <row r="3" spans="1:18" x14ac:dyDescent="0.3">
      <c r="A3" t="s">
        <v>12</v>
      </c>
      <c r="B3" s="1">
        <v>300000000</v>
      </c>
    </row>
    <row r="5" spans="1:18" x14ac:dyDescent="0.3">
      <c r="A5" t="s">
        <v>7</v>
      </c>
      <c r="B5" t="s">
        <v>0</v>
      </c>
      <c r="C5" t="s">
        <v>3</v>
      </c>
      <c r="D5" t="s">
        <v>4</v>
      </c>
      <c r="E5" t="s">
        <v>6</v>
      </c>
      <c r="F5" t="s">
        <v>5</v>
      </c>
      <c r="G5" t="s">
        <v>8</v>
      </c>
      <c r="H5" t="s">
        <v>9</v>
      </c>
      <c r="I5" t="s">
        <v>10</v>
      </c>
      <c r="J5" t="s">
        <v>11</v>
      </c>
      <c r="K5" t="s">
        <v>19</v>
      </c>
      <c r="L5" t="s">
        <v>20</v>
      </c>
      <c r="M5" t="s">
        <v>13</v>
      </c>
      <c r="N5" t="s">
        <v>14</v>
      </c>
      <c r="O5" t="s">
        <v>18</v>
      </c>
      <c r="P5" t="s">
        <v>15</v>
      </c>
      <c r="Q5" t="s">
        <v>16</v>
      </c>
      <c r="R5" t="s">
        <v>17</v>
      </c>
    </row>
    <row r="6" spans="1:18" x14ac:dyDescent="0.3">
      <c r="A6">
        <v>0.8</v>
      </c>
      <c r="B6">
        <v>5</v>
      </c>
      <c r="C6">
        <v>1.4701</v>
      </c>
      <c r="D6">
        <v>0.4</v>
      </c>
      <c r="E6">
        <v>1.46</v>
      </c>
      <c r="F6">
        <v>2.3252000000000002</v>
      </c>
      <c r="G6">
        <v>1.4694</v>
      </c>
      <c r="H6" s="1">
        <v>-5.2133999999999999E-19</v>
      </c>
      <c r="I6">
        <v>1.4694</v>
      </c>
      <c r="J6" s="1">
        <v>6.7327000000000002E-19</v>
      </c>
      <c r="K6" s="1">
        <v>1.6394E-11</v>
      </c>
      <c r="L6" s="1">
        <f>K6*10^12</f>
        <v>16.393999999999998</v>
      </c>
      <c r="M6" s="1">
        <f>(G7-G6)*10^6/(D7-D6)</f>
        <v>-91772.151898734635</v>
      </c>
      <c r="N6" s="1">
        <f>(M7-M6)*10^6/(D7-D6)</f>
        <v>474137591729.55853</v>
      </c>
      <c r="O6" s="1">
        <f>(-D6*10^-6*N6)/$B$3</f>
        <v>-6.3218345563941132E-4</v>
      </c>
      <c r="P6" s="1">
        <f>O6*10^6</f>
        <v>-632.18345563941136</v>
      </c>
      <c r="Q6" s="1">
        <f>(-20*2*PI()*H6*10^6)/(LN(10)*D6*10^-6)</f>
        <v>7.1130396831190539E-5</v>
      </c>
      <c r="R6" s="1">
        <f t="shared" ref="R6:R25" si="0">(-20*2*PI()*J6*10^6)/(LN(10)*D6*10^-6)</f>
        <v>-9.1859366775109649E-5</v>
      </c>
    </row>
    <row r="7" spans="1:18" x14ac:dyDescent="0.3">
      <c r="A7">
        <v>0.8</v>
      </c>
      <c r="B7">
        <v>5</v>
      </c>
      <c r="C7">
        <v>1.4645999999999999</v>
      </c>
      <c r="D7">
        <v>0.4632</v>
      </c>
      <c r="E7">
        <v>1.46</v>
      </c>
      <c r="F7">
        <v>3.9935</v>
      </c>
      <c r="G7">
        <v>1.4636</v>
      </c>
      <c r="H7" s="1">
        <v>1.3808E-18</v>
      </c>
      <c r="I7">
        <v>1.4636</v>
      </c>
      <c r="J7" s="1">
        <v>1.1001999999999999E-18</v>
      </c>
      <c r="K7" s="1">
        <v>1.6483000000000001E-11</v>
      </c>
      <c r="L7" s="1">
        <f t="shared" ref="L7:L70" si="1">K7*10^12</f>
        <v>16.483000000000001</v>
      </c>
      <c r="M7" s="1">
        <f t="shared" ref="M7:M26" si="2">(G8-G7)*10^6/(D8-D7)</f>
        <v>-61806.656101426546</v>
      </c>
      <c r="N7" s="1">
        <f t="shared" ref="N7:N70" si="3">(M8-M7)*10^6/(D8-D7)</f>
        <v>252307133947.08432</v>
      </c>
      <c r="O7" s="1">
        <f t="shared" ref="O7:O70" si="4">(-D7*10^-6*N7)/$B$3</f>
        <v>-3.8956221481429817E-4</v>
      </c>
      <c r="P7" s="1">
        <f t="shared" ref="P7:P70" si="5">O7*10^6</f>
        <v>-389.56221481429816</v>
      </c>
      <c r="Q7" s="1">
        <f t="shared" ref="Q7:Q25" si="6">(-20*2*PI()*H7*10^6)/(LN(10)*D7*10^-6)</f>
        <v>-1.6268833068953492E-4</v>
      </c>
      <c r="R7" s="1">
        <f t="shared" si="0"/>
        <v>-1.2962753579419633E-4</v>
      </c>
    </row>
    <row r="8" spans="1:18" x14ac:dyDescent="0.3">
      <c r="A8">
        <v>0.8</v>
      </c>
      <c r="B8">
        <v>5</v>
      </c>
      <c r="C8">
        <v>1.4610000000000001</v>
      </c>
      <c r="D8">
        <v>0.52629999999999999</v>
      </c>
      <c r="E8">
        <v>1.45</v>
      </c>
      <c r="F8">
        <v>2.9411</v>
      </c>
      <c r="G8">
        <v>1.4597</v>
      </c>
      <c r="H8" s="1">
        <v>-2.3604999999999999E-18</v>
      </c>
      <c r="I8">
        <v>1.4597</v>
      </c>
      <c r="J8" s="1">
        <v>-1.3354E-18</v>
      </c>
      <c r="K8" s="1">
        <v>1.6571E-11</v>
      </c>
      <c r="L8" s="1">
        <f t="shared" si="1"/>
        <v>16.570999999999998</v>
      </c>
      <c r="M8" s="1">
        <f t="shared" si="2"/>
        <v>-45886.075949365528</v>
      </c>
      <c r="N8" s="1">
        <f t="shared" si="3"/>
        <v>174379474113.01141</v>
      </c>
      <c r="O8" s="1">
        <f t="shared" si="4"/>
        <v>-3.0591972408559301E-4</v>
      </c>
      <c r="P8" s="1">
        <f t="shared" si="5"/>
        <v>-305.91972408559303</v>
      </c>
      <c r="Q8" s="1">
        <f t="shared" si="6"/>
        <v>2.4477373233848878E-4</v>
      </c>
      <c r="R8" s="1">
        <f t="shared" si="0"/>
        <v>1.3847525615963481E-4</v>
      </c>
    </row>
    <row r="9" spans="1:18" x14ac:dyDescent="0.3">
      <c r="A9">
        <v>0.8</v>
      </c>
      <c r="B9">
        <v>5</v>
      </c>
      <c r="C9">
        <v>1.4583999999999999</v>
      </c>
      <c r="D9">
        <v>0.58950000000000002</v>
      </c>
      <c r="E9">
        <v>1.45</v>
      </c>
      <c r="F9">
        <v>3.7715000000000001</v>
      </c>
      <c r="G9">
        <v>1.4568000000000001</v>
      </c>
      <c r="H9" s="1">
        <v>-7.8439999999999999E-20</v>
      </c>
      <c r="I9">
        <v>1.4568000000000001</v>
      </c>
      <c r="J9" s="1">
        <v>-3.2848999999999999E-19</v>
      </c>
      <c r="K9" s="1">
        <v>1.6660000000000001E-11</v>
      </c>
      <c r="L9" s="1">
        <f t="shared" si="1"/>
        <v>16.66</v>
      </c>
      <c r="M9" s="1">
        <f t="shared" si="2"/>
        <v>-34865.293185423201</v>
      </c>
      <c r="N9" s="1">
        <f t="shared" si="3"/>
        <v>51025730034.390305</v>
      </c>
      <c r="O9" s="1">
        <f t="shared" si="4"/>
        <v>-1.0026555951757695E-4</v>
      </c>
      <c r="P9" s="1">
        <f t="shared" si="5"/>
        <v>-100.26555951757696</v>
      </c>
      <c r="Q9" s="1">
        <f t="shared" si="6"/>
        <v>7.2618613194472612E-6</v>
      </c>
      <c r="R9" s="1">
        <f t="shared" si="0"/>
        <v>3.0411127292519516E-5</v>
      </c>
    </row>
    <row r="10" spans="1:18" x14ac:dyDescent="0.3">
      <c r="A10">
        <v>0.8</v>
      </c>
      <c r="B10">
        <v>5</v>
      </c>
      <c r="C10">
        <v>1.4564999999999999</v>
      </c>
      <c r="D10">
        <v>0.65259999999999996</v>
      </c>
      <c r="E10">
        <v>1.45</v>
      </c>
      <c r="F10">
        <v>4.7478999999999996</v>
      </c>
      <c r="G10">
        <v>1.4545999999999999</v>
      </c>
      <c r="H10" s="1">
        <v>1.3712000000000001E-18</v>
      </c>
      <c r="I10">
        <v>1.4545999999999999</v>
      </c>
      <c r="J10" s="1">
        <v>1.1409999999999999E-18</v>
      </c>
      <c r="K10" s="1">
        <v>1.6749000000000001E-11</v>
      </c>
      <c r="L10" s="1">
        <f t="shared" si="1"/>
        <v>16.749000000000002</v>
      </c>
      <c r="M10" s="1">
        <f t="shared" si="2"/>
        <v>-31645.569620253176</v>
      </c>
      <c r="N10" s="1">
        <f t="shared" si="3"/>
        <v>99509379084.372925</v>
      </c>
      <c r="O10" s="1">
        <f t="shared" si="4"/>
        <v>-2.1646606930153921E-4</v>
      </c>
      <c r="P10" s="1">
        <f t="shared" si="5"/>
        <v>-216.46606930153922</v>
      </c>
      <c r="Q10" s="1">
        <f t="shared" si="6"/>
        <v>-1.1466949778657265E-4</v>
      </c>
      <c r="R10" s="1">
        <f t="shared" si="0"/>
        <v>-9.5418536299941224E-5</v>
      </c>
    </row>
    <row r="11" spans="1:18" x14ac:dyDescent="0.3">
      <c r="A11">
        <v>0.8</v>
      </c>
      <c r="B11">
        <v>5</v>
      </c>
      <c r="C11">
        <v>1.4549000000000001</v>
      </c>
      <c r="D11">
        <v>0.71579999999999999</v>
      </c>
      <c r="E11">
        <v>1.45</v>
      </c>
      <c r="F11">
        <v>5.9996999999999998</v>
      </c>
      <c r="G11">
        <v>1.4525999999999999</v>
      </c>
      <c r="H11" s="1">
        <v>-3.5782E-19</v>
      </c>
      <c r="I11">
        <v>1.4525999999999999</v>
      </c>
      <c r="J11" s="1">
        <v>-2.3764999999999999E-19</v>
      </c>
      <c r="K11" s="1">
        <v>1.6839000000000001E-11</v>
      </c>
      <c r="L11" s="1">
        <f t="shared" si="1"/>
        <v>16.839000000000002</v>
      </c>
      <c r="M11" s="1">
        <f t="shared" si="2"/>
        <v>-25356.576862120804</v>
      </c>
      <c r="N11" s="1">
        <f t="shared" si="3"/>
        <v>635834642.11595702</v>
      </c>
      <c r="O11" s="1">
        <f t="shared" si="4"/>
        <v>-1.5171014560886734E-6</v>
      </c>
      <c r="P11" s="1">
        <f t="shared" si="5"/>
        <v>-1.5171014560886733</v>
      </c>
      <c r="Q11" s="1">
        <f t="shared" si="6"/>
        <v>2.7281427601658988E-5</v>
      </c>
      <c r="R11" s="1">
        <f t="shared" si="0"/>
        <v>1.8119253450154429E-5</v>
      </c>
    </row>
    <row r="12" spans="1:18" x14ac:dyDescent="0.3">
      <c r="A12">
        <v>0.8</v>
      </c>
      <c r="B12">
        <v>5</v>
      </c>
      <c r="C12">
        <v>1.4537</v>
      </c>
      <c r="D12">
        <v>0.77890000000000004</v>
      </c>
      <c r="E12">
        <v>1.45</v>
      </c>
      <c r="F12">
        <v>7.5145999999999997</v>
      </c>
      <c r="G12">
        <v>1.4510000000000001</v>
      </c>
      <c r="H12" s="1">
        <v>-1.3588E-18</v>
      </c>
      <c r="I12">
        <v>1.4510000000000001</v>
      </c>
      <c r="J12" s="1">
        <v>-2.9341E-18</v>
      </c>
      <c r="K12" s="1">
        <v>1.693E-11</v>
      </c>
      <c r="L12" s="1">
        <f t="shared" si="1"/>
        <v>16.93</v>
      </c>
      <c r="M12" s="1">
        <f t="shared" si="2"/>
        <v>-25316.455696203288</v>
      </c>
      <c r="N12" s="1">
        <f t="shared" si="3"/>
        <v>50072103829.509766</v>
      </c>
      <c r="O12" s="1">
        <f t="shared" si="4"/>
        <v>-1.3000387224268385E-4</v>
      </c>
      <c r="P12" s="1">
        <f t="shared" si="5"/>
        <v>-130.00387224268385</v>
      </c>
      <c r="Q12" s="1">
        <f t="shared" si="6"/>
        <v>9.5206809069215252E-5</v>
      </c>
      <c r="R12" s="1">
        <f t="shared" si="0"/>
        <v>2.0558308690755403E-4</v>
      </c>
    </row>
    <row r="13" spans="1:18" x14ac:dyDescent="0.3">
      <c r="A13">
        <v>0.8</v>
      </c>
      <c r="B13">
        <v>5</v>
      </c>
      <c r="C13">
        <v>1.4525999999999999</v>
      </c>
      <c r="D13">
        <v>0.84209999999999996</v>
      </c>
      <c r="E13">
        <v>1.44</v>
      </c>
      <c r="F13">
        <v>4.4109999999999996</v>
      </c>
      <c r="G13">
        <v>1.4494</v>
      </c>
      <c r="H13" s="1">
        <v>3.1612999999999999E-18</v>
      </c>
      <c r="I13">
        <v>1.4494</v>
      </c>
      <c r="J13" s="1">
        <v>1.5154E-18</v>
      </c>
      <c r="K13" s="1">
        <v>1.7022000000000001E-11</v>
      </c>
      <c r="L13" s="1">
        <f t="shared" si="1"/>
        <v>17.022000000000002</v>
      </c>
      <c r="M13" s="1">
        <f t="shared" si="2"/>
        <v>-22151.898734178274</v>
      </c>
      <c r="N13" s="1">
        <f t="shared" si="3"/>
        <v>-555475002.80739093</v>
      </c>
      <c r="O13" s="1">
        <f t="shared" si="4"/>
        <v>1.5592183328803464E-6</v>
      </c>
      <c r="P13" s="1">
        <f t="shared" si="5"/>
        <v>1.5592183328803464</v>
      </c>
      <c r="Q13" s="1">
        <f t="shared" si="6"/>
        <v>-2.0487842144164411E-4</v>
      </c>
      <c r="R13" s="1">
        <f t="shared" si="0"/>
        <v>-9.8210470329506051E-5</v>
      </c>
    </row>
    <row r="14" spans="1:18" x14ac:dyDescent="0.3">
      <c r="A14">
        <v>0.8</v>
      </c>
      <c r="B14">
        <v>5</v>
      </c>
      <c r="C14">
        <v>1.4517</v>
      </c>
      <c r="D14">
        <v>0.90529999999999999</v>
      </c>
      <c r="E14">
        <v>1.44</v>
      </c>
      <c r="F14">
        <v>4.9218000000000002</v>
      </c>
      <c r="G14">
        <v>1.448</v>
      </c>
      <c r="H14" s="1">
        <v>-6.7305999999999996E-17</v>
      </c>
      <c r="I14">
        <v>1.448</v>
      </c>
      <c r="J14" s="1">
        <v>2.8904000000000001E-16</v>
      </c>
      <c r="K14" s="1">
        <v>1.7114000000000002E-11</v>
      </c>
      <c r="L14" s="1">
        <f t="shared" si="1"/>
        <v>17.114000000000001</v>
      </c>
      <c r="M14" s="1">
        <f t="shared" si="2"/>
        <v>-22187.004754355701</v>
      </c>
      <c r="N14" s="1">
        <f t="shared" si="3"/>
        <v>25632084012.518311</v>
      </c>
      <c r="O14" s="1">
        <f t="shared" si="4"/>
        <v>-7.7349085521776084E-5</v>
      </c>
      <c r="P14" s="1">
        <f t="shared" si="5"/>
        <v>-77.34908552177609</v>
      </c>
      <c r="Q14" s="1">
        <f t="shared" si="6"/>
        <v>4.0574711088778963E-3</v>
      </c>
      <c r="R14" s="1">
        <f t="shared" si="0"/>
        <v>-1.7424471062164847E-2</v>
      </c>
    </row>
    <row r="15" spans="1:18" x14ac:dyDescent="0.3">
      <c r="A15">
        <v>0.8</v>
      </c>
      <c r="B15">
        <v>5</v>
      </c>
      <c r="C15">
        <v>1.4508000000000001</v>
      </c>
      <c r="D15">
        <v>0.96840000000000004</v>
      </c>
      <c r="E15">
        <v>1.44</v>
      </c>
      <c r="F15">
        <v>5.4806999999999997</v>
      </c>
      <c r="G15">
        <v>1.4466000000000001</v>
      </c>
      <c r="H15" s="1">
        <v>1.5374999999999999E-18</v>
      </c>
      <c r="I15">
        <v>1.4466000000000001</v>
      </c>
      <c r="J15" s="1">
        <v>3.5036000000000004E-18</v>
      </c>
      <c r="K15" s="1">
        <v>1.7205999999999999E-11</v>
      </c>
      <c r="L15" s="1">
        <f t="shared" si="1"/>
        <v>17.206</v>
      </c>
      <c r="M15" s="1">
        <f t="shared" si="2"/>
        <v>-20569.620253165795</v>
      </c>
      <c r="N15" s="1">
        <f t="shared" si="3"/>
        <v>-515798216.94482392</v>
      </c>
      <c r="O15" s="1">
        <f t="shared" si="4"/>
        <v>1.6649966442978914E-6</v>
      </c>
      <c r="P15" s="1">
        <f t="shared" si="5"/>
        <v>1.6649966442978914</v>
      </c>
      <c r="Q15" s="1">
        <f t="shared" si="6"/>
        <v>-8.6647197192558071E-5</v>
      </c>
      <c r="R15" s="1">
        <f t="shared" si="0"/>
        <v>-1.9744853338786762E-4</v>
      </c>
    </row>
    <row r="16" spans="1:18" x14ac:dyDescent="0.3">
      <c r="A16">
        <v>0.8</v>
      </c>
      <c r="B16">
        <v>5</v>
      </c>
      <c r="C16">
        <v>1.45</v>
      </c>
      <c r="D16">
        <v>1.0316000000000001</v>
      </c>
      <c r="E16">
        <v>1.44</v>
      </c>
      <c r="F16">
        <v>6.0682</v>
      </c>
      <c r="G16">
        <v>1.4453</v>
      </c>
      <c r="H16" s="1">
        <v>1.8569999999999998E-18</v>
      </c>
      <c r="I16">
        <v>1.4453</v>
      </c>
      <c r="J16" s="1">
        <v>3.0842000000000001E-18</v>
      </c>
      <c r="K16" s="1">
        <v>1.7301999999999999E-11</v>
      </c>
      <c r="L16" s="1">
        <f t="shared" si="1"/>
        <v>17.302</v>
      </c>
      <c r="M16" s="1">
        <f t="shared" si="2"/>
        <v>-20602.218700476707</v>
      </c>
      <c r="N16" s="1">
        <f t="shared" si="3"/>
        <v>-24559113053.852577</v>
      </c>
      <c r="O16" s="1">
        <f t="shared" si="4"/>
        <v>8.4450603421181071E-5</v>
      </c>
      <c r="P16" s="1">
        <f t="shared" si="5"/>
        <v>84.450603421181071</v>
      </c>
      <c r="Q16" s="1">
        <f t="shared" si="6"/>
        <v>-9.8241445873761086E-5</v>
      </c>
      <c r="R16" s="1">
        <f t="shared" si="0"/>
        <v>-1.6316438737956596E-4</v>
      </c>
    </row>
    <row r="17" spans="1:18" x14ac:dyDescent="0.3">
      <c r="A17">
        <v>0.8</v>
      </c>
      <c r="B17">
        <v>5</v>
      </c>
      <c r="C17">
        <v>1.4493</v>
      </c>
      <c r="D17">
        <v>1.0947</v>
      </c>
      <c r="E17">
        <v>1.44</v>
      </c>
      <c r="F17">
        <v>6.6782000000000004</v>
      </c>
      <c r="G17">
        <v>1.444</v>
      </c>
      <c r="H17" s="1">
        <v>-3.2763E-18</v>
      </c>
      <c r="I17">
        <v>1.444</v>
      </c>
      <c r="J17" s="1">
        <v>6.1445999999999996E-19</v>
      </c>
      <c r="K17" s="1">
        <v>1.7396999999999999E-11</v>
      </c>
      <c r="L17" s="1">
        <f t="shared" si="1"/>
        <v>17.396999999999998</v>
      </c>
      <c r="M17" s="1">
        <f t="shared" si="2"/>
        <v>-22151.898734174803</v>
      </c>
      <c r="N17" s="1">
        <f t="shared" si="3"/>
        <v>25036051914.700111</v>
      </c>
      <c r="O17" s="1">
        <f t="shared" si="4"/>
        <v>-9.1356553436740701E-5</v>
      </c>
      <c r="P17" s="1">
        <f t="shared" si="5"/>
        <v>-91.356553436740697</v>
      </c>
      <c r="Q17" s="1">
        <f t="shared" si="6"/>
        <v>1.6333630211352971E-4</v>
      </c>
      <c r="R17" s="1">
        <f t="shared" si="0"/>
        <v>-3.0633221681982554E-5</v>
      </c>
    </row>
    <row r="18" spans="1:18" x14ac:dyDescent="0.3">
      <c r="A18">
        <v>0.8</v>
      </c>
      <c r="B18">
        <v>5</v>
      </c>
      <c r="C18">
        <v>1.4484999999999999</v>
      </c>
      <c r="D18">
        <v>1.1578999999999999</v>
      </c>
      <c r="E18">
        <v>1.44</v>
      </c>
      <c r="F18">
        <v>7.3897000000000004</v>
      </c>
      <c r="G18">
        <v>1.4426000000000001</v>
      </c>
      <c r="H18" s="1">
        <v>-6.4580000000000006E-17</v>
      </c>
      <c r="I18">
        <v>1.4426000000000001</v>
      </c>
      <c r="J18" s="1">
        <v>1.4956E-17</v>
      </c>
      <c r="K18" s="1">
        <v>1.7495999999999999E-11</v>
      </c>
      <c r="L18" s="1">
        <f t="shared" si="1"/>
        <v>17.495999999999999</v>
      </c>
      <c r="M18" s="1">
        <f t="shared" si="2"/>
        <v>-20569.620253165758</v>
      </c>
      <c r="N18" s="1">
        <f t="shared" si="3"/>
        <v>-25591526917.618629</v>
      </c>
      <c r="O18" s="1">
        <f t="shared" si="4"/>
        <v>9.8774763393035363E-5</v>
      </c>
      <c r="P18" s="1">
        <f t="shared" si="5"/>
        <v>98.774763393035357</v>
      </c>
      <c r="Q18" s="1">
        <f t="shared" si="6"/>
        <v>3.0438353892773512E-3</v>
      </c>
      <c r="R18" s="1">
        <f t="shared" si="0"/>
        <v>-7.0491796348764416E-4</v>
      </c>
    </row>
    <row r="19" spans="1:18" x14ac:dyDescent="0.3">
      <c r="A19">
        <v>0.8</v>
      </c>
      <c r="B19">
        <v>5</v>
      </c>
      <c r="C19">
        <v>1.4478</v>
      </c>
      <c r="D19">
        <v>1.2211000000000001</v>
      </c>
      <c r="E19">
        <v>1.44</v>
      </c>
      <c r="F19">
        <v>8.1362000000000005</v>
      </c>
      <c r="G19">
        <v>1.4413</v>
      </c>
      <c r="H19" s="1">
        <v>-9.2550999999999994E-19</v>
      </c>
      <c r="I19">
        <v>1.4413</v>
      </c>
      <c r="J19" s="1">
        <v>-1.4810000000000001E-18</v>
      </c>
      <c r="K19" s="1">
        <v>1.7593000000000001E-11</v>
      </c>
      <c r="L19" s="1">
        <f t="shared" si="1"/>
        <v>17.593</v>
      </c>
      <c r="M19" s="1">
        <f t="shared" si="2"/>
        <v>-22187.004754359259</v>
      </c>
      <c r="N19" s="1">
        <f t="shared" si="3"/>
        <v>556355311.90087306</v>
      </c>
      <c r="O19" s="1">
        <f t="shared" si="4"/>
        <v>-2.2645515712071869E-6</v>
      </c>
      <c r="P19" s="1">
        <f t="shared" si="5"/>
        <v>-2.2645515712071869</v>
      </c>
      <c r="Q19" s="1">
        <f t="shared" si="6"/>
        <v>4.1364145745447956E-5</v>
      </c>
      <c r="R19" s="1">
        <f t="shared" si="0"/>
        <v>6.6190856769790098E-5</v>
      </c>
    </row>
    <row r="20" spans="1:18" x14ac:dyDescent="0.3">
      <c r="A20">
        <v>0.8</v>
      </c>
      <c r="B20">
        <v>5</v>
      </c>
      <c r="C20">
        <v>1.4471000000000001</v>
      </c>
      <c r="D20">
        <v>1.2842</v>
      </c>
      <c r="E20">
        <v>1.44</v>
      </c>
      <c r="F20">
        <v>8.9695999999999998</v>
      </c>
      <c r="G20">
        <v>1.4399</v>
      </c>
      <c r="H20" s="1">
        <v>-1.2273999999999999E-18</v>
      </c>
      <c r="I20">
        <v>1.4399</v>
      </c>
      <c r="J20" s="1">
        <v>2.3009999999999999E-18</v>
      </c>
      <c r="K20" s="1">
        <v>1.7692E-11</v>
      </c>
      <c r="L20" s="1">
        <f t="shared" si="1"/>
        <v>17.692</v>
      </c>
      <c r="M20" s="1">
        <f t="shared" si="2"/>
        <v>-22151.898734178314</v>
      </c>
      <c r="N20" s="1">
        <f t="shared" si="3"/>
        <v>-555475002.8061831</v>
      </c>
      <c r="O20" s="1">
        <f t="shared" si="4"/>
        <v>2.3778033286790012E-6</v>
      </c>
      <c r="P20" s="1">
        <f t="shared" si="5"/>
        <v>2.377803328679001</v>
      </c>
      <c r="Q20" s="1">
        <f t="shared" si="6"/>
        <v>5.2161206563011234E-5</v>
      </c>
      <c r="R20" s="1">
        <f t="shared" si="0"/>
        <v>-9.7786325811869687E-5</v>
      </c>
    </row>
    <row r="21" spans="1:18" x14ac:dyDescent="0.3">
      <c r="A21">
        <v>0.8</v>
      </c>
      <c r="B21">
        <v>5</v>
      </c>
      <c r="C21">
        <v>1.4463999999999999</v>
      </c>
      <c r="D21">
        <v>1.3473999999999999</v>
      </c>
      <c r="E21">
        <v>1.44</v>
      </c>
      <c r="F21">
        <v>9.9135000000000009</v>
      </c>
      <c r="G21">
        <v>1.4384999999999999</v>
      </c>
      <c r="H21" s="1">
        <v>1.7785000000000001E-19</v>
      </c>
      <c r="I21">
        <v>1.4384999999999999</v>
      </c>
      <c r="J21" s="1">
        <v>-1.3064999999999999E-18</v>
      </c>
      <c r="K21" s="1">
        <v>1.7794E-11</v>
      </c>
      <c r="L21" s="1">
        <f t="shared" si="1"/>
        <v>17.794</v>
      </c>
      <c r="M21" s="1">
        <f t="shared" si="2"/>
        <v>-22187.004754355665</v>
      </c>
      <c r="N21" s="1">
        <f t="shared" si="3"/>
        <v>-24519373388.829353</v>
      </c>
      <c r="O21" s="1">
        <f t="shared" si="4"/>
        <v>1.1012467901369555E-4</v>
      </c>
      <c r="P21" s="1">
        <f t="shared" si="5"/>
        <v>110.12467901369556</v>
      </c>
      <c r="Q21" s="1">
        <f t="shared" si="6"/>
        <v>-7.2036317212638128E-6</v>
      </c>
      <c r="R21" s="1">
        <f t="shared" si="0"/>
        <v>5.2918441629638286E-5</v>
      </c>
    </row>
    <row r="22" spans="1:18" x14ac:dyDescent="0.3">
      <c r="A22">
        <v>0.8</v>
      </c>
      <c r="B22">
        <v>5</v>
      </c>
      <c r="C22">
        <v>1.4457</v>
      </c>
      <c r="D22">
        <v>1.4105000000000001</v>
      </c>
      <c r="E22">
        <v>1.44</v>
      </c>
      <c r="F22">
        <v>10.9979</v>
      </c>
      <c r="G22">
        <v>1.4371</v>
      </c>
      <c r="H22" s="1">
        <v>-7.4471E-19</v>
      </c>
      <c r="I22">
        <v>1.4371</v>
      </c>
      <c r="J22" s="1">
        <v>-1.4298000000000001E-18</v>
      </c>
      <c r="K22" s="1">
        <v>1.7895E-11</v>
      </c>
      <c r="L22" s="1">
        <f t="shared" si="1"/>
        <v>17.895</v>
      </c>
      <c r="M22" s="1">
        <f t="shared" si="2"/>
        <v>-23734.177215190801</v>
      </c>
      <c r="N22" s="1">
        <f t="shared" si="3"/>
        <v>-595151788.78186142</v>
      </c>
      <c r="O22" s="1">
        <f t="shared" si="4"/>
        <v>2.7982053269227185E-6</v>
      </c>
      <c r="P22" s="1">
        <f t="shared" si="5"/>
        <v>2.7982053269227185</v>
      </c>
      <c r="Q22" s="1">
        <f t="shared" si="6"/>
        <v>2.881431306542524E-5</v>
      </c>
      <c r="R22" s="1">
        <f t="shared" si="0"/>
        <v>5.532180959157929E-5</v>
      </c>
    </row>
    <row r="23" spans="1:18" x14ac:dyDescent="0.3">
      <c r="A23">
        <v>0.8</v>
      </c>
      <c r="B23">
        <v>5</v>
      </c>
      <c r="C23">
        <v>1.4449000000000001</v>
      </c>
      <c r="D23">
        <v>1.4737</v>
      </c>
      <c r="E23">
        <v>1.43</v>
      </c>
      <c r="F23">
        <v>7.1204000000000001</v>
      </c>
      <c r="G23">
        <v>1.4356</v>
      </c>
      <c r="H23" s="1">
        <v>1.9612E-17</v>
      </c>
      <c r="I23">
        <v>1.4356</v>
      </c>
      <c r="J23" s="1">
        <v>-4.9263999999999999E-17</v>
      </c>
      <c r="K23" s="1">
        <v>1.7999999999999999E-11</v>
      </c>
      <c r="L23" s="1">
        <f t="shared" si="1"/>
        <v>18</v>
      </c>
      <c r="M23" s="1">
        <f t="shared" si="2"/>
        <v>-23771.790808241814</v>
      </c>
      <c r="N23" s="1">
        <f t="shared" si="3"/>
        <v>-24479633723.579605</v>
      </c>
      <c r="O23" s="1">
        <f t="shared" si="4"/>
        <v>1.2025212072813088E-4</v>
      </c>
      <c r="P23" s="1">
        <f t="shared" si="5"/>
        <v>120.25212072813088</v>
      </c>
      <c r="Q23" s="1">
        <f t="shared" si="6"/>
        <v>-7.2628483549015915E-4</v>
      </c>
      <c r="R23" s="1">
        <f t="shared" si="0"/>
        <v>1.8243777348351622E-3</v>
      </c>
    </row>
    <row r="24" spans="1:18" x14ac:dyDescent="0.3">
      <c r="A24">
        <v>0.8</v>
      </c>
      <c r="B24">
        <v>5</v>
      </c>
      <c r="C24">
        <v>1.4441999999999999</v>
      </c>
      <c r="D24">
        <v>1.5367999999999999</v>
      </c>
      <c r="E24">
        <v>1.43</v>
      </c>
      <c r="F24">
        <v>7.6070000000000002</v>
      </c>
      <c r="G24">
        <v>1.4340999999999999</v>
      </c>
      <c r="H24" s="1">
        <v>-8.0189000000000001E-19</v>
      </c>
      <c r="I24">
        <v>1.4340999999999999</v>
      </c>
      <c r="J24" s="1">
        <v>-4.7109000000000001E-18</v>
      </c>
      <c r="K24" s="1">
        <v>1.8104E-11</v>
      </c>
      <c r="L24" s="1">
        <f t="shared" si="1"/>
        <v>18.103999999999999</v>
      </c>
      <c r="M24" s="1">
        <f t="shared" si="2"/>
        <v>-25316.455696199686</v>
      </c>
      <c r="N24" s="1">
        <f t="shared" si="3"/>
        <v>-5.6987326250328915E-2</v>
      </c>
      <c r="O24" s="1">
        <f t="shared" si="4"/>
        <v>2.9192707660501825E-16</v>
      </c>
      <c r="P24" s="1">
        <f t="shared" si="5"/>
        <v>2.9192707660501824E-10</v>
      </c>
      <c r="Q24" s="1">
        <f t="shared" si="6"/>
        <v>2.8476828588814003E-5</v>
      </c>
      <c r="R24" s="1">
        <f t="shared" si="0"/>
        <v>1.6729413236110178E-4</v>
      </c>
    </row>
    <row r="25" spans="1:18" x14ac:dyDescent="0.3">
      <c r="A25">
        <v>0.8</v>
      </c>
      <c r="B25">
        <v>5</v>
      </c>
      <c r="C25">
        <v>1.4434</v>
      </c>
      <c r="D25">
        <v>1.6</v>
      </c>
      <c r="E25">
        <v>1.43</v>
      </c>
      <c r="F25">
        <v>8.1539999999999999</v>
      </c>
      <c r="G25">
        <v>1.4325000000000001</v>
      </c>
      <c r="H25" s="1">
        <v>-3.2064000000000001E-18</v>
      </c>
      <c r="I25">
        <v>1.4325000000000001</v>
      </c>
      <c r="J25" s="1">
        <v>2.5503999999999999E-18</v>
      </c>
      <c r="K25" s="1">
        <v>1.8211E-11</v>
      </c>
      <c r="L25" s="1">
        <f t="shared" si="1"/>
        <v>18.210999999999999</v>
      </c>
      <c r="M25" s="1">
        <f t="shared" si="2"/>
        <v>-25316.455696203288</v>
      </c>
      <c r="N25" s="1">
        <f t="shared" si="3"/>
        <v>-25710557275.373924</v>
      </c>
      <c r="O25" s="1">
        <f t="shared" si="4"/>
        <v>1.3712297213532758E-4</v>
      </c>
      <c r="P25" s="1">
        <f t="shared" si="5"/>
        <v>137.12297213532759</v>
      </c>
      <c r="Q25" s="1">
        <f t="shared" si="6"/>
        <v>1.0936840852396199E-4</v>
      </c>
      <c r="R25" s="1">
        <f t="shared" si="0"/>
        <v>-8.6992636320955789E-5</v>
      </c>
    </row>
    <row r="26" spans="1:18" x14ac:dyDescent="0.3">
      <c r="A26">
        <v>0.8</v>
      </c>
      <c r="B26">
        <v>5</v>
      </c>
      <c r="C26">
        <v>1.4426000000000001</v>
      </c>
      <c r="D26">
        <v>1.6632</v>
      </c>
      <c r="E26">
        <v>1.43</v>
      </c>
      <c r="F26">
        <v>8.7286999999999999</v>
      </c>
      <c r="G26">
        <v>1.4309000000000001</v>
      </c>
      <c r="H26" s="1">
        <v>1.6780000000000001E-19</v>
      </c>
      <c r="I26">
        <v>1.4309000000000001</v>
      </c>
      <c r="J26" s="1">
        <v>-6.2866000000000005E-20</v>
      </c>
      <c r="K26" s="1">
        <v>1.8320000000000001E-11</v>
      </c>
      <c r="L26" s="1">
        <f t="shared" si="1"/>
        <v>18.32</v>
      </c>
      <c r="M26" s="1">
        <f t="shared" si="2"/>
        <v>-26941.362916006918</v>
      </c>
      <c r="N26" s="1"/>
      <c r="O26" s="1"/>
      <c r="P26" s="1"/>
      <c r="Q26" s="1"/>
      <c r="R26" s="1"/>
    </row>
    <row r="27" spans="1:18" x14ac:dyDescent="0.3">
      <c r="A27">
        <v>0.8</v>
      </c>
      <c r="B27">
        <v>5</v>
      </c>
      <c r="C27">
        <v>1.4418</v>
      </c>
      <c r="D27">
        <v>1.7262999999999999</v>
      </c>
      <c r="E27">
        <v>1.43</v>
      </c>
      <c r="F27">
        <v>9.3630999999999993</v>
      </c>
      <c r="G27">
        <v>1.4292</v>
      </c>
      <c r="H27" s="1">
        <v>-1.7671E-18</v>
      </c>
      <c r="I27">
        <v>1.4292</v>
      </c>
      <c r="J27" s="1">
        <v>-1.3874E-18</v>
      </c>
      <c r="K27" s="1">
        <v>1.8430000000000001E-11</v>
      </c>
      <c r="L27" s="1">
        <f t="shared" si="1"/>
        <v>18.43</v>
      </c>
      <c r="M27" s="1"/>
      <c r="N27" s="1"/>
      <c r="O27" s="1"/>
      <c r="P27" s="1"/>
      <c r="Q27" s="1"/>
      <c r="R27" s="1"/>
    </row>
    <row r="28" spans="1:18" x14ac:dyDescent="0.3">
      <c r="L28" s="1"/>
      <c r="M28" s="1"/>
      <c r="N28" s="1"/>
      <c r="O28" s="1"/>
      <c r="P28" s="1"/>
      <c r="Q28" s="1"/>
      <c r="R28" s="1"/>
    </row>
    <row r="29" spans="1:18" x14ac:dyDescent="0.3">
      <c r="A29">
        <v>0.8</v>
      </c>
      <c r="B29">
        <v>4.5</v>
      </c>
      <c r="C29">
        <v>1.4701</v>
      </c>
      <c r="D29">
        <v>0.4</v>
      </c>
      <c r="E29">
        <v>1.46</v>
      </c>
      <c r="F29">
        <v>2.3252000000000002</v>
      </c>
      <c r="G29">
        <v>1.4692000000000001</v>
      </c>
      <c r="H29" s="1">
        <v>2.9803000000000001E-19</v>
      </c>
      <c r="I29">
        <v>1.4692000000000001</v>
      </c>
      <c r="J29" s="1">
        <v>1.6507E-19</v>
      </c>
      <c r="K29" s="1">
        <v>1.3326999999999999E-11</v>
      </c>
      <c r="L29" s="1">
        <f t="shared" si="1"/>
        <v>13.327</v>
      </c>
      <c r="M29" s="1">
        <f>(G30-G29)*10^6/(D30-D29)</f>
        <v>-91772.151898734635</v>
      </c>
      <c r="N29" s="1">
        <f t="shared" si="3"/>
        <v>449061863028.88519</v>
      </c>
      <c r="O29" s="1">
        <f t="shared" si="4"/>
        <v>-5.9874915070518031E-4</v>
      </c>
      <c r="P29" s="1">
        <f t="shared" si="5"/>
        <v>-598.74915070518034</v>
      </c>
      <c r="Q29" s="1">
        <f>(-20*2*PI()*H29*10^6)/(LN(10)*D29*10^-6)</f>
        <v>-4.0662508473548393E-5</v>
      </c>
      <c r="R29" s="1">
        <f t="shared" ref="R29:R48" si="7">(-20*2*PI()*J29*10^6)/(LN(10)*D29*10^-6)</f>
        <v>-2.2521760472867272E-5</v>
      </c>
    </row>
    <row r="30" spans="1:18" x14ac:dyDescent="0.3">
      <c r="A30">
        <v>0.8</v>
      </c>
      <c r="B30">
        <v>4.5</v>
      </c>
      <c r="C30">
        <v>1.4645999999999999</v>
      </c>
      <c r="D30">
        <v>0.4632</v>
      </c>
      <c r="E30">
        <v>1.46</v>
      </c>
      <c r="F30">
        <v>3.9935</v>
      </c>
      <c r="G30">
        <v>1.4634</v>
      </c>
      <c r="H30" s="1">
        <v>2.726E-18</v>
      </c>
      <c r="I30">
        <v>1.4634</v>
      </c>
      <c r="J30" s="1">
        <v>-3.5102999999999997E-18</v>
      </c>
      <c r="K30" s="1">
        <v>1.3407000000000001E-11</v>
      </c>
      <c r="L30" s="1">
        <f t="shared" si="1"/>
        <v>13.407</v>
      </c>
      <c r="M30" s="1">
        <f t="shared" ref="M30:M49" si="8">(G31-G30)*10^6/(D31-D30)</f>
        <v>-63391.442155309102</v>
      </c>
      <c r="N30" s="1">
        <f t="shared" si="3"/>
        <v>252346873612.16455</v>
      </c>
      <c r="O30" s="1">
        <f t="shared" si="4"/>
        <v>-3.8962357285718207E-4</v>
      </c>
      <c r="P30" s="1">
        <f t="shared" si="5"/>
        <v>-389.62357285718207</v>
      </c>
      <c r="Q30" s="1">
        <f>(-20*2*PI()*H30*10^6)/(LN(10)*D30*10^-6)</f>
        <v>-3.2118220557623999E-4</v>
      </c>
      <c r="R30" s="1">
        <f t="shared" si="7"/>
        <v>4.135898372099322E-4</v>
      </c>
    </row>
    <row r="31" spans="1:18" x14ac:dyDescent="0.3">
      <c r="A31">
        <v>0.8</v>
      </c>
      <c r="B31">
        <v>4.5</v>
      </c>
      <c r="C31">
        <v>1.4610000000000001</v>
      </c>
      <c r="D31">
        <v>0.52629999999999999</v>
      </c>
      <c r="E31">
        <v>1.45</v>
      </c>
      <c r="F31">
        <v>2.9411</v>
      </c>
      <c r="G31">
        <v>1.4594</v>
      </c>
      <c r="H31" s="1">
        <v>1.5063999999999999E-18</v>
      </c>
      <c r="I31">
        <v>1.4594</v>
      </c>
      <c r="J31" s="1">
        <v>-6.9947000000000002E-19</v>
      </c>
      <c r="K31" s="1">
        <v>1.3487E-11</v>
      </c>
      <c r="L31" s="1">
        <f t="shared" si="1"/>
        <v>13.487</v>
      </c>
      <c r="M31" s="1">
        <f t="shared" si="8"/>
        <v>-47468.354430381522</v>
      </c>
      <c r="N31" s="1">
        <f t="shared" si="3"/>
        <v>174339797327.2038</v>
      </c>
      <c r="O31" s="1">
        <f t="shared" si="4"/>
        <v>-3.0585011777769117E-4</v>
      </c>
      <c r="P31" s="1">
        <f t="shared" si="5"/>
        <v>-305.8501177776912</v>
      </c>
      <c r="Q31" s="1">
        <f t="shared" ref="Q31:Q48" si="9">(-20*2*PI()*H31*10^6)/(LN(10)*D31*10^-6)</f>
        <v>-1.5620722321317494E-4</v>
      </c>
      <c r="R31" s="1">
        <f t="shared" si="7"/>
        <v>7.2532040906080392E-5</v>
      </c>
    </row>
    <row r="32" spans="1:18" x14ac:dyDescent="0.3">
      <c r="A32">
        <v>0.8</v>
      </c>
      <c r="B32">
        <v>4.5</v>
      </c>
      <c r="C32">
        <v>1.4583999999999999</v>
      </c>
      <c r="D32">
        <v>0.58950000000000002</v>
      </c>
      <c r="E32">
        <v>1.45</v>
      </c>
      <c r="F32">
        <v>3.7715000000000001</v>
      </c>
      <c r="G32">
        <v>1.4563999999999999</v>
      </c>
      <c r="H32" s="1">
        <v>1.6997000000000001E-18</v>
      </c>
      <c r="I32">
        <v>1.4563999999999999</v>
      </c>
      <c r="J32" s="1">
        <v>1.1334E-19</v>
      </c>
      <c r="K32" s="1">
        <v>1.3567E-11</v>
      </c>
      <c r="L32" s="1">
        <f t="shared" si="1"/>
        <v>13.567</v>
      </c>
      <c r="M32" s="1">
        <f t="shared" si="8"/>
        <v>-36450.079239302235</v>
      </c>
      <c r="N32" s="1">
        <f t="shared" si="3"/>
        <v>51065469699.470291</v>
      </c>
      <c r="O32" s="1">
        <f t="shared" si="4"/>
        <v>-1.0034364795945912E-4</v>
      </c>
      <c r="P32" s="1">
        <f t="shared" si="5"/>
        <v>-100.34364795945912</v>
      </c>
      <c r="Q32" s="1">
        <f t="shared" si="9"/>
        <v>-1.5735575834605444E-4</v>
      </c>
      <c r="R32" s="1">
        <f t="shared" si="7"/>
        <v>-1.0492852651021833E-5</v>
      </c>
    </row>
    <row r="33" spans="1:18" x14ac:dyDescent="0.3">
      <c r="A33">
        <v>0.8</v>
      </c>
      <c r="B33">
        <v>4.5</v>
      </c>
      <c r="C33">
        <v>1.4564999999999999</v>
      </c>
      <c r="D33">
        <v>0.65259999999999996</v>
      </c>
      <c r="E33">
        <v>1.45</v>
      </c>
      <c r="F33">
        <v>4.7478999999999996</v>
      </c>
      <c r="G33">
        <v>1.4540999999999999</v>
      </c>
      <c r="H33" s="1">
        <v>-3.1396999999999997E-20</v>
      </c>
      <c r="I33">
        <v>1.4540999999999999</v>
      </c>
      <c r="J33" s="1">
        <v>-1.5632E-19</v>
      </c>
      <c r="K33" s="1">
        <v>1.3648E-11</v>
      </c>
      <c r="L33" s="1">
        <f t="shared" si="1"/>
        <v>13.648</v>
      </c>
      <c r="M33" s="1">
        <f t="shared" si="8"/>
        <v>-33227.848101265663</v>
      </c>
      <c r="N33" s="1">
        <f t="shared" si="3"/>
        <v>99469702298.398575</v>
      </c>
      <c r="O33" s="1">
        <f t="shared" si="4"/>
        <v>-2.1637975906644967E-4</v>
      </c>
      <c r="P33" s="1">
        <f t="shared" si="5"/>
        <v>-216.37975906644968</v>
      </c>
      <c r="Q33" s="1">
        <f t="shared" si="9"/>
        <v>2.6256404769581545E-6</v>
      </c>
      <c r="R33" s="1">
        <f t="shared" si="7"/>
        <v>1.3072590354431911E-5</v>
      </c>
    </row>
    <row r="34" spans="1:18" x14ac:dyDescent="0.3">
      <c r="A34">
        <v>0.8</v>
      </c>
      <c r="B34">
        <v>4.5</v>
      </c>
      <c r="C34">
        <v>1.4549000000000001</v>
      </c>
      <c r="D34">
        <v>0.71579999999999999</v>
      </c>
      <c r="E34">
        <v>1.45</v>
      </c>
      <c r="F34">
        <v>5.9996999999999998</v>
      </c>
      <c r="G34">
        <v>1.452</v>
      </c>
      <c r="H34" s="1">
        <v>2.0075000000000001E-20</v>
      </c>
      <c r="I34">
        <v>1.452</v>
      </c>
      <c r="J34" s="1">
        <v>-8.5675999999999997E-20</v>
      </c>
      <c r="K34" s="1">
        <v>1.3730000000000001E-11</v>
      </c>
      <c r="L34" s="1">
        <f t="shared" si="1"/>
        <v>13.73</v>
      </c>
      <c r="M34" s="1">
        <f t="shared" si="8"/>
        <v>-26941.36291600687</v>
      </c>
      <c r="N34" s="1">
        <f t="shared" si="3"/>
        <v>25751303008.036388</v>
      </c>
      <c r="O34" s="1">
        <f t="shared" si="4"/>
        <v>-6.1442608977174825E-5</v>
      </c>
      <c r="P34" s="1">
        <f t="shared" si="5"/>
        <v>-61.442608977174828</v>
      </c>
      <c r="Q34" s="1">
        <f t="shared" si="9"/>
        <v>-1.5305870524378297E-6</v>
      </c>
      <c r="R34" s="1">
        <f t="shared" si="7"/>
        <v>6.5322329417017921E-6</v>
      </c>
    </row>
    <row r="35" spans="1:18" x14ac:dyDescent="0.3">
      <c r="A35">
        <v>0.8</v>
      </c>
      <c r="B35">
        <v>4.5</v>
      </c>
      <c r="C35">
        <v>1.4537</v>
      </c>
      <c r="D35">
        <v>0.77890000000000004</v>
      </c>
      <c r="E35">
        <v>1.45</v>
      </c>
      <c r="F35">
        <v>7.5145999999999997</v>
      </c>
      <c r="G35">
        <v>1.4502999999999999</v>
      </c>
      <c r="H35" s="1">
        <v>9.9441000000000001E-19</v>
      </c>
      <c r="I35">
        <v>1.4502999999999999</v>
      </c>
      <c r="J35" s="1">
        <v>2.7718000000000002E-18</v>
      </c>
      <c r="K35" s="1">
        <v>1.3813E-11</v>
      </c>
      <c r="L35" s="1">
        <f t="shared" si="1"/>
        <v>13.813000000000001</v>
      </c>
      <c r="M35" s="1">
        <f t="shared" si="8"/>
        <v>-25316.455696199773</v>
      </c>
      <c r="N35" s="1">
        <f t="shared" si="3"/>
        <v>25036051914.699596</v>
      </c>
      <c r="O35" s="1">
        <f t="shared" si="4"/>
        <v>-6.5001936121198377E-5</v>
      </c>
      <c r="P35" s="1">
        <f t="shared" si="5"/>
        <v>-65.001936121198383</v>
      </c>
      <c r="Q35" s="1">
        <f t="shared" si="9"/>
        <v>-6.9675156760758277E-5</v>
      </c>
      <c r="R35" s="1">
        <f t="shared" si="7"/>
        <v>-1.9421124034298706E-4</v>
      </c>
    </row>
    <row r="36" spans="1:18" x14ac:dyDescent="0.3">
      <c r="A36">
        <v>0.8</v>
      </c>
      <c r="B36">
        <v>4.5</v>
      </c>
      <c r="C36">
        <v>1.4525999999999999</v>
      </c>
      <c r="D36">
        <v>0.84209999999999996</v>
      </c>
      <c r="E36">
        <v>1.44</v>
      </c>
      <c r="F36">
        <v>4.4109999999999996</v>
      </c>
      <c r="G36">
        <v>1.4487000000000001</v>
      </c>
      <c r="H36" s="1">
        <v>9.1418000000000005E-19</v>
      </c>
      <c r="I36">
        <v>1.4487000000000001</v>
      </c>
      <c r="J36" s="1">
        <v>-2.2293999999999999E-18</v>
      </c>
      <c r="K36" s="1">
        <v>1.3894999999999999E-11</v>
      </c>
      <c r="L36" s="1">
        <f t="shared" si="1"/>
        <v>13.895</v>
      </c>
      <c r="M36" s="1">
        <f t="shared" si="8"/>
        <v>-23734.177215190761</v>
      </c>
      <c r="N36" s="1">
        <f t="shared" si="3"/>
        <v>-595151788.78180289</v>
      </c>
      <c r="O36" s="1">
        <f t="shared" si="4"/>
        <v>1.6705910711105207E-6</v>
      </c>
      <c r="P36" s="1">
        <f t="shared" si="5"/>
        <v>1.6705910711105207</v>
      </c>
      <c r="Q36" s="1">
        <f t="shared" si="9"/>
        <v>-5.9246435110088328E-5</v>
      </c>
      <c r="R36" s="1">
        <f t="shared" si="7"/>
        <v>1.4448358357700987E-4</v>
      </c>
    </row>
    <row r="37" spans="1:18" x14ac:dyDescent="0.3">
      <c r="A37">
        <v>0.8</v>
      </c>
      <c r="B37">
        <v>4.5</v>
      </c>
      <c r="C37">
        <v>1.4517</v>
      </c>
      <c r="D37">
        <v>0.90529999999999999</v>
      </c>
      <c r="E37">
        <v>1.44</v>
      </c>
      <c r="F37">
        <v>4.9218000000000002</v>
      </c>
      <c r="G37">
        <v>1.4472</v>
      </c>
      <c r="H37" s="1">
        <v>-1.7440999999999998E-18</v>
      </c>
      <c r="I37">
        <v>1.4472</v>
      </c>
      <c r="J37" s="1">
        <v>-1.6484E-18</v>
      </c>
      <c r="K37" s="1">
        <v>1.398E-11</v>
      </c>
      <c r="L37" s="1">
        <f t="shared" si="1"/>
        <v>13.98</v>
      </c>
      <c r="M37" s="1">
        <f t="shared" si="8"/>
        <v>-23771.790808241771</v>
      </c>
      <c r="N37" s="1">
        <f t="shared" si="3"/>
        <v>596094977.0366075</v>
      </c>
      <c r="O37" s="1">
        <f t="shared" si="4"/>
        <v>-1.7988159423708025E-6</v>
      </c>
      <c r="P37" s="1">
        <f t="shared" si="5"/>
        <v>-1.7988159423708026</v>
      </c>
      <c r="Q37" s="1">
        <f t="shared" si="9"/>
        <v>1.0514122605702221E-4</v>
      </c>
      <c r="R37" s="1">
        <f t="shared" si="7"/>
        <v>9.9372052653170937E-5</v>
      </c>
    </row>
    <row r="38" spans="1:18" x14ac:dyDescent="0.3">
      <c r="A38">
        <v>0.8</v>
      </c>
      <c r="B38">
        <v>4.5</v>
      </c>
      <c r="C38">
        <v>1.4508000000000001</v>
      </c>
      <c r="D38">
        <v>0.96840000000000004</v>
      </c>
      <c r="E38">
        <v>1.44</v>
      </c>
      <c r="F38">
        <v>5.4806999999999997</v>
      </c>
      <c r="G38">
        <v>1.4457</v>
      </c>
      <c r="H38" s="1">
        <v>2.3069E-18</v>
      </c>
      <c r="I38">
        <v>1.4457</v>
      </c>
      <c r="J38" s="1">
        <v>8.2236999999999996E-19</v>
      </c>
      <c r="K38" s="1">
        <v>1.4065999999999999E-11</v>
      </c>
      <c r="L38" s="1">
        <f t="shared" si="1"/>
        <v>14.065999999999999</v>
      </c>
      <c r="M38" s="1">
        <f t="shared" si="8"/>
        <v>-23734.177215190761</v>
      </c>
      <c r="N38" s="1">
        <f t="shared" si="3"/>
        <v>24480576911.946499</v>
      </c>
      <c r="O38" s="1">
        <f t="shared" si="4"/>
        <v>-7.9023302271763289E-5</v>
      </c>
      <c r="P38" s="1">
        <f t="shared" si="5"/>
        <v>-79.023302271763285</v>
      </c>
      <c r="Q38" s="1">
        <f t="shared" si="9"/>
        <v>-1.3000742712423557E-4</v>
      </c>
      <c r="R38" s="1">
        <f t="shared" si="7"/>
        <v>-4.6345401987150555E-5</v>
      </c>
    </row>
    <row r="39" spans="1:18" x14ac:dyDescent="0.3">
      <c r="A39">
        <v>0.8</v>
      </c>
      <c r="B39">
        <v>4.5</v>
      </c>
      <c r="C39">
        <v>1.45</v>
      </c>
      <c r="D39">
        <v>1.0316000000000001</v>
      </c>
      <c r="E39">
        <v>1.44</v>
      </c>
      <c r="F39">
        <v>6.0682</v>
      </c>
      <c r="G39">
        <v>1.4441999999999999</v>
      </c>
      <c r="H39" s="1">
        <v>3.2875E-18</v>
      </c>
      <c r="I39">
        <v>1.4441999999999999</v>
      </c>
      <c r="J39" s="1">
        <v>-3.7241999999999998E-18</v>
      </c>
      <c r="K39" s="1">
        <v>1.4153000000000001E-11</v>
      </c>
      <c r="L39" s="1">
        <f t="shared" si="1"/>
        <v>14.153</v>
      </c>
      <c r="M39" s="1">
        <f t="shared" si="8"/>
        <v>-22187.004754355741</v>
      </c>
      <c r="N39" s="1">
        <f t="shared" si="3"/>
        <v>-24519373388.828228</v>
      </c>
      <c r="O39" s="1">
        <f t="shared" si="4"/>
        <v>8.431395195971733E-5</v>
      </c>
      <c r="P39" s="1">
        <f t="shared" si="5"/>
        <v>84.313951959717329</v>
      </c>
      <c r="Q39" s="1">
        <f t="shared" si="9"/>
        <v>-1.739196302153956E-4</v>
      </c>
      <c r="R39" s="1">
        <f t="shared" si="7"/>
        <v>1.9702250550514866E-4</v>
      </c>
    </row>
    <row r="40" spans="1:18" x14ac:dyDescent="0.3">
      <c r="A40">
        <v>0.8</v>
      </c>
      <c r="B40">
        <v>4.5</v>
      </c>
      <c r="C40">
        <v>1.4493</v>
      </c>
      <c r="D40">
        <v>1.0947</v>
      </c>
      <c r="E40">
        <v>1.44</v>
      </c>
      <c r="F40">
        <v>6.6782000000000004</v>
      </c>
      <c r="G40">
        <v>1.4428000000000001</v>
      </c>
      <c r="H40" s="1">
        <v>1.108E-18</v>
      </c>
      <c r="I40">
        <v>1.4428000000000001</v>
      </c>
      <c r="J40" s="1">
        <v>-3.2805999999999999E-19</v>
      </c>
      <c r="K40" s="1">
        <v>1.4241E-11</v>
      </c>
      <c r="L40" s="1">
        <f t="shared" si="1"/>
        <v>14.241</v>
      </c>
      <c r="M40" s="1">
        <f t="shared" si="8"/>
        <v>-23734.177215190801</v>
      </c>
      <c r="N40" s="1">
        <f t="shared" si="3"/>
        <v>1.3239479835935048E-3</v>
      </c>
      <c r="O40" s="1">
        <f t="shared" si="4"/>
        <v>-4.8310861921326991E-18</v>
      </c>
      <c r="P40" s="1">
        <f t="shared" si="5"/>
        <v>-4.8310861921326993E-12</v>
      </c>
      <c r="Q40" s="1">
        <f t="shared" si="9"/>
        <v>-5.5238110900036904E-5</v>
      </c>
      <c r="R40" s="1">
        <f t="shared" si="7"/>
        <v>1.6355067384355689E-5</v>
      </c>
    </row>
    <row r="41" spans="1:18" x14ac:dyDescent="0.3">
      <c r="A41">
        <v>0.8</v>
      </c>
      <c r="B41">
        <v>4.5</v>
      </c>
      <c r="C41">
        <v>1.4484999999999999</v>
      </c>
      <c r="D41">
        <v>1.1578999999999999</v>
      </c>
      <c r="E41">
        <v>1.44</v>
      </c>
      <c r="F41">
        <v>7.3897000000000004</v>
      </c>
      <c r="G41">
        <v>1.4413</v>
      </c>
      <c r="H41" s="1">
        <v>6.3775999999999997E-19</v>
      </c>
      <c r="I41">
        <v>1.4413</v>
      </c>
      <c r="J41" s="1">
        <v>4.251E-19</v>
      </c>
      <c r="K41" s="1">
        <v>1.4330000000000001E-11</v>
      </c>
      <c r="L41" s="1">
        <f t="shared" si="1"/>
        <v>14.33</v>
      </c>
      <c r="M41" s="1">
        <f t="shared" si="8"/>
        <v>-23734.177215190717</v>
      </c>
      <c r="N41" s="1">
        <f t="shared" si="3"/>
        <v>-595151788.78318322</v>
      </c>
      <c r="O41" s="1">
        <f t="shared" si="4"/>
        <v>2.2970875207734927E-6</v>
      </c>
      <c r="P41" s="1">
        <f t="shared" si="5"/>
        <v>2.2970875207734927</v>
      </c>
      <c r="Q41" s="1">
        <f t="shared" si="9"/>
        <v>-3.0059406284693762E-5</v>
      </c>
      <c r="R41" s="1">
        <f t="shared" si="7"/>
        <v>-2.0036147785410373E-5</v>
      </c>
    </row>
    <row r="42" spans="1:18" x14ac:dyDescent="0.3">
      <c r="A42">
        <v>0.8</v>
      </c>
      <c r="B42">
        <v>4.5</v>
      </c>
      <c r="C42">
        <v>1.4478</v>
      </c>
      <c r="D42">
        <v>1.2211000000000001</v>
      </c>
      <c r="E42">
        <v>1.44</v>
      </c>
      <c r="F42">
        <v>8.1362000000000005</v>
      </c>
      <c r="G42">
        <v>1.4398</v>
      </c>
      <c r="H42" s="1">
        <v>-2.6756E-19</v>
      </c>
      <c r="I42">
        <v>1.4398</v>
      </c>
      <c r="J42" s="1">
        <v>-6.3551000000000004E-19</v>
      </c>
      <c r="K42" s="1">
        <v>1.4420999999999999E-11</v>
      </c>
      <c r="L42" s="1">
        <f t="shared" si="1"/>
        <v>14.420999999999999</v>
      </c>
      <c r="M42" s="1">
        <f t="shared" si="8"/>
        <v>-23771.790808241814</v>
      </c>
      <c r="N42" s="1">
        <f t="shared" si="3"/>
        <v>596094977.09236002</v>
      </c>
      <c r="O42" s="1">
        <f t="shared" si="4"/>
        <v>-2.4263052550916029E-6</v>
      </c>
      <c r="P42" s="1">
        <f t="shared" si="5"/>
        <v>-2.4263052550916027</v>
      </c>
      <c r="Q42" s="1">
        <f t="shared" si="9"/>
        <v>1.1958153705148572E-5</v>
      </c>
      <c r="R42" s="1">
        <f t="shared" si="7"/>
        <v>2.8403073184179141E-5</v>
      </c>
    </row>
    <row r="43" spans="1:18" x14ac:dyDescent="0.3">
      <c r="A43">
        <v>0.8</v>
      </c>
      <c r="B43">
        <v>4.5</v>
      </c>
      <c r="C43">
        <v>1.4471000000000001</v>
      </c>
      <c r="D43">
        <v>1.2842</v>
      </c>
      <c r="E43">
        <v>1.44</v>
      </c>
      <c r="F43">
        <v>8.9695999999999998</v>
      </c>
      <c r="G43">
        <v>1.4382999999999999</v>
      </c>
      <c r="H43" s="1">
        <v>3.1147E-19</v>
      </c>
      <c r="I43">
        <v>1.4382999999999999</v>
      </c>
      <c r="J43" s="1">
        <v>7.7843999999999996E-19</v>
      </c>
      <c r="K43" s="1">
        <v>1.4512E-11</v>
      </c>
      <c r="L43" s="1">
        <f t="shared" si="1"/>
        <v>14.511999999999999</v>
      </c>
      <c r="M43" s="1">
        <f t="shared" si="8"/>
        <v>-23734.177215187286</v>
      </c>
      <c r="N43" s="1">
        <f t="shared" si="3"/>
        <v>-25670880489.509399</v>
      </c>
      <c r="O43" s="1">
        <f t="shared" si="4"/>
        <v>1.0988848241542655E-4</v>
      </c>
      <c r="P43" s="1">
        <f t="shared" si="5"/>
        <v>109.88848241542655</v>
      </c>
      <c r="Q43" s="1">
        <f t="shared" si="9"/>
        <v>-1.3236639244077814E-5</v>
      </c>
      <c r="R43" s="1">
        <f t="shared" si="7"/>
        <v>-3.3081611240761338E-5</v>
      </c>
    </row>
    <row r="44" spans="1:18" x14ac:dyDescent="0.3">
      <c r="A44">
        <v>0.8</v>
      </c>
      <c r="B44">
        <v>4.5</v>
      </c>
      <c r="C44">
        <v>1.4463999999999999</v>
      </c>
      <c r="D44">
        <v>1.3473999999999999</v>
      </c>
      <c r="E44">
        <v>1.43</v>
      </c>
      <c r="F44">
        <v>6.2037000000000004</v>
      </c>
      <c r="G44">
        <v>1.4368000000000001</v>
      </c>
      <c r="H44" s="1">
        <v>4.7028000000000001E-18</v>
      </c>
      <c r="I44">
        <v>1.4368000000000001</v>
      </c>
      <c r="J44" s="1">
        <v>-5.5353999999999998E-18</v>
      </c>
      <c r="K44" s="1">
        <v>1.4605000000000001E-11</v>
      </c>
      <c r="L44" s="1">
        <f t="shared" si="1"/>
        <v>14.605</v>
      </c>
      <c r="M44" s="1">
        <f t="shared" si="8"/>
        <v>-25356.576862124279</v>
      </c>
      <c r="N44" s="1">
        <f t="shared" si="3"/>
        <v>-24439894058.502247</v>
      </c>
      <c r="O44" s="1">
        <f t="shared" si="4"/>
        <v>1.097677108480864E-4</v>
      </c>
      <c r="P44" s="1">
        <f t="shared" si="5"/>
        <v>109.76771084808641</v>
      </c>
      <c r="Q44" s="1">
        <f t="shared" si="9"/>
        <v>-1.9048208748248218E-4</v>
      </c>
      <c r="R44" s="1">
        <f t="shared" si="7"/>
        <v>2.2420569597910432E-4</v>
      </c>
    </row>
    <row r="45" spans="1:18" x14ac:dyDescent="0.3">
      <c r="A45">
        <v>0.8</v>
      </c>
      <c r="B45">
        <v>4.5</v>
      </c>
      <c r="C45">
        <v>1.4457</v>
      </c>
      <c r="D45">
        <v>1.4105000000000001</v>
      </c>
      <c r="E45">
        <v>1.43</v>
      </c>
      <c r="F45">
        <v>6.6382000000000003</v>
      </c>
      <c r="G45">
        <v>1.4352</v>
      </c>
      <c r="H45" s="1">
        <v>2.3484000000000002E-18</v>
      </c>
      <c r="I45">
        <v>1.4352</v>
      </c>
      <c r="J45" s="1">
        <v>1.6057000000000001E-18</v>
      </c>
      <c r="K45" s="1">
        <v>1.4700000000000002E-11</v>
      </c>
      <c r="L45" s="1">
        <f t="shared" si="1"/>
        <v>14.700000000000001</v>
      </c>
      <c r="M45" s="1">
        <f t="shared" si="8"/>
        <v>-26898.734177215774</v>
      </c>
      <c r="N45" s="1">
        <f t="shared" si="3"/>
        <v>24401223340.053959</v>
      </c>
      <c r="O45" s="1">
        <f t="shared" si="4"/>
        <v>-1.1472641840382038E-4</v>
      </c>
      <c r="P45" s="1">
        <f t="shared" si="5"/>
        <v>-114.72641840382038</v>
      </c>
      <c r="Q45" s="1">
        <f t="shared" si="9"/>
        <v>-9.0864273076559496E-5</v>
      </c>
      <c r="R45" s="1">
        <f t="shared" si="7"/>
        <v>-6.2127730914252947E-5</v>
      </c>
    </row>
    <row r="46" spans="1:18" x14ac:dyDescent="0.3">
      <c r="A46">
        <v>0.8</v>
      </c>
      <c r="B46">
        <v>4.5</v>
      </c>
      <c r="C46">
        <v>1.4449000000000001</v>
      </c>
      <c r="D46">
        <v>1.4737</v>
      </c>
      <c r="E46">
        <v>1.43</v>
      </c>
      <c r="F46">
        <v>7.1204000000000001</v>
      </c>
      <c r="G46">
        <v>1.4335</v>
      </c>
      <c r="H46" s="1">
        <v>1.6647000000000001E-18</v>
      </c>
      <c r="I46">
        <v>1.4335</v>
      </c>
      <c r="J46" s="1">
        <v>2.3580000000000001E-18</v>
      </c>
      <c r="K46" s="1">
        <v>1.4796000000000001E-11</v>
      </c>
      <c r="L46" s="1">
        <f t="shared" si="1"/>
        <v>14.796000000000001</v>
      </c>
      <c r="M46" s="1">
        <f t="shared" si="8"/>
        <v>-25356.576862124366</v>
      </c>
      <c r="N46" s="1">
        <f t="shared" si="3"/>
        <v>-49515622759.172684</v>
      </c>
      <c r="O46" s="1">
        <f t="shared" si="4"/>
        <v>2.4323724420064261E-4</v>
      </c>
      <c r="P46" s="1">
        <f t="shared" si="5"/>
        <v>243.23724420064261</v>
      </c>
      <c r="Q46" s="1">
        <f t="shared" si="9"/>
        <v>-6.1648295209079556E-5</v>
      </c>
      <c r="R46" s="1">
        <f t="shared" si="7"/>
        <v>-8.7323049259932454E-5</v>
      </c>
    </row>
    <row r="47" spans="1:18" x14ac:dyDescent="0.3">
      <c r="A47">
        <v>0.8</v>
      </c>
      <c r="B47">
        <v>4.5</v>
      </c>
      <c r="C47">
        <v>1.4441999999999999</v>
      </c>
      <c r="D47">
        <v>1.5367999999999999</v>
      </c>
      <c r="E47">
        <v>1.43</v>
      </c>
      <c r="F47">
        <v>7.6070000000000002</v>
      </c>
      <c r="G47">
        <v>1.4319</v>
      </c>
      <c r="H47" s="1">
        <v>-2.3299999999999998E-19</v>
      </c>
      <c r="I47">
        <v>1.4319</v>
      </c>
      <c r="J47" s="1">
        <v>-3.7903000000000001E-19</v>
      </c>
      <c r="K47" s="1">
        <v>1.4893E-11</v>
      </c>
      <c r="L47" s="1">
        <f t="shared" si="1"/>
        <v>14.892999999999999</v>
      </c>
      <c r="M47" s="1">
        <f t="shared" si="8"/>
        <v>-28481.012658228159</v>
      </c>
      <c r="N47" s="1">
        <f t="shared" si="3"/>
        <v>-1.6117627626355652E-3</v>
      </c>
      <c r="O47" s="1">
        <f t="shared" si="4"/>
        <v>8.2565233787277883E-18</v>
      </c>
      <c r="P47" s="1">
        <f t="shared" si="5"/>
        <v>8.2565233787277875E-12</v>
      </c>
      <c r="Q47" s="1">
        <f t="shared" si="9"/>
        <v>8.2743282260580161E-6</v>
      </c>
      <c r="R47" s="1">
        <f t="shared" si="7"/>
        <v>1.3460165783359529E-5</v>
      </c>
    </row>
    <row r="48" spans="1:18" x14ac:dyDescent="0.3">
      <c r="A48">
        <v>0.8</v>
      </c>
      <c r="B48">
        <v>4.5</v>
      </c>
      <c r="C48">
        <v>1.4434</v>
      </c>
      <c r="D48">
        <v>1.6</v>
      </c>
      <c r="E48">
        <v>1.43</v>
      </c>
      <c r="F48">
        <v>8.1539999999999999</v>
      </c>
      <c r="G48">
        <v>1.4300999999999999</v>
      </c>
      <c r="H48" s="1">
        <v>9.1871999999999999E-17</v>
      </c>
      <c r="I48">
        <v>1.4300999999999999</v>
      </c>
      <c r="J48" s="1">
        <v>-7.3239E-18</v>
      </c>
      <c r="K48" s="1">
        <v>1.4991999999999999E-11</v>
      </c>
      <c r="L48" s="1">
        <f t="shared" si="1"/>
        <v>14.991999999999999</v>
      </c>
      <c r="M48" s="1">
        <f t="shared" si="8"/>
        <v>-28481.012658228261</v>
      </c>
      <c r="N48" s="1">
        <f t="shared" si="3"/>
        <v>-714182146.48244369</v>
      </c>
      <c r="O48" s="1">
        <f t="shared" si="4"/>
        <v>3.8089714479063665E-6</v>
      </c>
      <c r="P48" s="1">
        <f t="shared" si="5"/>
        <v>3.8089714479063663</v>
      </c>
      <c r="Q48" s="1">
        <f t="shared" si="9"/>
        <v>-3.133699609503941E-3</v>
      </c>
      <c r="R48" s="1">
        <f t="shared" si="7"/>
        <v>2.4981389944755652E-4</v>
      </c>
    </row>
    <row r="49" spans="1:18" x14ac:dyDescent="0.3">
      <c r="A49">
        <v>0.8</v>
      </c>
      <c r="B49">
        <v>4.5</v>
      </c>
      <c r="C49">
        <v>1.4426000000000001</v>
      </c>
      <c r="D49">
        <v>1.6632</v>
      </c>
      <c r="E49">
        <v>1.43</v>
      </c>
      <c r="F49">
        <v>8.7286999999999999</v>
      </c>
      <c r="G49">
        <v>1.4282999999999999</v>
      </c>
      <c r="H49" s="1">
        <v>2.2108999999999999E-18</v>
      </c>
      <c r="I49">
        <v>1.4282999999999999</v>
      </c>
      <c r="J49" s="1">
        <v>6.6402000000000003E-18</v>
      </c>
      <c r="K49" s="1">
        <v>1.5093E-11</v>
      </c>
      <c r="L49" s="1">
        <f t="shared" si="1"/>
        <v>15.093</v>
      </c>
      <c r="M49" s="1">
        <f t="shared" si="8"/>
        <v>-28526.148969885951</v>
      </c>
      <c r="N49" s="1"/>
      <c r="O49" s="1"/>
      <c r="P49" s="1"/>
      <c r="Q49" s="1"/>
      <c r="R49" s="1"/>
    </row>
    <row r="50" spans="1:18" x14ac:dyDescent="0.3">
      <c r="A50">
        <v>0.8</v>
      </c>
      <c r="B50">
        <v>4.5</v>
      </c>
      <c r="C50">
        <v>1.4418</v>
      </c>
      <c r="D50">
        <v>1.7262999999999999</v>
      </c>
      <c r="E50">
        <v>1.43</v>
      </c>
      <c r="F50">
        <v>9.3630999999999993</v>
      </c>
      <c r="G50">
        <v>1.4265000000000001</v>
      </c>
      <c r="H50" s="1">
        <v>-8.3379000000000001E-19</v>
      </c>
      <c r="I50">
        <v>1.4265000000000001</v>
      </c>
      <c r="J50" s="1">
        <v>-8.4517999999999998E-19</v>
      </c>
      <c r="K50" s="1">
        <v>1.5196000000000001E-11</v>
      </c>
      <c r="L50" s="1">
        <f t="shared" si="1"/>
        <v>15.196000000000002</v>
      </c>
      <c r="M50" s="1"/>
      <c r="N50" s="1"/>
      <c r="O50" s="1"/>
      <c r="P50" s="1"/>
      <c r="Q50" s="1"/>
      <c r="R50" s="1"/>
    </row>
    <row r="51" spans="1:18" x14ac:dyDescent="0.3">
      <c r="L51" s="1"/>
      <c r="M51" s="1"/>
      <c r="N51" s="1"/>
      <c r="O51" s="1"/>
      <c r="P51" s="1"/>
      <c r="Q51" s="1"/>
      <c r="R51" s="1"/>
    </row>
    <row r="52" spans="1:18" x14ac:dyDescent="0.3">
      <c r="A52">
        <v>0.8</v>
      </c>
      <c r="B52">
        <v>4</v>
      </c>
      <c r="C52">
        <v>1.4701</v>
      </c>
      <c r="D52">
        <v>0.4</v>
      </c>
      <c r="E52">
        <v>1.46</v>
      </c>
      <c r="F52">
        <v>2.3252000000000002</v>
      </c>
      <c r="G52">
        <v>1.4690000000000001</v>
      </c>
      <c r="H52" s="1">
        <v>-8.3425000000000001E-19</v>
      </c>
      <c r="I52">
        <v>1.4690000000000001</v>
      </c>
      <c r="J52" s="1">
        <v>-9.7562000000000009E-19</v>
      </c>
      <c r="K52" s="1">
        <v>1.0576E-11</v>
      </c>
      <c r="L52" s="1">
        <f t="shared" si="1"/>
        <v>10.576000000000001</v>
      </c>
      <c r="M52" s="1">
        <f>(G53-G52)*10^6/(D53-D52)</f>
        <v>-93354.430379747122</v>
      </c>
      <c r="N52" s="1">
        <f t="shared" si="3"/>
        <v>449022186242.96637</v>
      </c>
      <c r="O52" s="1">
        <f t="shared" si="4"/>
        <v>-5.9869624832395516E-4</v>
      </c>
      <c r="P52" s="1">
        <f t="shared" si="5"/>
        <v>-598.69624832395516</v>
      </c>
      <c r="Q52" s="1">
        <f>(-20*2*PI()*H52*10^6)/(LN(10)*D52*10^-6)</f>
        <v>1.1382309731925561E-4</v>
      </c>
      <c r="R52" s="1">
        <f t="shared" ref="R52:R71" si="10">(-20*2*PI()*J52*10^6)/(LN(10)*D52*10^-6)</f>
        <v>1.3311128583351774E-4</v>
      </c>
    </row>
    <row r="53" spans="1:18" x14ac:dyDescent="0.3">
      <c r="A53">
        <v>0.8</v>
      </c>
      <c r="B53">
        <v>4</v>
      </c>
      <c r="C53">
        <v>1.4645999999999999</v>
      </c>
      <c r="D53">
        <v>0.4632</v>
      </c>
      <c r="E53">
        <v>1.46</v>
      </c>
      <c r="F53">
        <v>3.9935</v>
      </c>
      <c r="G53">
        <v>1.4631000000000001</v>
      </c>
      <c r="H53" s="1">
        <v>4.6781999999999999E-19</v>
      </c>
      <c r="I53">
        <v>1.4631000000000001</v>
      </c>
      <c r="J53" s="1">
        <v>4.9140000000000002E-20</v>
      </c>
      <c r="K53" s="1">
        <v>1.0648000000000001E-11</v>
      </c>
      <c r="L53" s="1">
        <f t="shared" si="1"/>
        <v>10.648000000000001</v>
      </c>
      <c r="M53" s="1">
        <f>(G54-G53)*10^6/(D54-D53)</f>
        <v>-64976.228209191657</v>
      </c>
      <c r="N53" s="1">
        <f t="shared" si="3"/>
        <v>252386613277.30035</v>
      </c>
      <c r="O53" s="1">
        <f t="shared" si="4"/>
        <v>-3.8968493090015173E-4</v>
      </c>
      <c r="P53" s="1">
        <f t="shared" si="5"/>
        <v>-389.68493090015176</v>
      </c>
      <c r="Q53" s="1">
        <f t="shared" ref="Q53:Q71" si="11">(-20*2*PI()*H53*10^6)/(LN(10)*D53*10^-6)</f>
        <v>-5.5119390833703805E-5</v>
      </c>
      <c r="R53" s="1">
        <f t="shared" si="10"/>
        <v>-5.7897628694117511E-6</v>
      </c>
    </row>
    <row r="54" spans="1:18" x14ac:dyDescent="0.3">
      <c r="A54">
        <v>0.8</v>
      </c>
      <c r="B54">
        <v>4</v>
      </c>
      <c r="C54">
        <v>1.4610000000000001</v>
      </c>
      <c r="D54">
        <v>0.52629999999999999</v>
      </c>
      <c r="E54">
        <v>1.45</v>
      </c>
      <c r="F54">
        <v>2.9411</v>
      </c>
      <c r="G54">
        <v>1.4590000000000001</v>
      </c>
      <c r="H54" s="1">
        <v>-1.0066E-19</v>
      </c>
      <c r="I54">
        <v>1.4590000000000001</v>
      </c>
      <c r="J54" s="1">
        <v>-6.1682999999999996E-20</v>
      </c>
      <c r="K54" s="1">
        <v>1.0719000000000001E-11</v>
      </c>
      <c r="L54" s="1">
        <f t="shared" si="1"/>
        <v>10.719000000000001</v>
      </c>
      <c r="M54" s="1">
        <f t="shared" ref="M54:M72" si="12">(G55-G54)*10^6/(D55-D54)</f>
        <v>-49050.632911394008</v>
      </c>
      <c r="N54" s="1">
        <f t="shared" si="3"/>
        <v>174300120541.285</v>
      </c>
      <c r="O54" s="1">
        <f t="shared" si="4"/>
        <v>-3.0578051146959429E-4</v>
      </c>
      <c r="P54" s="1">
        <f t="shared" si="5"/>
        <v>-305.78051146959427</v>
      </c>
      <c r="Q54" s="1">
        <f t="shared" si="11"/>
        <v>1.0438010547423123E-5</v>
      </c>
      <c r="R54" s="1">
        <f t="shared" si="10"/>
        <v>6.3962627120673598E-6</v>
      </c>
    </row>
    <row r="55" spans="1:18" x14ac:dyDescent="0.3">
      <c r="A55">
        <v>0.8</v>
      </c>
      <c r="B55">
        <v>4</v>
      </c>
      <c r="C55">
        <v>1.4583999999999999</v>
      </c>
      <c r="D55">
        <v>0.58950000000000002</v>
      </c>
      <c r="E55">
        <v>1.45</v>
      </c>
      <c r="F55">
        <v>3.7715000000000001</v>
      </c>
      <c r="G55">
        <v>1.4559</v>
      </c>
      <c r="H55" s="1">
        <v>2.3394E-18</v>
      </c>
      <c r="I55">
        <v>1.4559</v>
      </c>
      <c r="J55" s="1">
        <v>8.7353E-19</v>
      </c>
      <c r="K55" s="1">
        <v>1.0792E-11</v>
      </c>
      <c r="L55" s="1">
        <f t="shared" si="1"/>
        <v>10.792</v>
      </c>
      <c r="M55" s="1">
        <f t="shared" si="12"/>
        <v>-38034.86529318479</v>
      </c>
      <c r="N55" s="1">
        <f t="shared" si="3"/>
        <v>51105209364.606308</v>
      </c>
      <c r="O55" s="1">
        <f t="shared" si="4"/>
        <v>-1.0042173640145141E-4</v>
      </c>
      <c r="P55" s="1">
        <f t="shared" si="5"/>
        <v>-100.42173640145141</v>
      </c>
      <c r="Q55" s="1">
        <f t="shared" si="11"/>
        <v>-2.1657825561849725E-4</v>
      </c>
      <c r="R55" s="1">
        <f t="shared" si="10"/>
        <v>-8.0870139193992422E-5</v>
      </c>
    </row>
    <row r="56" spans="1:18" x14ac:dyDescent="0.3">
      <c r="A56">
        <v>0.8</v>
      </c>
      <c r="B56">
        <v>4</v>
      </c>
      <c r="C56">
        <v>1.4564999999999999</v>
      </c>
      <c r="D56">
        <v>0.65259999999999996</v>
      </c>
      <c r="E56">
        <v>1.45</v>
      </c>
      <c r="F56">
        <v>4.7478999999999996</v>
      </c>
      <c r="G56">
        <v>1.4535</v>
      </c>
      <c r="H56" s="1">
        <v>-1.4266E-19</v>
      </c>
      <c r="I56">
        <v>1.4535</v>
      </c>
      <c r="J56" s="1">
        <v>-2.4077999999999999E-19</v>
      </c>
      <c r="K56" s="1">
        <v>1.0864000000000001E-11</v>
      </c>
      <c r="L56" s="1">
        <f t="shared" si="1"/>
        <v>10.864000000000001</v>
      </c>
      <c r="M56" s="1">
        <f t="shared" si="12"/>
        <v>-34810.126582278135</v>
      </c>
      <c r="N56" s="1">
        <f t="shared" si="3"/>
        <v>99430025512.479584</v>
      </c>
      <c r="O56" s="1">
        <f t="shared" si="4"/>
        <v>-2.1629344883148055E-4</v>
      </c>
      <c r="P56" s="1">
        <f t="shared" si="5"/>
        <v>-216.29344883148056</v>
      </c>
      <c r="Q56" s="1">
        <f t="shared" si="11"/>
        <v>1.1930243986458906E-5</v>
      </c>
      <c r="R56" s="1">
        <f t="shared" si="10"/>
        <v>2.0135736345573921E-5</v>
      </c>
    </row>
    <row r="57" spans="1:18" x14ac:dyDescent="0.3">
      <c r="A57">
        <v>0.8</v>
      </c>
      <c r="B57">
        <v>4</v>
      </c>
      <c r="C57">
        <v>1.4549000000000001</v>
      </c>
      <c r="D57">
        <v>0.71579999999999999</v>
      </c>
      <c r="E57">
        <v>1.45</v>
      </c>
      <c r="F57">
        <v>5.9996999999999998</v>
      </c>
      <c r="G57">
        <v>1.4513</v>
      </c>
      <c r="H57" s="1">
        <v>-1.8717999999999999E-18</v>
      </c>
      <c r="I57">
        <v>1.4513</v>
      </c>
      <c r="J57" s="1">
        <v>-5.9219999999999998E-18</v>
      </c>
      <c r="K57" s="1">
        <v>1.0938999999999999E-11</v>
      </c>
      <c r="L57" s="1">
        <f t="shared" si="1"/>
        <v>10.939</v>
      </c>
      <c r="M57" s="1">
        <f t="shared" si="12"/>
        <v>-28526.148969889422</v>
      </c>
      <c r="N57" s="1">
        <f t="shared" si="3"/>
        <v>715313972.44312179</v>
      </c>
      <c r="O57" s="1">
        <f t="shared" si="4"/>
        <v>-1.7067391382492888E-6</v>
      </c>
      <c r="P57" s="1">
        <f t="shared" si="5"/>
        <v>-1.7067391382492887</v>
      </c>
      <c r="Q57" s="1">
        <f t="shared" si="11"/>
        <v>1.4271247047338128E-4</v>
      </c>
      <c r="R57" s="1">
        <f t="shared" si="10"/>
        <v>4.5151365003919441E-4</v>
      </c>
    </row>
    <row r="58" spans="1:18" x14ac:dyDescent="0.3">
      <c r="A58">
        <v>0.8</v>
      </c>
      <c r="B58">
        <v>4</v>
      </c>
      <c r="C58">
        <v>1.4537</v>
      </c>
      <c r="D58">
        <v>0.77890000000000004</v>
      </c>
      <c r="E58">
        <v>1.45</v>
      </c>
      <c r="F58">
        <v>7.5145999999999997</v>
      </c>
      <c r="G58">
        <v>1.4495</v>
      </c>
      <c r="H58" s="1">
        <v>1.4874E-19</v>
      </c>
      <c r="I58">
        <v>1.4495</v>
      </c>
      <c r="J58" s="1">
        <v>-5.9517999999999996E-19</v>
      </c>
      <c r="K58" s="1">
        <v>1.1012E-11</v>
      </c>
      <c r="L58" s="1">
        <f t="shared" si="1"/>
        <v>11.012</v>
      </c>
      <c r="M58" s="1">
        <f t="shared" si="12"/>
        <v>-28481.012658228261</v>
      </c>
      <c r="N58" s="1">
        <f t="shared" si="3"/>
        <v>50072103829.509827</v>
      </c>
      <c r="O58" s="1">
        <f t="shared" si="4"/>
        <v>-1.3000387224268401E-4</v>
      </c>
      <c r="P58" s="1">
        <f t="shared" si="5"/>
        <v>-130.00387224268403</v>
      </c>
      <c r="Q58" s="1">
        <f t="shared" si="11"/>
        <v>-1.042174034512443E-5</v>
      </c>
      <c r="R58" s="1">
        <f t="shared" si="10"/>
        <v>4.1702376083173042E-5</v>
      </c>
    </row>
    <row r="59" spans="1:18" x14ac:dyDescent="0.3">
      <c r="A59">
        <v>0.8</v>
      </c>
      <c r="B59">
        <v>4</v>
      </c>
      <c r="C59">
        <v>1.4525999999999999</v>
      </c>
      <c r="D59">
        <v>0.84209999999999996</v>
      </c>
      <c r="E59">
        <v>1.44</v>
      </c>
      <c r="F59">
        <v>4.4109999999999996</v>
      </c>
      <c r="G59">
        <v>1.4477</v>
      </c>
      <c r="H59" s="1">
        <v>-3.6893000000000001E-19</v>
      </c>
      <c r="I59">
        <v>1.4477</v>
      </c>
      <c r="J59" s="1">
        <v>-2.8607000000000001E-18</v>
      </c>
      <c r="K59" s="1">
        <v>1.1089E-11</v>
      </c>
      <c r="L59" s="1">
        <f t="shared" si="1"/>
        <v>11.089</v>
      </c>
      <c r="M59" s="1">
        <f t="shared" si="12"/>
        <v>-25316.455696203244</v>
      </c>
      <c r="N59" s="1">
        <f t="shared" si="3"/>
        <v>-25710557275.373825</v>
      </c>
      <c r="O59" s="1">
        <f t="shared" si="4"/>
        <v>7.2169534271974324E-5</v>
      </c>
      <c r="P59" s="1">
        <f t="shared" si="5"/>
        <v>72.169534271974328</v>
      </c>
      <c r="Q59" s="1">
        <f t="shared" si="11"/>
        <v>2.3909719426332761E-5</v>
      </c>
      <c r="R59" s="1">
        <f t="shared" si="10"/>
        <v>1.8539705191475387E-4</v>
      </c>
    </row>
    <row r="60" spans="1:18" x14ac:dyDescent="0.3">
      <c r="A60">
        <v>0.8</v>
      </c>
      <c r="B60">
        <v>4</v>
      </c>
      <c r="C60">
        <v>1.4517</v>
      </c>
      <c r="D60">
        <v>0.90529999999999999</v>
      </c>
      <c r="E60">
        <v>1.44</v>
      </c>
      <c r="F60">
        <v>4.9218000000000002</v>
      </c>
      <c r="G60">
        <v>1.4460999999999999</v>
      </c>
      <c r="H60" s="1">
        <v>-1.2876E-18</v>
      </c>
      <c r="I60">
        <v>1.4460999999999999</v>
      </c>
      <c r="J60" s="1">
        <v>1.0568E-18</v>
      </c>
      <c r="K60" s="1">
        <v>1.1166E-11</v>
      </c>
      <c r="L60" s="1">
        <f t="shared" si="1"/>
        <v>11.166</v>
      </c>
      <c r="M60" s="1">
        <f t="shared" si="12"/>
        <v>-26941.36291600687</v>
      </c>
      <c r="N60" s="1">
        <f t="shared" si="3"/>
        <v>25751303008.037079</v>
      </c>
      <c r="O60" s="1">
        <f t="shared" si="4"/>
        <v>-7.7708848710586546E-5</v>
      </c>
      <c r="P60" s="1">
        <f t="shared" si="5"/>
        <v>-77.708848710586551</v>
      </c>
      <c r="Q60" s="1">
        <f t="shared" si="11"/>
        <v>7.7621605797271838E-5</v>
      </c>
      <c r="R60" s="1">
        <f t="shared" si="10"/>
        <v>-6.3708071611181185E-5</v>
      </c>
    </row>
    <row r="61" spans="1:18" x14ac:dyDescent="0.3">
      <c r="A61">
        <v>0.8</v>
      </c>
      <c r="B61">
        <v>4</v>
      </c>
      <c r="C61">
        <v>1.4508000000000001</v>
      </c>
      <c r="D61">
        <v>0.96840000000000004</v>
      </c>
      <c r="E61">
        <v>1.44</v>
      </c>
      <c r="F61">
        <v>5.4806999999999997</v>
      </c>
      <c r="G61">
        <v>1.4443999999999999</v>
      </c>
      <c r="H61" s="1">
        <v>7.2040000000000003E-20</v>
      </c>
      <c r="I61">
        <v>1.4443999999999999</v>
      </c>
      <c r="J61" s="1">
        <v>-1.7144000000000001E-19</v>
      </c>
      <c r="K61" s="1">
        <v>1.1243E-11</v>
      </c>
      <c r="L61" s="1">
        <f t="shared" si="1"/>
        <v>11.243</v>
      </c>
      <c r="M61" s="1">
        <f t="shared" si="12"/>
        <v>-25316.45569619973</v>
      </c>
      <c r="N61" s="1">
        <f t="shared" si="3"/>
        <v>-634828574.75690544</v>
      </c>
      <c r="O61" s="1">
        <f t="shared" si="4"/>
        <v>2.0492266393152906E-6</v>
      </c>
      <c r="P61" s="1">
        <f t="shared" si="5"/>
        <v>2.0492266393152905</v>
      </c>
      <c r="Q61" s="1">
        <f t="shared" si="11"/>
        <v>-4.0598790801638274E-6</v>
      </c>
      <c r="R61" s="1">
        <f t="shared" si="10"/>
        <v>9.6616556011005881E-6</v>
      </c>
    </row>
    <row r="62" spans="1:18" x14ac:dyDescent="0.3">
      <c r="A62">
        <v>0.8</v>
      </c>
      <c r="B62">
        <v>4</v>
      </c>
      <c r="C62">
        <v>1.45</v>
      </c>
      <c r="D62">
        <v>1.0316000000000001</v>
      </c>
      <c r="E62">
        <v>1.44</v>
      </c>
      <c r="F62">
        <v>6.0682</v>
      </c>
      <c r="G62">
        <v>1.4428000000000001</v>
      </c>
      <c r="H62" s="1">
        <v>4.3725000000000002E-19</v>
      </c>
      <c r="I62">
        <v>1.4428000000000001</v>
      </c>
      <c r="J62" s="1">
        <v>3.9502999999999997E-18</v>
      </c>
      <c r="K62" s="1">
        <v>1.1322E-11</v>
      </c>
      <c r="L62" s="1">
        <f t="shared" si="1"/>
        <v>11.322000000000001</v>
      </c>
      <c r="M62" s="1">
        <f t="shared" si="12"/>
        <v>-25356.576862124366</v>
      </c>
      <c r="N62" s="1">
        <f t="shared" si="3"/>
        <v>-24439894058.50095</v>
      </c>
      <c r="O62" s="1">
        <f t="shared" si="4"/>
        <v>8.404064903583193E-5</v>
      </c>
      <c r="P62" s="1">
        <f t="shared" si="5"/>
        <v>84.040649035831933</v>
      </c>
      <c r="Q62" s="1">
        <f t="shared" si="11"/>
        <v>-2.3131972110017255E-5</v>
      </c>
      <c r="R62" s="1">
        <f t="shared" si="10"/>
        <v>-2.0898394379920216E-4</v>
      </c>
    </row>
    <row r="63" spans="1:18" x14ac:dyDescent="0.3">
      <c r="A63">
        <v>0.8</v>
      </c>
      <c r="B63">
        <v>4</v>
      </c>
      <c r="C63">
        <v>1.4493</v>
      </c>
      <c r="D63">
        <v>1.0947</v>
      </c>
      <c r="E63">
        <v>1.44</v>
      </c>
      <c r="F63">
        <v>6.6782000000000004</v>
      </c>
      <c r="G63">
        <v>1.4412</v>
      </c>
      <c r="H63" s="1">
        <v>1.2198E-19</v>
      </c>
      <c r="I63">
        <v>1.4412</v>
      </c>
      <c r="J63" s="1">
        <v>3.5760999999999998E-18</v>
      </c>
      <c r="K63" s="1">
        <v>1.1402E-11</v>
      </c>
      <c r="L63" s="1">
        <f t="shared" si="1"/>
        <v>11.401999999999999</v>
      </c>
      <c r="M63" s="1">
        <f t="shared" si="12"/>
        <v>-26898.734177215774</v>
      </c>
      <c r="N63" s="1">
        <f t="shared" si="3"/>
        <v>1.4966368510187446E-3</v>
      </c>
      <c r="O63" s="1">
        <f t="shared" si="4"/>
        <v>-5.4612278693673983E-18</v>
      </c>
      <c r="P63" s="1">
        <f t="shared" si="5"/>
        <v>-5.4612278693673986E-12</v>
      </c>
      <c r="Q63" s="1">
        <f t="shared" si="11"/>
        <v>-6.0811775880744592E-6</v>
      </c>
      <c r="R63" s="1">
        <f t="shared" si="10"/>
        <v>-1.7828249854659023E-4</v>
      </c>
    </row>
    <row r="64" spans="1:18" x14ac:dyDescent="0.3">
      <c r="A64">
        <v>0.8</v>
      </c>
      <c r="B64">
        <v>4</v>
      </c>
      <c r="C64">
        <v>1.4484999999999999</v>
      </c>
      <c r="D64">
        <v>1.1578999999999999</v>
      </c>
      <c r="E64">
        <v>1.44</v>
      </c>
      <c r="F64">
        <v>7.3897000000000004</v>
      </c>
      <c r="G64">
        <v>1.4395</v>
      </c>
      <c r="H64" s="1">
        <v>-4.6754999999999997E-19</v>
      </c>
      <c r="I64">
        <v>1.4395</v>
      </c>
      <c r="J64" s="1">
        <v>-1.2492000000000001E-18</v>
      </c>
      <c r="K64" s="1">
        <v>1.1484000000000001E-11</v>
      </c>
      <c r="L64" s="1">
        <f t="shared" si="1"/>
        <v>11.484</v>
      </c>
      <c r="M64" s="1">
        <f t="shared" si="12"/>
        <v>-26898.73417721568</v>
      </c>
      <c r="N64" s="1">
        <f t="shared" si="3"/>
        <v>-674505360.62085283</v>
      </c>
      <c r="O64" s="1">
        <f t="shared" si="4"/>
        <v>2.603365856876285E-6</v>
      </c>
      <c r="P64" s="1">
        <f t="shared" si="5"/>
        <v>2.6033658568762847</v>
      </c>
      <c r="Q64" s="1">
        <f t="shared" si="11"/>
        <v>2.2036934596726934E-5</v>
      </c>
      <c r="R64" s="1">
        <f t="shared" si="10"/>
        <v>5.8878277613584188E-5</v>
      </c>
    </row>
    <row r="65" spans="1:18" x14ac:dyDescent="0.3">
      <c r="A65">
        <v>0.8</v>
      </c>
      <c r="B65">
        <v>4</v>
      </c>
      <c r="C65">
        <v>1.4478</v>
      </c>
      <c r="D65">
        <v>1.2211000000000001</v>
      </c>
      <c r="E65">
        <v>1.44</v>
      </c>
      <c r="F65">
        <v>8.1362000000000005</v>
      </c>
      <c r="G65">
        <v>1.4378</v>
      </c>
      <c r="H65" s="1">
        <v>4.8369999999999998E-19</v>
      </c>
      <c r="I65">
        <v>1.4378</v>
      </c>
      <c r="J65" s="1">
        <v>4.3140000000000002E-19</v>
      </c>
      <c r="K65" s="1">
        <v>1.1566E-11</v>
      </c>
      <c r="L65" s="1">
        <f t="shared" si="1"/>
        <v>11.565999999999999</v>
      </c>
      <c r="M65" s="1">
        <f t="shared" si="12"/>
        <v>-26941.362916006918</v>
      </c>
      <c r="N65" s="1">
        <f t="shared" si="3"/>
        <v>675574307.30813706</v>
      </c>
      <c r="O65" s="1">
        <f t="shared" si="4"/>
        <v>-2.7498126221798871E-6</v>
      </c>
      <c r="P65" s="1">
        <f t="shared" si="5"/>
        <v>-2.7498126221798871</v>
      </c>
      <c r="Q65" s="1">
        <f t="shared" si="11"/>
        <v>-2.1618175165123206E-5</v>
      </c>
      <c r="R65" s="1">
        <f t="shared" si="10"/>
        <v>-1.9280712768728864E-5</v>
      </c>
    </row>
    <row r="66" spans="1:18" x14ac:dyDescent="0.3">
      <c r="A66">
        <v>0.8</v>
      </c>
      <c r="B66">
        <v>4</v>
      </c>
      <c r="C66">
        <v>1.4471000000000001</v>
      </c>
      <c r="D66">
        <v>1.2842</v>
      </c>
      <c r="E66">
        <v>1.43</v>
      </c>
      <c r="F66">
        <v>5.7896999999999998</v>
      </c>
      <c r="G66">
        <v>1.4360999999999999</v>
      </c>
      <c r="H66" s="1">
        <v>-8.0552000000000003E-19</v>
      </c>
      <c r="I66">
        <v>1.4360999999999999</v>
      </c>
      <c r="J66" s="1">
        <v>-1.5094999999999999E-18</v>
      </c>
      <c r="K66" s="1">
        <v>1.165E-11</v>
      </c>
      <c r="L66" s="1">
        <f t="shared" si="1"/>
        <v>11.65</v>
      </c>
      <c r="M66" s="1">
        <f t="shared" si="12"/>
        <v>-26898.734177215774</v>
      </c>
      <c r="N66" s="1">
        <f t="shared" si="3"/>
        <v>-25750234061.235458</v>
      </c>
      <c r="O66" s="1">
        <f t="shared" si="4"/>
        <v>1.1022816860479523E-4</v>
      </c>
      <c r="P66" s="1">
        <f t="shared" si="5"/>
        <v>110.22816860479523</v>
      </c>
      <c r="Q66" s="1">
        <f t="shared" si="11"/>
        <v>3.4232438577999683E-5</v>
      </c>
      <c r="R66" s="1">
        <f t="shared" si="10"/>
        <v>6.4149699614522943E-5</v>
      </c>
    </row>
    <row r="67" spans="1:18" x14ac:dyDescent="0.3">
      <c r="A67">
        <v>0.8</v>
      </c>
      <c r="B67">
        <v>4</v>
      </c>
      <c r="C67">
        <v>1.4463999999999999</v>
      </c>
      <c r="D67">
        <v>1.3473999999999999</v>
      </c>
      <c r="E67">
        <v>1.43</v>
      </c>
      <c r="F67">
        <v>6.2037000000000004</v>
      </c>
      <c r="G67">
        <v>1.4343999999999999</v>
      </c>
      <c r="H67" s="1">
        <v>-5.5214999999999999E-19</v>
      </c>
      <c r="I67">
        <v>1.4343999999999999</v>
      </c>
      <c r="J67" s="1">
        <v>1.0328999999999999E-18</v>
      </c>
      <c r="K67" s="1">
        <v>1.1735999999999999E-11</v>
      </c>
      <c r="L67" s="1">
        <f t="shared" si="1"/>
        <v>11.735999999999999</v>
      </c>
      <c r="M67" s="1">
        <f t="shared" si="12"/>
        <v>-28526.148969885853</v>
      </c>
      <c r="N67" s="1">
        <f t="shared" si="3"/>
        <v>-24360414728.28664</v>
      </c>
      <c r="O67" s="1">
        <f t="shared" si="4"/>
        <v>1.0941074268297803E-4</v>
      </c>
      <c r="P67" s="1">
        <f t="shared" si="5"/>
        <v>109.41074268297804</v>
      </c>
      <c r="Q67" s="1">
        <f t="shared" si="11"/>
        <v>2.2364269074477446E-5</v>
      </c>
      <c r="R67" s="1">
        <f t="shared" si="10"/>
        <v>-4.1836554427289232E-5</v>
      </c>
    </row>
    <row r="68" spans="1:18" x14ac:dyDescent="0.3">
      <c r="A68">
        <v>0.8</v>
      </c>
      <c r="B68">
        <v>4</v>
      </c>
      <c r="C68">
        <v>1.4457</v>
      </c>
      <c r="D68">
        <v>1.4105000000000001</v>
      </c>
      <c r="E68">
        <v>1.43</v>
      </c>
      <c r="F68">
        <v>6.6382000000000003</v>
      </c>
      <c r="G68">
        <v>1.4326000000000001</v>
      </c>
      <c r="H68" s="1">
        <v>7.4531000000000002E-19</v>
      </c>
      <c r="I68">
        <v>1.4326000000000001</v>
      </c>
      <c r="J68" s="1">
        <v>-5.0088000000000001E-19</v>
      </c>
      <c r="K68" s="1">
        <v>1.1822999999999999E-11</v>
      </c>
      <c r="L68" s="1">
        <f t="shared" si="1"/>
        <v>11.822999999999999</v>
      </c>
      <c r="M68" s="1">
        <f t="shared" si="12"/>
        <v>-30063.291139240744</v>
      </c>
      <c r="N68" s="1">
        <f t="shared" si="3"/>
        <v>-753858932.45697069</v>
      </c>
      <c r="O68" s="1">
        <f t="shared" si="4"/>
        <v>3.5443934141018578E-6</v>
      </c>
      <c r="P68" s="1">
        <f t="shared" si="5"/>
        <v>3.5443934141018576</v>
      </c>
      <c r="Q68" s="1">
        <f t="shared" si="11"/>
        <v>-2.8837528260386035E-5</v>
      </c>
      <c r="R68" s="1">
        <f t="shared" si="10"/>
        <v>1.9380044753273347E-5</v>
      </c>
    </row>
    <row r="69" spans="1:18" x14ac:dyDescent="0.3">
      <c r="A69">
        <v>0.8</v>
      </c>
      <c r="B69">
        <v>4</v>
      </c>
      <c r="C69">
        <v>1.4449000000000001</v>
      </c>
      <c r="D69">
        <v>1.4737</v>
      </c>
      <c r="E69">
        <v>1.43</v>
      </c>
      <c r="F69">
        <v>7.1204000000000001</v>
      </c>
      <c r="G69">
        <v>1.4307000000000001</v>
      </c>
      <c r="H69" s="1">
        <v>-3.7084999999999999E-19</v>
      </c>
      <c r="I69">
        <v>1.4307000000000001</v>
      </c>
      <c r="J69" s="1">
        <v>-4.2214000000000002E-19</v>
      </c>
      <c r="K69" s="1">
        <v>1.1911E-11</v>
      </c>
      <c r="L69" s="1">
        <f t="shared" si="1"/>
        <v>11.911</v>
      </c>
      <c r="M69" s="1">
        <f t="shared" si="12"/>
        <v>-30110.935023772025</v>
      </c>
      <c r="N69" s="1">
        <f t="shared" si="3"/>
        <v>-24320675063.0919</v>
      </c>
      <c r="O69" s="1">
        <f t="shared" si="4"/>
        <v>1.194712628015951E-4</v>
      </c>
      <c r="P69" s="1">
        <f t="shared" si="5"/>
        <v>119.4712628015951</v>
      </c>
      <c r="Q69" s="1">
        <f t="shared" si="11"/>
        <v>1.3733567776949089E-5</v>
      </c>
      <c r="R69" s="1">
        <f t="shared" si="10"/>
        <v>1.563297371271751E-5</v>
      </c>
    </row>
    <row r="70" spans="1:18" x14ac:dyDescent="0.3">
      <c r="A70">
        <v>0.8</v>
      </c>
      <c r="B70">
        <v>4</v>
      </c>
      <c r="C70">
        <v>1.4441999999999999</v>
      </c>
      <c r="D70">
        <v>1.5367999999999999</v>
      </c>
      <c r="E70">
        <v>1.43</v>
      </c>
      <c r="F70">
        <v>7.6070000000000002</v>
      </c>
      <c r="G70">
        <v>1.4288000000000001</v>
      </c>
      <c r="H70" s="1">
        <v>6.7290999999999999E-18</v>
      </c>
      <c r="I70" s="1">
        <v>1.4288000000000001</v>
      </c>
      <c r="J70" s="1">
        <v>-5.6570999999999997E-18</v>
      </c>
      <c r="K70" s="1">
        <v>1.2000999999999999E-11</v>
      </c>
      <c r="L70" s="1">
        <f t="shared" si="1"/>
        <v>12.000999999999999</v>
      </c>
      <c r="M70" s="1">
        <f t="shared" si="12"/>
        <v>-31645.569620253122</v>
      </c>
      <c r="N70" s="1">
        <f t="shared" si="3"/>
        <v>-1.7268886742523913E-3</v>
      </c>
      <c r="O70" s="1">
        <f t="shared" si="4"/>
        <v>8.8462750486369159E-18</v>
      </c>
      <c r="P70" s="1">
        <f t="shared" si="5"/>
        <v>8.8462750486369151E-12</v>
      </c>
      <c r="Q70" s="1">
        <f t="shared" si="11"/>
        <v>-2.3896472989685407E-4</v>
      </c>
      <c r="R70" s="1">
        <f t="shared" si="10"/>
        <v>2.0089571762932533E-4</v>
      </c>
    </row>
    <row r="71" spans="1:18" x14ac:dyDescent="0.3">
      <c r="A71">
        <v>0.8</v>
      </c>
      <c r="B71">
        <v>4</v>
      </c>
      <c r="C71">
        <v>1.4434</v>
      </c>
      <c r="D71">
        <v>1.6</v>
      </c>
      <c r="E71">
        <v>1.43</v>
      </c>
      <c r="F71">
        <v>8.1539999999999999</v>
      </c>
      <c r="G71">
        <v>1.4268000000000001</v>
      </c>
      <c r="H71" s="1">
        <v>8.9369999999999991E-19</v>
      </c>
      <c r="I71">
        <v>1.4268000000000001</v>
      </c>
      <c r="J71" s="1">
        <v>-1.4521E-18</v>
      </c>
      <c r="K71" s="1">
        <v>1.2093E-11</v>
      </c>
      <c r="L71" s="1">
        <f t="shared" ref="L71:L134" si="13">K71*10^12</f>
        <v>12.093</v>
      </c>
      <c r="M71" s="1">
        <f t="shared" si="12"/>
        <v>-31645.569620253231</v>
      </c>
      <c r="N71" s="1">
        <f t="shared" ref="N71:N134" si="14">(M72-M71)*10^6/(D72-D71)</f>
        <v>-25869264419.049095</v>
      </c>
      <c r="O71" s="1">
        <f t="shared" ref="O71:O134" si="15">(-D71*10^-6*N71)/$B$3</f>
        <v>1.3796941023492851E-4</v>
      </c>
      <c r="P71" s="1">
        <f t="shared" ref="P71:P134" si="16">O71*10^6</f>
        <v>137.96941023492852</v>
      </c>
      <c r="Q71" s="1">
        <f t="shared" si="11"/>
        <v>-3.0483578685711328E-5</v>
      </c>
      <c r="R71" s="1">
        <f t="shared" si="10"/>
        <v>4.9530272585343432E-5</v>
      </c>
    </row>
    <row r="72" spans="1:18" x14ac:dyDescent="0.3">
      <c r="A72">
        <v>0.8</v>
      </c>
      <c r="B72">
        <v>4</v>
      </c>
      <c r="C72">
        <v>1.4426000000000001</v>
      </c>
      <c r="D72">
        <v>1.6632</v>
      </c>
      <c r="E72">
        <v>1.42</v>
      </c>
      <c r="F72">
        <v>6.5389999999999997</v>
      </c>
      <c r="G72">
        <v>1.4248000000000001</v>
      </c>
      <c r="H72" s="1">
        <v>6.4928000000000002E-19</v>
      </c>
      <c r="I72">
        <v>1.4248000000000001</v>
      </c>
      <c r="J72" s="1">
        <v>-6.9363E-19</v>
      </c>
      <c r="K72" s="1">
        <v>1.2187E-11</v>
      </c>
      <c r="L72" s="1">
        <f t="shared" si="13"/>
        <v>12.187000000000001</v>
      </c>
      <c r="M72" s="1">
        <f t="shared" si="12"/>
        <v>-33280.507131537131</v>
      </c>
      <c r="N72" s="1"/>
      <c r="O72" s="1"/>
      <c r="P72" s="1"/>
      <c r="Q72" s="1"/>
      <c r="R72" s="1"/>
    </row>
    <row r="73" spans="1:18" x14ac:dyDescent="0.3">
      <c r="A73">
        <v>0.8</v>
      </c>
      <c r="B73">
        <v>4</v>
      </c>
      <c r="C73">
        <v>1.4418</v>
      </c>
      <c r="D73">
        <v>1.7262999999999999</v>
      </c>
      <c r="E73">
        <v>1.42</v>
      </c>
      <c r="F73">
        <v>6.9114000000000004</v>
      </c>
      <c r="G73">
        <v>1.4227000000000001</v>
      </c>
      <c r="H73" s="1">
        <v>-9.2929999999999994E-19</v>
      </c>
      <c r="I73">
        <v>1.4227000000000001</v>
      </c>
      <c r="J73" s="1">
        <v>1.2355000000000001E-18</v>
      </c>
      <c r="K73" s="1">
        <v>1.2283E-11</v>
      </c>
      <c r="L73" s="1">
        <f t="shared" si="13"/>
        <v>12.282999999999999</v>
      </c>
      <c r="M73" s="1"/>
      <c r="N73" s="1"/>
      <c r="O73" s="1"/>
      <c r="P73" s="1"/>
      <c r="Q73" s="1"/>
      <c r="R73" s="1"/>
    </row>
    <row r="74" spans="1:18" x14ac:dyDescent="0.3">
      <c r="L74" s="1"/>
      <c r="M74" s="1"/>
      <c r="N74" s="1"/>
      <c r="O74" s="1"/>
      <c r="P74" s="1"/>
      <c r="Q74" s="1"/>
      <c r="R74" s="1"/>
    </row>
    <row r="75" spans="1:18" x14ac:dyDescent="0.3">
      <c r="A75">
        <v>0.6</v>
      </c>
      <c r="B75">
        <v>5</v>
      </c>
      <c r="C75">
        <v>1.4701</v>
      </c>
      <c r="D75">
        <v>0.4</v>
      </c>
      <c r="E75">
        <v>1.46</v>
      </c>
      <c r="F75">
        <v>2.3252000000000002</v>
      </c>
      <c r="G75">
        <v>1.4696</v>
      </c>
      <c r="H75" s="1">
        <v>-5.1200999999999997E-17</v>
      </c>
      <c r="I75">
        <v>1.4696</v>
      </c>
      <c r="J75" s="1">
        <v>-5.0673000000000001E-17</v>
      </c>
      <c r="K75" s="1">
        <v>2.3285E-11</v>
      </c>
      <c r="L75" s="1">
        <f t="shared" si="13"/>
        <v>23.285</v>
      </c>
      <c r="M75" s="1">
        <f>(G76-G75)*10^6/(D76-D75)</f>
        <v>-90189.873417722149</v>
      </c>
      <c r="N75" s="1">
        <f t="shared" si="14"/>
        <v>474177268515.47723</v>
      </c>
      <c r="O75" s="1">
        <f t="shared" si="15"/>
        <v>-6.3223635802063625E-4</v>
      </c>
      <c r="P75" s="1">
        <f t="shared" si="16"/>
        <v>-632.2363580206362</v>
      </c>
      <c r="Q75" s="1">
        <f>(-20*2*PI()*H75*10^6)/(LN(10)*D75*10^-6)</f>
        <v>6.9857433693056104E-3</v>
      </c>
      <c r="R75" s="1">
        <f t="shared" ref="R75:R94" si="17">(-20*2*PI()*J75*10^6)/(LN(10)*D75*10^-6)</f>
        <v>6.9137042978227618E-3</v>
      </c>
    </row>
    <row r="76" spans="1:18" x14ac:dyDescent="0.3">
      <c r="A76">
        <v>0.6</v>
      </c>
      <c r="B76">
        <v>5</v>
      </c>
      <c r="C76">
        <v>1.4645999999999999</v>
      </c>
      <c r="D76">
        <v>0.4632</v>
      </c>
      <c r="E76">
        <v>1.46</v>
      </c>
      <c r="F76">
        <v>3.9935</v>
      </c>
      <c r="G76">
        <v>1.4639</v>
      </c>
      <c r="H76" s="1">
        <v>-8.8949999999999996E-17</v>
      </c>
      <c r="I76">
        <v>1.4639</v>
      </c>
      <c r="J76" s="1">
        <v>-8.9087999999999999E-17</v>
      </c>
      <c r="K76" s="1">
        <v>2.3404E-11</v>
      </c>
      <c r="L76" s="1">
        <f t="shared" si="13"/>
        <v>23.404</v>
      </c>
      <c r="M76" s="1">
        <f t="shared" ref="M76:M95" si="18">(G77-G76)*10^6/(D77-D76)</f>
        <v>-60221.870047543998</v>
      </c>
      <c r="N76" s="1">
        <f t="shared" si="14"/>
        <v>252267394281.94867</v>
      </c>
      <c r="O76" s="1">
        <f t="shared" si="15"/>
        <v>-3.8950085677132872E-4</v>
      </c>
      <c r="P76" s="1">
        <f t="shared" si="16"/>
        <v>-389.5008567713287</v>
      </c>
      <c r="Q76" s="1">
        <f t="shared" ref="Q76:Q94" si="19">(-20*2*PI()*H76*10^6)/(LN(10)*D76*10^-6)</f>
        <v>1.0480248417463884E-2</v>
      </c>
      <c r="R76" s="1">
        <f t="shared" si="17"/>
        <v>1.0496507824789459E-2</v>
      </c>
    </row>
    <row r="77" spans="1:18" x14ac:dyDescent="0.3">
      <c r="A77">
        <v>0.6</v>
      </c>
      <c r="B77">
        <v>5</v>
      </c>
      <c r="C77">
        <v>1.4610000000000001</v>
      </c>
      <c r="D77">
        <v>0.52629999999999999</v>
      </c>
      <c r="E77">
        <v>1.45</v>
      </c>
      <c r="F77">
        <v>2.9411</v>
      </c>
      <c r="G77">
        <v>1.4601</v>
      </c>
      <c r="H77" s="1">
        <v>-1.5576999999999999E-16</v>
      </c>
      <c r="I77">
        <v>1.4601</v>
      </c>
      <c r="J77" s="1">
        <v>-1.5489999999999999E-16</v>
      </c>
      <c r="K77" s="1">
        <v>2.3525000000000001E-11</v>
      </c>
      <c r="L77" s="1">
        <f t="shared" si="13"/>
        <v>23.525000000000002</v>
      </c>
      <c r="M77" s="1">
        <f t="shared" si="18"/>
        <v>-44303.797468353041</v>
      </c>
      <c r="N77" s="1">
        <f t="shared" si="14"/>
        <v>149343422198.31259</v>
      </c>
      <c r="O77" s="1">
        <f t="shared" si="15"/>
        <v>-2.6199814367657302E-4</v>
      </c>
      <c r="P77" s="1">
        <f t="shared" si="16"/>
        <v>-261.99814367657302</v>
      </c>
      <c r="Q77" s="1">
        <f t="shared" si="19"/>
        <v>1.6152681332923701E-2</v>
      </c>
      <c r="R77" s="1">
        <f t="shared" si="17"/>
        <v>1.6062466061949547E-2</v>
      </c>
    </row>
    <row r="78" spans="1:18" x14ac:dyDescent="0.3">
      <c r="A78">
        <v>0.6</v>
      </c>
      <c r="B78">
        <v>5</v>
      </c>
      <c r="C78">
        <v>1.4583999999999999</v>
      </c>
      <c r="D78">
        <v>0.58950000000000002</v>
      </c>
      <c r="E78">
        <v>1.45</v>
      </c>
      <c r="F78">
        <v>3.7715000000000001</v>
      </c>
      <c r="G78">
        <v>1.4573</v>
      </c>
      <c r="H78" s="1">
        <v>-2.5312999999999998E-16</v>
      </c>
      <c r="I78">
        <v>1.4573</v>
      </c>
      <c r="J78" s="1">
        <v>-2.5374000000000001E-16</v>
      </c>
      <c r="K78" s="1">
        <v>2.3645999999999998E-11</v>
      </c>
      <c r="L78" s="1">
        <f t="shared" si="13"/>
        <v>23.645999999999997</v>
      </c>
      <c r="M78" s="1">
        <f t="shared" si="18"/>
        <v>-34865.29318541968</v>
      </c>
      <c r="N78" s="1">
        <f t="shared" si="14"/>
        <v>76101458735.007797</v>
      </c>
      <c r="O78" s="1">
        <f t="shared" si="15"/>
        <v>-1.4953936641429031E-4</v>
      </c>
      <c r="P78" s="1">
        <f t="shared" si="16"/>
        <v>-149.5393664142903</v>
      </c>
      <c r="Q78" s="1">
        <f t="shared" si="19"/>
        <v>2.3434407901474826E-2</v>
      </c>
      <c r="R78" s="1">
        <f t="shared" si="17"/>
        <v>2.3490880815866245E-2</v>
      </c>
    </row>
    <row r="79" spans="1:18" x14ac:dyDescent="0.3">
      <c r="A79">
        <v>0.6</v>
      </c>
      <c r="B79">
        <v>5</v>
      </c>
      <c r="C79">
        <v>1.4564999999999999</v>
      </c>
      <c r="D79">
        <v>0.65259999999999996</v>
      </c>
      <c r="E79">
        <v>1.45</v>
      </c>
      <c r="F79">
        <v>4.7478999999999996</v>
      </c>
      <c r="G79">
        <v>1.4551000000000001</v>
      </c>
      <c r="H79" s="1">
        <v>-4.0988999999999999E-16</v>
      </c>
      <c r="I79">
        <v>1.4551000000000001</v>
      </c>
      <c r="J79" s="1">
        <v>-4.1625999999999998E-16</v>
      </c>
      <c r="K79" s="1">
        <v>2.3766999999999999E-11</v>
      </c>
      <c r="L79" s="1">
        <f t="shared" si="13"/>
        <v>23.766999999999999</v>
      </c>
      <c r="M79" s="1">
        <f t="shared" si="18"/>
        <v>-30063.291139240693</v>
      </c>
      <c r="N79" s="1">
        <f t="shared" si="14"/>
        <v>99549055870.236053</v>
      </c>
      <c r="O79" s="1">
        <f t="shared" si="15"/>
        <v>-2.1655237953638678E-4</v>
      </c>
      <c r="P79" s="1">
        <f t="shared" si="16"/>
        <v>-216.55237953638678</v>
      </c>
      <c r="Q79" s="1">
        <f t="shared" si="19"/>
        <v>3.4277917479389047E-2</v>
      </c>
      <c r="R79" s="1">
        <f t="shared" si="17"/>
        <v>3.4810622191247614E-2</v>
      </c>
    </row>
    <row r="80" spans="1:18" x14ac:dyDescent="0.3">
      <c r="A80">
        <v>0.6</v>
      </c>
      <c r="B80">
        <v>5</v>
      </c>
      <c r="C80">
        <v>1.4549000000000001</v>
      </c>
      <c r="D80">
        <v>0.71579999999999999</v>
      </c>
      <c r="E80">
        <v>1.45</v>
      </c>
      <c r="F80">
        <v>5.9996999999999998</v>
      </c>
      <c r="G80">
        <v>1.4532</v>
      </c>
      <c r="H80" s="1">
        <v>-6.5588999999999999E-16</v>
      </c>
      <c r="I80">
        <v>1.4532</v>
      </c>
      <c r="J80" s="1">
        <v>-6.5225E-16</v>
      </c>
      <c r="K80" s="1">
        <v>2.3890000000000001E-11</v>
      </c>
      <c r="L80" s="1">
        <f t="shared" si="13"/>
        <v>23.89</v>
      </c>
      <c r="M80" s="1">
        <f t="shared" si="18"/>
        <v>-23771.790808241771</v>
      </c>
      <c r="N80" s="1">
        <f t="shared" si="14"/>
        <v>25671823677.709282</v>
      </c>
      <c r="O80" s="1">
        <f t="shared" si="15"/>
        <v>-6.1252971295014351E-5</v>
      </c>
      <c r="P80" s="1">
        <f t="shared" si="16"/>
        <v>-61.252971295014348</v>
      </c>
      <c r="Q80" s="1">
        <f t="shared" si="19"/>
        <v>5.000730967987288E-2</v>
      </c>
      <c r="R80" s="1">
        <f t="shared" si="17"/>
        <v>4.9729783559281419E-2</v>
      </c>
    </row>
    <row r="81" spans="1:18" x14ac:dyDescent="0.3">
      <c r="A81">
        <v>0.6</v>
      </c>
      <c r="B81">
        <v>5</v>
      </c>
      <c r="C81">
        <v>1.4537</v>
      </c>
      <c r="D81">
        <v>0.77890000000000004</v>
      </c>
      <c r="E81">
        <v>1.45</v>
      </c>
      <c r="F81">
        <v>7.5145999999999997</v>
      </c>
      <c r="G81">
        <v>1.4517</v>
      </c>
      <c r="H81" s="1">
        <v>-1.0190999999999999E-15</v>
      </c>
      <c r="I81">
        <v>1.4517</v>
      </c>
      <c r="J81" s="1">
        <v>-1.0197E-15</v>
      </c>
      <c r="K81" s="1">
        <v>2.4013999999999998E-11</v>
      </c>
      <c r="L81" s="1">
        <f t="shared" si="13"/>
        <v>24.013999999999999</v>
      </c>
      <c r="M81" s="1">
        <f t="shared" si="18"/>
        <v>-22151.898734178314</v>
      </c>
      <c r="N81" s="1">
        <f t="shared" si="14"/>
        <v>50072103829.565201</v>
      </c>
      <c r="O81" s="1">
        <f t="shared" si="15"/>
        <v>-1.3000387224282778E-4</v>
      </c>
      <c r="P81" s="1">
        <f t="shared" si="16"/>
        <v>-130.00387224282778</v>
      </c>
      <c r="Q81" s="1">
        <f t="shared" si="19"/>
        <v>7.1405106801911422E-2</v>
      </c>
      <c r="R81" s="1">
        <f t="shared" si="17"/>
        <v>7.1447146900116845E-2</v>
      </c>
    </row>
    <row r="82" spans="1:18" x14ac:dyDescent="0.3">
      <c r="A82">
        <v>0.6</v>
      </c>
      <c r="B82">
        <v>5</v>
      </c>
      <c r="C82">
        <v>1.4525999999999999</v>
      </c>
      <c r="D82">
        <v>0.84209999999999996</v>
      </c>
      <c r="E82">
        <v>1.45</v>
      </c>
      <c r="F82">
        <v>9.6936</v>
      </c>
      <c r="G82">
        <v>1.4502999999999999</v>
      </c>
      <c r="H82" s="1">
        <v>-1.5746E-15</v>
      </c>
      <c r="I82">
        <v>1.4502999999999999</v>
      </c>
      <c r="J82" s="1">
        <v>-1.5749E-15</v>
      </c>
      <c r="K82" s="1">
        <v>2.4140999999999999E-11</v>
      </c>
      <c r="L82" s="1">
        <f t="shared" si="13"/>
        <v>24.140999999999998</v>
      </c>
      <c r="M82" s="1">
        <f t="shared" si="18"/>
        <v>-18987.341772149797</v>
      </c>
      <c r="N82" s="1">
        <f t="shared" si="14"/>
        <v>-25551850131.754318</v>
      </c>
      <c r="O82" s="1">
        <f t="shared" si="15"/>
        <v>7.1724043319834366E-5</v>
      </c>
      <c r="P82" s="1">
        <f t="shared" si="16"/>
        <v>71.724043319834365</v>
      </c>
      <c r="Q82" s="1">
        <f t="shared" si="19"/>
        <v>0.1020471206155736</v>
      </c>
      <c r="R82" s="1">
        <f t="shared" si="17"/>
        <v>0.10206656310013136</v>
      </c>
    </row>
    <row r="83" spans="1:18" x14ac:dyDescent="0.3">
      <c r="A83">
        <v>0.6</v>
      </c>
      <c r="B83">
        <v>5</v>
      </c>
      <c r="C83">
        <v>1.4517</v>
      </c>
      <c r="D83">
        <v>0.90529999999999999</v>
      </c>
      <c r="E83">
        <v>1.45</v>
      </c>
      <c r="F83">
        <v>12.889699999999999</v>
      </c>
      <c r="G83">
        <v>1.4491000000000001</v>
      </c>
      <c r="H83" s="1">
        <v>-2.3947E-15</v>
      </c>
      <c r="I83">
        <v>1.4491000000000001</v>
      </c>
      <c r="J83" s="1">
        <v>-2.3961E-15</v>
      </c>
      <c r="K83" s="1">
        <v>2.4268E-11</v>
      </c>
      <c r="L83" s="1">
        <f t="shared" si="13"/>
        <v>24.268000000000001</v>
      </c>
      <c r="M83" s="1">
        <f t="shared" si="18"/>
        <v>-20602.218700476671</v>
      </c>
      <c r="N83" s="1">
        <f t="shared" si="14"/>
        <v>25592344347.494019</v>
      </c>
      <c r="O83" s="1">
        <f t="shared" si="15"/>
        <v>-7.722916445928777E-5</v>
      </c>
      <c r="P83" s="1">
        <f t="shared" si="16"/>
        <v>-77.229164459287773</v>
      </c>
      <c r="Q83" s="1">
        <f t="shared" si="19"/>
        <v>0.14436195977223276</v>
      </c>
      <c r="R83" s="1">
        <f t="shared" si="17"/>
        <v>0.14444635729329222</v>
      </c>
    </row>
    <row r="84" spans="1:18" x14ac:dyDescent="0.3">
      <c r="A84">
        <v>0.6</v>
      </c>
      <c r="B84">
        <v>5</v>
      </c>
      <c r="C84">
        <v>1.4508000000000001</v>
      </c>
      <c r="D84">
        <v>0.96840000000000004</v>
      </c>
      <c r="E84">
        <v>1.44</v>
      </c>
      <c r="F84">
        <v>5.4806999999999997</v>
      </c>
      <c r="G84">
        <v>1.4478</v>
      </c>
      <c r="H84" s="1">
        <v>-3.5962000000000003E-15</v>
      </c>
      <c r="I84">
        <v>1.4478</v>
      </c>
      <c r="J84" s="1">
        <v>-3.5974999999999998E-15</v>
      </c>
      <c r="K84" s="1">
        <v>2.4397000000000001E-11</v>
      </c>
      <c r="L84" s="1">
        <f t="shared" si="13"/>
        <v>24.397000000000002</v>
      </c>
      <c r="M84" s="1">
        <f t="shared" si="18"/>
        <v>-18987.341772149797</v>
      </c>
      <c r="N84" s="1">
        <f t="shared" si="14"/>
        <v>24599607269.591705</v>
      </c>
      <c r="O84" s="1">
        <f t="shared" si="15"/>
        <v>-7.9407532266242021E-5</v>
      </c>
      <c r="P84" s="1">
        <f t="shared" si="16"/>
        <v>-79.407532266242015</v>
      </c>
      <c r="Q84" s="1">
        <f t="shared" si="19"/>
        <v>0.20266708978463568</v>
      </c>
      <c r="R84" s="1">
        <f t="shared" si="17"/>
        <v>0.20274035245543259</v>
      </c>
    </row>
    <row r="85" spans="1:18" x14ac:dyDescent="0.3">
      <c r="A85">
        <v>0.6</v>
      </c>
      <c r="B85">
        <v>5</v>
      </c>
      <c r="C85">
        <v>1.45</v>
      </c>
      <c r="D85">
        <v>1.0316000000000001</v>
      </c>
      <c r="E85">
        <v>1.44</v>
      </c>
      <c r="F85">
        <v>6.0682</v>
      </c>
      <c r="G85">
        <v>1.4466000000000001</v>
      </c>
      <c r="H85" s="1">
        <v>-5.3645999999999996E-15</v>
      </c>
      <c r="I85">
        <v>1.4466000000000001</v>
      </c>
      <c r="J85" s="1">
        <v>-5.3672000000000001E-15</v>
      </c>
      <c r="K85" s="1">
        <v>2.4528E-11</v>
      </c>
      <c r="L85" s="1">
        <f t="shared" si="13"/>
        <v>24.528000000000002</v>
      </c>
      <c r="M85" s="1">
        <f t="shared" si="18"/>
        <v>-17432.646592711601</v>
      </c>
      <c r="N85" s="1">
        <f t="shared" si="14"/>
        <v>-24638592384.179798</v>
      </c>
      <c r="O85" s="1">
        <f t="shared" si="15"/>
        <v>8.4723906345066268E-5</v>
      </c>
      <c r="P85" s="1">
        <f t="shared" si="16"/>
        <v>84.723906345066268</v>
      </c>
      <c r="Q85" s="1">
        <f t="shared" si="19"/>
        <v>0.2838050945257829</v>
      </c>
      <c r="R85" s="1">
        <f t="shared" si="17"/>
        <v>0.28394264313066803</v>
      </c>
    </row>
    <row r="86" spans="1:18" x14ac:dyDescent="0.3">
      <c r="A86">
        <v>0.6</v>
      </c>
      <c r="B86">
        <v>5</v>
      </c>
      <c r="C86">
        <v>1.4493</v>
      </c>
      <c r="D86">
        <v>1.0947</v>
      </c>
      <c r="E86">
        <v>1.44</v>
      </c>
      <c r="F86">
        <v>6.6782000000000004</v>
      </c>
      <c r="G86">
        <v>1.4455</v>
      </c>
      <c r="H86" s="1">
        <v>-7.9154000000000008E-15</v>
      </c>
      <c r="I86">
        <v>1.4455</v>
      </c>
      <c r="J86" s="1">
        <v>-7.9196999999999997E-15</v>
      </c>
      <c r="K86" s="1">
        <v>2.4659999999999999E-11</v>
      </c>
      <c r="L86" s="1">
        <f t="shared" si="13"/>
        <v>24.66</v>
      </c>
      <c r="M86" s="1">
        <f t="shared" si="18"/>
        <v>-18987.341772153344</v>
      </c>
      <c r="N86" s="1">
        <f t="shared" si="14"/>
        <v>5.6641948515478636E-2</v>
      </c>
      <c r="O86" s="1">
        <f t="shared" si="15"/>
        <v>-2.0668647013298154E-16</v>
      </c>
      <c r="P86" s="1">
        <f t="shared" si="16"/>
        <v>-2.0668647013298154E-10</v>
      </c>
      <c r="Q86" s="1">
        <f t="shared" si="19"/>
        <v>0.39461348647847666</v>
      </c>
      <c r="R86" s="1">
        <f t="shared" si="17"/>
        <v>0.39482785820850386</v>
      </c>
    </row>
    <row r="87" spans="1:18" x14ac:dyDescent="0.3">
      <c r="A87">
        <v>0.6</v>
      </c>
      <c r="B87">
        <v>5</v>
      </c>
      <c r="C87">
        <v>1.4484999999999999</v>
      </c>
      <c r="D87">
        <v>1.1578999999999999</v>
      </c>
      <c r="E87">
        <v>1.44</v>
      </c>
      <c r="F87">
        <v>7.3897000000000004</v>
      </c>
      <c r="G87">
        <v>1.4442999999999999</v>
      </c>
      <c r="H87" s="1">
        <v>-1.1613E-14</v>
      </c>
      <c r="I87">
        <v>1.4442999999999999</v>
      </c>
      <c r="J87" s="1">
        <v>-1.1619E-14</v>
      </c>
      <c r="K87" s="1">
        <v>2.4795E-11</v>
      </c>
      <c r="L87" s="1">
        <f t="shared" si="13"/>
        <v>24.795000000000002</v>
      </c>
      <c r="M87" s="1">
        <f t="shared" si="18"/>
        <v>-18987.341772149764</v>
      </c>
      <c r="N87" s="1">
        <f t="shared" si="14"/>
        <v>24599607269.591145</v>
      </c>
      <c r="O87" s="1">
        <f t="shared" si="15"/>
        <v>-9.4946284191531943E-5</v>
      </c>
      <c r="P87" s="1">
        <f t="shared" si="16"/>
        <v>-94.946284191531944</v>
      </c>
      <c r="Q87" s="1">
        <f t="shared" si="19"/>
        <v>0.54735305629727282</v>
      </c>
      <c r="R87" s="1">
        <f t="shared" si="17"/>
        <v>0.5476358530197204</v>
      </c>
    </row>
    <row r="88" spans="1:18" x14ac:dyDescent="0.3">
      <c r="A88">
        <v>0.6</v>
      </c>
      <c r="B88">
        <v>5</v>
      </c>
      <c r="C88">
        <v>1.4478</v>
      </c>
      <c r="D88">
        <v>1.2211000000000001</v>
      </c>
      <c r="E88">
        <v>1.44</v>
      </c>
      <c r="F88">
        <v>8.1362000000000005</v>
      </c>
      <c r="G88">
        <v>1.4431</v>
      </c>
      <c r="H88" s="1">
        <v>-1.6914E-14</v>
      </c>
      <c r="I88">
        <v>1.4431</v>
      </c>
      <c r="J88" s="1">
        <v>-1.6914E-14</v>
      </c>
      <c r="K88" s="1">
        <v>2.4930000000000001E-11</v>
      </c>
      <c r="L88" s="1">
        <f t="shared" si="13"/>
        <v>24.93</v>
      </c>
      <c r="M88" s="1">
        <f t="shared" si="18"/>
        <v>-17432.646592711601</v>
      </c>
      <c r="N88" s="1">
        <f t="shared" si="14"/>
        <v>-24638592384.124104</v>
      </c>
      <c r="O88" s="1">
        <f t="shared" si="15"/>
        <v>1.0028728386751314E-4</v>
      </c>
      <c r="P88" s="1">
        <f t="shared" si="16"/>
        <v>100.28728386751314</v>
      </c>
      <c r="Q88" s="1">
        <f t="shared" si="19"/>
        <v>0.75594338379758907</v>
      </c>
      <c r="R88" s="1">
        <f t="shared" si="17"/>
        <v>0.75594338379758907</v>
      </c>
    </row>
    <row r="89" spans="1:18" x14ac:dyDescent="0.3">
      <c r="A89">
        <v>0.6</v>
      </c>
      <c r="B89">
        <v>5</v>
      </c>
      <c r="C89">
        <v>1.4471000000000001</v>
      </c>
      <c r="D89">
        <v>1.2842</v>
      </c>
      <c r="E89">
        <v>1.44</v>
      </c>
      <c r="F89">
        <v>8.9695999999999998</v>
      </c>
      <c r="G89">
        <v>1.4419999999999999</v>
      </c>
      <c r="H89" s="1">
        <v>-2.4466999999999999E-14</v>
      </c>
      <c r="I89">
        <v>1.4419999999999999</v>
      </c>
      <c r="J89" s="1">
        <v>-2.4473000000000001E-14</v>
      </c>
      <c r="K89" s="1">
        <v>2.5067999999999999E-11</v>
      </c>
      <c r="L89" s="1">
        <f t="shared" si="13"/>
        <v>25.067999999999998</v>
      </c>
      <c r="M89" s="1">
        <f t="shared" si="18"/>
        <v>-18987.34177214983</v>
      </c>
      <c r="N89" s="1">
        <f t="shared" si="14"/>
        <v>-476121431.08001274</v>
      </c>
      <c r="O89" s="1">
        <f t="shared" si="15"/>
        <v>2.0381171393098409E-6</v>
      </c>
      <c r="P89" s="1">
        <f t="shared" si="16"/>
        <v>2.0381171393098407</v>
      </c>
      <c r="Q89" s="1">
        <f t="shared" si="19"/>
        <v>1.0397818486045265</v>
      </c>
      <c r="R89" s="1">
        <f t="shared" si="17"/>
        <v>1.0400368325049487</v>
      </c>
    </row>
    <row r="90" spans="1:18" x14ac:dyDescent="0.3">
      <c r="A90">
        <v>0.6</v>
      </c>
      <c r="B90">
        <v>5</v>
      </c>
      <c r="C90">
        <v>1.4463999999999999</v>
      </c>
      <c r="D90">
        <v>1.3473999999999999</v>
      </c>
      <c r="E90">
        <v>1.44</v>
      </c>
      <c r="F90">
        <v>9.9135000000000009</v>
      </c>
      <c r="G90">
        <v>1.4408000000000001</v>
      </c>
      <c r="H90" s="1">
        <v>-3.5237999999999997E-14</v>
      </c>
      <c r="I90">
        <v>1.4408000000000001</v>
      </c>
      <c r="J90" s="1">
        <v>-3.5242000000000003E-14</v>
      </c>
      <c r="K90" s="1">
        <v>2.5207E-11</v>
      </c>
      <c r="L90" s="1">
        <f t="shared" si="13"/>
        <v>25.207000000000001</v>
      </c>
      <c r="M90" s="1">
        <f t="shared" si="18"/>
        <v>-19017.432646594087</v>
      </c>
      <c r="N90" s="1">
        <f t="shared" si="14"/>
        <v>-49674581419.718224</v>
      </c>
      <c r="O90" s="1">
        <f t="shared" si="15"/>
        <v>2.2310510334976109E-4</v>
      </c>
      <c r="P90" s="1">
        <f t="shared" si="16"/>
        <v>223.10510334976109</v>
      </c>
      <c r="Q90" s="1">
        <f t="shared" si="19"/>
        <v>1.427279024986754</v>
      </c>
      <c r="R90" s="1">
        <f t="shared" si="17"/>
        <v>1.4274410408815252</v>
      </c>
    </row>
    <row r="91" spans="1:18" x14ac:dyDescent="0.3">
      <c r="A91">
        <v>0.6</v>
      </c>
      <c r="B91">
        <v>5</v>
      </c>
      <c r="C91">
        <v>1.4457</v>
      </c>
      <c r="D91">
        <v>1.4105000000000001</v>
      </c>
      <c r="E91">
        <v>1.44</v>
      </c>
      <c r="F91">
        <v>10.9979</v>
      </c>
      <c r="G91">
        <v>1.4396</v>
      </c>
      <c r="H91" s="1">
        <v>-5.0480000000000003E-14</v>
      </c>
      <c r="I91">
        <v>1.4396</v>
      </c>
      <c r="J91" s="1">
        <v>-5.0480000000000003E-14</v>
      </c>
      <c r="K91" s="1">
        <v>2.5349E-11</v>
      </c>
      <c r="L91" s="1">
        <f t="shared" si="13"/>
        <v>25.349</v>
      </c>
      <c r="M91" s="1">
        <f t="shared" si="18"/>
        <v>-22151.898734178314</v>
      </c>
      <c r="N91" s="1">
        <f t="shared" si="14"/>
        <v>49595982398.539238</v>
      </c>
      <c r="O91" s="1">
        <f t="shared" si="15"/>
        <v>-2.3318377724379868E-4</v>
      </c>
      <c r="P91" s="1">
        <f t="shared" si="16"/>
        <v>-233.18377724379869</v>
      </c>
      <c r="Q91" s="1">
        <f t="shared" si="19"/>
        <v>1.9531717360350553</v>
      </c>
      <c r="R91" s="1">
        <f t="shared" si="17"/>
        <v>1.9531717360350553</v>
      </c>
    </row>
    <row r="92" spans="1:18" x14ac:dyDescent="0.3">
      <c r="A92">
        <v>0.6</v>
      </c>
      <c r="B92">
        <v>5</v>
      </c>
      <c r="C92">
        <v>1.4449000000000001</v>
      </c>
      <c r="D92">
        <v>1.4737</v>
      </c>
      <c r="E92">
        <v>1.44</v>
      </c>
      <c r="F92">
        <v>12.395</v>
      </c>
      <c r="G92">
        <v>1.4381999999999999</v>
      </c>
      <c r="H92" s="1">
        <v>-7.2117999999999994E-14</v>
      </c>
      <c r="I92">
        <v>1.4381999999999999</v>
      </c>
      <c r="J92" s="1">
        <v>-7.2122000000000006E-14</v>
      </c>
      <c r="K92" s="1">
        <v>2.5493999999999999E-11</v>
      </c>
      <c r="L92" s="1">
        <f t="shared" si="13"/>
        <v>25.494</v>
      </c>
      <c r="M92" s="1">
        <f t="shared" si="18"/>
        <v>-19017.432646590638</v>
      </c>
      <c r="N92" s="1">
        <f t="shared" si="14"/>
        <v>-49674581419.771835</v>
      </c>
      <c r="O92" s="1">
        <f t="shared" si="15"/>
        <v>2.4401810212772583E-4</v>
      </c>
      <c r="P92" s="1">
        <f t="shared" si="16"/>
        <v>244.01810212772583</v>
      </c>
      <c r="Q92" s="1">
        <f t="shared" si="19"/>
        <v>2.6707225048888077</v>
      </c>
      <c r="R92" s="1">
        <f t="shared" si="17"/>
        <v>2.6708706355915393</v>
      </c>
    </row>
    <row r="93" spans="1:18" x14ac:dyDescent="0.3">
      <c r="A93">
        <v>0.6</v>
      </c>
      <c r="B93">
        <v>5</v>
      </c>
      <c r="C93">
        <v>1.4441999999999999</v>
      </c>
      <c r="D93">
        <v>1.5367999999999999</v>
      </c>
      <c r="E93">
        <v>1.43</v>
      </c>
      <c r="F93">
        <v>7.6070000000000002</v>
      </c>
      <c r="G93">
        <v>1.4370000000000001</v>
      </c>
      <c r="H93" s="1">
        <v>-1.0246E-13</v>
      </c>
      <c r="I93">
        <v>1.4370000000000001</v>
      </c>
      <c r="J93" s="1">
        <v>-1.0247E-13</v>
      </c>
      <c r="K93" s="1">
        <v>2.5640000000000001E-11</v>
      </c>
      <c r="L93" s="1">
        <f t="shared" si="13"/>
        <v>25.64</v>
      </c>
      <c r="M93" s="1">
        <f t="shared" si="18"/>
        <v>-22151.898734178238</v>
      </c>
      <c r="N93" s="1">
        <f t="shared" si="14"/>
        <v>-1.208822071976674E-3</v>
      </c>
      <c r="O93" s="1">
        <f t="shared" si="15"/>
        <v>6.1923925340458416E-18</v>
      </c>
      <c r="P93" s="1">
        <f t="shared" si="16"/>
        <v>6.1923925340458419E-12</v>
      </c>
      <c r="Q93" s="1">
        <f t="shared" si="19"/>
        <v>3.6385736911669722</v>
      </c>
      <c r="R93" s="1">
        <f t="shared" si="17"/>
        <v>3.6389288125500645</v>
      </c>
    </row>
    <row r="94" spans="1:18" x14ac:dyDescent="0.3">
      <c r="A94">
        <v>0.6</v>
      </c>
      <c r="B94">
        <v>5</v>
      </c>
      <c r="C94">
        <v>1.4434</v>
      </c>
      <c r="D94">
        <v>1.6</v>
      </c>
      <c r="E94">
        <v>1.43</v>
      </c>
      <c r="F94">
        <v>8.1539999999999999</v>
      </c>
      <c r="G94">
        <v>1.4356</v>
      </c>
      <c r="H94" s="1">
        <v>-1.4530999999999999E-13</v>
      </c>
      <c r="I94">
        <v>1.4356</v>
      </c>
      <c r="J94" s="1">
        <v>-1.453E-13</v>
      </c>
      <c r="K94" s="1">
        <v>2.5789E-11</v>
      </c>
      <c r="L94" s="1">
        <f t="shared" si="13"/>
        <v>25.789000000000001</v>
      </c>
      <c r="M94" s="1">
        <f t="shared" si="18"/>
        <v>-22151.898734178314</v>
      </c>
      <c r="N94" s="1">
        <f t="shared" si="14"/>
        <v>-555475002.807392</v>
      </c>
      <c r="O94" s="1">
        <f t="shared" si="15"/>
        <v>2.9625333483060909E-6</v>
      </c>
      <c r="P94" s="1">
        <f t="shared" si="16"/>
        <v>2.9625333483060907</v>
      </c>
      <c r="Q94" s="1">
        <f t="shared" si="19"/>
        <v>4.9564381994189475</v>
      </c>
      <c r="R94" s="1">
        <f t="shared" si="17"/>
        <v>4.9560971053304881</v>
      </c>
    </row>
    <row r="95" spans="1:18" x14ac:dyDescent="0.3">
      <c r="A95">
        <v>0.6</v>
      </c>
      <c r="B95">
        <v>5</v>
      </c>
      <c r="C95">
        <v>1.4426000000000001</v>
      </c>
      <c r="D95">
        <v>1.6632</v>
      </c>
      <c r="E95">
        <v>1.43</v>
      </c>
      <c r="F95">
        <v>8.7286999999999999</v>
      </c>
      <c r="G95">
        <v>1.4341999999999999</v>
      </c>
      <c r="H95" s="1">
        <v>-2.0542E-13</v>
      </c>
      <c r="I95">
        <v>1.4341999999999999</v>
      </c>
      <c r="J95" s="1">
        <v>-2.0542E-13</v>
      </c>
      <c r="K95" s="1">
        <v>2.5940999999999999E-11</v>
      </c>
      <c r="L95" s="1">
        <f t="shared" si="13"/>
        <v>25.940999999999999</v>
      </c>
      <c r="M95" s="1">
        <f t="shared" si="18"/>
        <v>-22187.004754355741</v>
      </c>
      <c r="N95" s="1"/>
      <c r="O95" s="1"/>
      <c r="P95" s="1"/>
      <c r="Q95" s="1"/>
      <c r="R95" s="1"/>
    </row>
    <row r="96" spans="1:18" x14ac:dyDescent="0.3">
      <c r="A96">
        <v>0.6</v>
      </c>
      <c r="B96">
        <v>5</v>
      </c>
      <c r="C96">
        <v>1.4418</v>
      </c>
      <c r="D96">
        <v>1.7262999999999999</v>
      </c>
      <c r="E96">
        <v>1.43</v>
      </c>
      <c r="F96">
        <v>9.3630999999999993</v>
      </c>
      <c r="G96">
        <v>1.4328000000000001</v>
      </c>
      <c r="H96" s="1">
        <v>-2.8949999999999998E-13</v>
      </c>
      <c r="I96">
        <v>1.4328000000000001</v>
      </c>
      <c r="J96" s="1">
        <v>-2.8949000000000001E-13</v>
      </c>
      <c r="K96" s="1">
        <v>2.6095000000000001E-11</v>
      </c>
      <c r="L96" s="1">
        <f t="shared" si="13"/>
        <v>26.095000000000002</v>
      </c>
      <c r="M96" s="1"/>
      <c r="N96" s="1"/>
      <c r="O96" s="1"/>
      <c r="P96" s="1"/>
      <c r="Q96" s="1"/>
      <c r="R96" s="1"/>
    </row>
    <row r="97" spans="1:18" x14ac:dyDescent="0.3">
      <c r="L97" s="1"/>
      <c r="M97" s="1"/>
      <c r="N97" s="1"/>
      <c r="O97" s="1"/>
      <c r="P97" s="1"/>
      <c r="Q97" s="1"/>
      <c r="R97" s="1"/>
    </row>
    <row r="98" spans="1:18" x14ac:dyDescent="0.3">
      <c r="A98">
        <v>0.6</v>
      </c>
      <c r="B98">
        <v>4.5</v>
      </c>
      <c r="C98">
        <v>1.4701</v>
      </c>
      <c r="D98">
        <v>0.4</v>
      </c>
      <c r="E98">
        <v>1.46</v>
      </c>
      <c r="F98">
        <v>2.3252000000000002</v>
      </c>
      <c r="G98">
        <v>1.4695</v>
      </c>
      <c r="H98" s="1">
        <v>-7.3450999999999995E-17</v>
      </c>
      <c r="I98">
        <v>1.4695</v>
      </c>
      <c r="J98" s="1">
        <v>-7.3476999999999998E-17</v>
      </c>
      <c r="K98" s="1">
        <v>1.8924999999999999E-11</v>
      </c>
      <c r="L98" s="1">
        <f t="shared" si="13"/>
        <v>18.924999999999997</v>
      </c>
      <c r="M98" s="1">
        <f>(G99-G98)*10^6/(D99-D98)</f>
        <v>-91772.151898734635</v>
      </c>
      <c r="N98" s="1">
        <f t="shared" si="14"/>
        <v>499213320430.23175</v>
      </c>
      <c r="O98" s="1">
        <f t="shared" si="15"/>
        <v>-6.6561776057364234E-4</v>
      </c>
      <c r="P98" s="1">
        <f t="shared" si="16"/>
        <v>-665.61776057364239</v>
      </c>
      <c r="Q98" s="1">
        <f>(-20*2*PI()*H98*10^6)/(LN(10)*D98*10^-6)</f>
        <v>1.0021480756603708E-2</v>
      </c>
      <c r="R98" s="1">
        <f t="shared" ref="R98:R117" si="20">(-20*2*PI()*J98*10^6)/(LN(10)*D98*10^-6)</f>
        <v>1.0025028135123697E-2</v>
      </c>
    </row>
    <row r="99" spans="1:18" x14ac:dyDescent="0.3">
      <c r="A99">
        <v>0.6</v>
      </c>
      <c r="B99">
        <v>4.5</v>
      </c>
      <c r="C99">
        <v>1.4645999999999999</v>
      </c>
      <c r="D99">
        <v>0.4632</v>
      </c>
      <c r="E99">
        <v>1.46</v>
      </c>
      <c r="F99">
        <v>3.9935</v>
      </c>
      <c r="G99">
        <v>1.4637</v>
      </c>
      <c r="H99" s="1">
        <v>-1.3738E-16</v>
      </c>
      <c r="I99">
        <v>1.4637</v>
      </c>
      <c r="J99" s="1">
        <v>-1.3752999999999999E-16</v>
      </c>
      <c r="K99" s="1">
        <v>1.9033000000000001E-11</v>
      </c>
      <c r="L99" s="1">
        <f t="shared" si="13"/>
        <v>19.033000000000001</v>
      </c>
      <c r="M99" s="1">
        <f t="shared" ref="M99:M118" si="21">(G100-G99)*10^6/(D100-D99)</f>
        <v>-60221.870047543998</v>
      </c>
      <c r="N99" s="1">
        <f t="shared" si="14"/>
        <v>227191665581.27533</v>
      </c>
      <c r="O99" s="1">
        <f t="shared" si="15"/>
        <v>-3.5078393165748908E-4</v>
      </c>
      <c r="P99" s="1">
        <f t="shared" si="16"/>
        <v>-350.78393165748906</v>
      </c>
      <c r="Q99" s="1">
        <f t="shared" ref="Q99:Q117" si="22">(-20*2*PI()*H99*10^6)/(LN(10)*D99*10^-6)</f>
        <v>1.6186357814403467E-2</v>
      </c>
      <c r="R99" s="1">
        <f t="shared" si="20"/>
        <v>1.6204031083235614E-2</v>
      </c>
    </row>
    <row r="100" spans="1:18" x14ac:dyDescent="0.3">
      <c r="A100">
        <v>0.6</v>
      </c>
      <c r="B100">
        <v>4.5</v>
      </c>
      <c r="C100">
        <v>1.4610000000000001</v>
      </c>
      <c r="D100">
        <v>0.52629999999999999</v>
      </c>
      <c r="E100">
        <v>1.45</v>
      </c>
      <c r="F100">
        <v>2.9411</v>
      </c>
      <c r="G100">
        <v>1.4599</v>
      </c>
      <c r="H100" s="1">
        <v>-2.3957000000000002E-16</v>
      </c>
      <c r="I100">
        <v>1.4599</v>
      </c>
      <c r="J100" s="1">
        <v>-2.4350000000000001E-16</v>
      </c>
      <c r="K100" s="1">
        <v>1.9141999999999999E-11</v>
      </c>
      <c r="L100" s="1">
        <f t="shared" si="13"/>
        <v>19.141999999999999</v>
      </c>
      <c r="M100" s="1">
        <f t="shared" si="21"/>
        <v>-45886.075949365528</v>
      </c>
      <c r="N100" s="1">
        <f t="shared" si="14"/>
        <v>174379474113.06714</v>
      </c>
      <c r="O100" s="1">
        <f t="shared" si="15"/>
        <v>-3.0591972408569075E-4</v>
      </c>
      <c r="P100" s="1">
        <f t="shared" si="16"/>
        <v>-305.91972408569075</v>
      </c>
      <c r="Q100" s="1">
        <f t="shared" si="22"/>
        <v>2.4842382146296024E-2</v>
      </c>
      <c r="R100" s="1">
        <f t="shared" si="20"/>
        <v>2.5249906301386162E-2</v>
      </c>
    </row>
    <row r="101" spans="1:18" x14ac:dyDescent="0.3">
      <c r="A101">
        <v>0.6</v>
      </c>
      <c r="B101">
        <v>4.5</v>
      </c>
      <c r="C101">
        <v>1.4583999999999999</v>
      </c>
      <c r="D101">
        <v>0.58950000000000002</v>
      </c>
      <c r="E101">
        <v>1.45</v>
      </c>
      <c r="F101">
        <v>3.7715000000000001</v>
      </c>
      <c r="G101">
        <v>1.4570000000000001</v>
      </c>
      <c r="H101" s="1">
        <v>-4.1555000000000002E-16</v>
      </c>
      <c r="I101">
        <v>1.4570000000000001</v>
      </c>
      <c r="J101" s="1">
        <v>-4.1573E-16</v>
      </c>
      <c r="K101" s="1">
        <v>1.9251E-11</v>
      </c>
      <c r="L101" s="1">
        <f t="shared" si="13"/>
        <v>19.251000000000001</v>
      </c>
      <c r="M101" s="1">
        <f t="shared" si="21"/>
        <v>-34865.29318541968</v>
      </c>
      <c r="N101" s="1">
        <f t="shared" si="14"/>
        <v>76101458735.007797</v>
      </c>
      <c r="O101" s="1">
        <f t="shared" si="15"/>
        <v>-1.4953936641429031E-4</v>
      </c>
      <c r="P101" s="1">
        <f t="shared" si="16"/>
        <v>-149.5393664142903</v>
      </c>
      <c r="Q101" s="1">
        <f t="shared" si="22"/>
        <v>3.8471015697301242E-2</v>
      </c>
      <c r="R101" s="1">
        <f t="shared" si="20"/>
        <v>3.848767983597412E-2</v>
      </c>
    </row>
    <row r="102" spans="1:18" x14ac:dyDescent="0.3">
      <c r="A102">
        <v>0.6</v>
      </c>
      <c r="B102">
        <v>4.5</v>
      </c>
      <c r="C102">
        <v>1.4564999999999999</v>
      </c>
      <c r="D102">
        <v>0.65259999999999996</v>
      </c>
      <c r="E102">
        <v>1.45</v>
      </c>
      <c r="F102">
        <v>4.7478999999999996</v>
      </c>
      <c r="G102">
        <v>1.4548000000000001</v>
      </c>
      <c r="H102" s="1">
        <v>-6.9211999999999999E-16</v>
      </c>
      <c r="I102">
        <v>1.4548000000000001</v>
      </c>
      <c r="J102" s="1">
        <v>-6.9216999999999996E-16</v>
      </c>
      <c r="K102" s="1">
        <v>1.9361999999999999E-11</v>
      </c>
      <c r="L102" s="1">
        <f t="shared" si="13"/>
        <v>19.361999999999998</v>
      </c>
      <c r="M102" s="1">
        <f t="shared" si="21"/>
        <v>-30063.291139240693</v>
      </c>
      <c r="N102" s="1">
        <f t="shared" si="14"/>
        <v>74473327169.56279</v>
      </c>
      <c r="O102" s="1">
        <f t="shared" si="15"/>
        <v>-1.620043110361889E-4</v>
      </c>
      <c r="P102" s="1">
        <f t="shared" si="16"/>
        <v>-162.00431103618891</v>
      </c>
      <c r="Q102" s="1">
        <f t="shared" si="22"/>
        <v>5.7879997672143135E-2</v>
      </c>
      <c r="R102" s="1">
        <f t="shared" si="20"/>
        <v>5.7884179027809214E-2</v>
      </c>
    </row>
    <row r="103" spans="1:18" x14ac:dyDescent="0.3">
      <c r="A103">
        <v>0.6</v>
      </c>
      <c r="B103">
        <v>4.5</v>
      </c>
      <c r="C103">
        <v>1.4549000000000001</v>
      </c>
      <c r="D103">
        <v>0.71579999999999999</v>
      </c>
      <c r="E103">
        <v>1.45</v>
      </c>
      <c r="F103">
        <v>5.9996999999999998</v>
      </c>
      <c r="G103">
        <v>1.4529000000000001</v>
      </c>
      <c r="H103" s="1">
        <v>-1.1338E-15</v>
      </c>
      <c r="I103">
        <v>1.4529000000000001</v>
      </c>
      <c r="J103" s="1">
        <v>-1.1345999999999999E-15</v>
      </c>
      <c r="K103" s="1">
        <v>1.9474999999999999E-11</v>
      </c>
      <c r="L103" s="1">
        <f t="shared" si="13"/>
        <v>19.474999999999998</v>
      </c>
      <c r="M103" s="1">
        <f t="shared" si="21"/>
        <v>-25356.576862124322</v>
      </c>
      <c r="N103" s="1">
        <f t="shared" si="14"/>
        <v>25711563342.845013</v>
      </c>
      <c r="O103" s="1">
        <f t="shared" si="15"/>
        <v>-6.1347790136028201E-5</v>
      </c>
      <c r="P103" s="1">
        <f t="shared" si="16"/>
        <v>-61.347790136028202</v>
      </c>
      <c r="Q103" s="1">
        <f t="shared" si="22"/>
        <v>8.6444811957858594E-2</v>
      </c>
      <c r="R103" s="1">
        <f t="shared" si="20"/>
        <v>8.6505806709636923E-2</v>
      </c>
    </row>
    <row r="104" spans="1:18" x14ac:dyDescent="0.3">
      <c r="A104">
        <v>0.6</v>
      </c>
      <c r="B104">
        <v>4.5</v>
      </c>
      <c r="C104">
        <v>1.4537</v>
      </c>
      <c r="D104">
        <v>0.77890000000000004</v>
      </c>
      <c r="E104">
        <v>1.45</v>
      </c>
      <c r="F104">
        <v>7.5145999999999997</v>
      </c>
      <c r="G104">
        <v>1.4513</v>
      </c>
      <c r="H104" s="1">
        <v>-1.8300999999999999E-15</v>
      </c>
      <c r="I104">
        <v>1.4513</v>
      </c>
      <c r="J104" s="1">
        <v>-1.8252999999999999E-15</v>
      </c>
      <c r="K104" s="1">
        <v>1.9589000000000001E-11</v>
      </c>
      <c r="L104" s="1">
        <f t="shared" si="13"/>
        <v>19.589000000000002</v>
      </c>
      <c r="M104" s="1">
        <f t="shared" si="21"/>
        <v>-23734.177215190801</v>
      </c>
      <c r="N104" s="1">
        <f t="shared" si="14"/>
        <v>50072103829.509651</v>
      </c>
      <c r="O104" s="1">
        <f t="shared" si="15"/>
        <v>-1.3000387224268355E-4</v>
      </c>
      <c r="P104" s="1">
        <f t="shared" si="16"/>
        <v>-130.00387224268354</v>
      </c>
      <c r="Q104" s="1">
        <f t="shared" si="22"/>
        <v>0.12822930620957523</v>
      </c>
      <c r="R104" s="1">
        <f t="shared" si="20"/>
        <v>0.12789298542393185</v>
      </c>
    </row>
    <row r="105" spans="1:18" x14ac:dyDescent="0.3">
      <c r="A105">
        <v>0.6</v>
      </c>
      <c r="B105">
        <v>4.5</v>
      </c>
      <c r="C105">
        <v>1.4525999999999999</v>
      </c>
      <c r="D105">
        <v>0.84209999999999996</v>
      </c>
      <c r="E105">
        <v>1.45</v>
      </c>
      <c r="F105">
        <v>9.6936</v>
      </c>
      <c r="G105">
        <v>1.4498</v>
      </c>
      <c r="H105" s="1">
        <v>-2.8841000000000001E-15</v>
      </c>
      <c r="I105">
        <v>1.4498</v>
      </c>
      <c r="J105" s="1">
        <v>-2.8866E-15</v>
      </c>
      <c r="K105" s="1">
        <v>1.9703999999999999E-11</v>
      </c>
      <c r="L105" s="1">
        <f t="shared" si="13"/>
        <v>19.704000000000001</v>
      </c>
      <c r="M105" s="1">
        <f t="shared" si="21"/>
        <v>-20569.620253165795</v>
      </c>
      <c r="N105" s="1">
        <f t="shared" si="14"/>
        <v>-25591526917.561798</v>
      </c>
      <c r="O105" s="1">
        <f t="shared" si="15"/>
        <v>7.1835416057595961E-5</v>
      </c>
      <c r="P105" s="1">
        <f t="shared" si="16"/>
        <v>71.835416057595964</v>
      </c>
      <c r="Q105" s="1">
        <f t="shared" si="22"/>
        <v>0.1869135657102603</v>
      </c>
      <c r="R105" s="1">
        <f t="shared" si="20"/>
        <v>0.1870755864149084</v>
      </c>
    </row>
    <row r="106" spans="1:18" x14ac:dyDescent="0.3">
      <c r="A106">
        <v>0.6</v>
      </c>
      <c r="B106">
        <v>4.5</v>
      </c>
      <c r="C106">
        <v>1.4517</v>
      </c>
      <c r="D106">
        <v>0.90529999999999999</v>
      </c>
      <c r="E106">
        <v>1.44</v>
      </c>
      <c r="F106">
        <v>4.9218000000000002</v>
      </c>
      <c r="G106">
        <v>1.4484999999999999</v>
      </c>
      <c r="H106" s="1">
        <v>-4.5226999999999999E-15</v>
      </c>
      <c r="I106">
        <v>1.4484999999999999</v>
      </c>
      <c r="J106" s="1">
        <v>-4.5233E-15</v>
      </c>
      <c r="K106" s="1">
        <v>1.9819999999999999E-11</v>
      </c>
      <c r="L106" s="1">
        <f t="shared" si="13"/>
        <v>19.82</v>
      </c>
      <c r="M106" s="1">
        <f t="shared" si="21"/>
        <v>-22187.004754355701</v>
      </c>
      <c r="N106" s="1">
        <f t="shared" si="14"/>
        <v>50707812713.19162</v>
      </c>
      <c r="O106" s="1">
        <f t="shared" si="15"/>
        <v>-1.5301927616417457E-4</v>
      </c>
      <c r="P106" s="1">
        <f t="shared" si="16"/>
        <v>-153.01927616417456</v>
      </c>
      <c r="Q106" s="1">
        <f t="shared" si="22"/>
        <v>0.27264619178263538</v>
      </c>
      <c r="R106" s="1">
        <f t="shared" si="20"/>
        <v>0.27268236214880376</v>
      </c>
    </row>
    <row r="107" spans="1:18" x14ac:dyDescent="0.3">
      <c r="A107">
        <v>0.6</v>
      </c>
      <c r="B107">
        <v>4.5</v>
      </c>
      <c r="C107">
        <v>1.4508000000000001</v>
      </c>
      <c r="D107">
        <v>0.96840000000000004</v>
      </c>
      <c r="E107">
        <v>1.44</v>
      </c>
      <c r="F107">
        <v>5.4806999999999997</v>
      </c>
      <c r="G107">
        <v>1.4471000000000001</v>
      </c>
      <c r="H107" s="1">
        <v>-6.9889999999999998E-15</v>
      </c>
      <c r="I107">
        <v>1.4471000000000001</v>
      </c>
      <c r="J107" s="1">
        <v>-6.9901999999999999E-15</v>
      </c>
      <c r="K107" s="1">
        <v>1.9938999999999999E-11</v>
      </c>
      <c r="L107" s="1">
        <f t="shared" si="13"/>
        <v>19.939</v>
      </c>
      <c r="M107" s="1">
        <f t="shared" si="21"/>
        <v>-18987.341772153308</v>
      </c>
      <c r="N107" s="1">
        <f t="shared" si="14"/>
        <v>-476121430.97041208</v>
      </c>
      <c r="O107" s="1">
        <f t="shared" si="15"/>
        <v>1.5369199791724902E-6</v>
      </c>
      <c r="P107" s="1">
        <f t="shared" si="16"/>
        <v>1.5369199791724901</v>
      </c>
      <c r="Q107" s="1">
        <f t="shared" si="22"/>
        <v>0.39387138938457777</v>
      </c>
      <c r="R107" s="1">
        <f t="shared" si="20"/>
        <v>0.39393901646531343</v>
      </c>
    </row>
    <row r="108" spans="1:18" x14ac:dyDescent="0.3">
      <c r="A108">
        <v>0.6</v>
      </c>
      <c r="B108">
        <v>4.5</v>
      </c>
      <c r="C108">
        <v>1.45</v>
      </c>
      <c r="D108">
        <v>1.0316000000000001</v>
      </c>
      <c r="E108">
        <v>1.44</v>
      </c>
      <c r="F108">
        <v>6.0682</v>
      </c>
      <c r="G108">
        <v>1.4459</v>
      </c>
      <c r="H108" s="1">
        <v>-1.0702000000000001E-14</v>
      </c>
      <c r="I108">
        <v>1.4459</v>
      </c>
      <c r="J108" s="1">
        <v>-1.07E-14</v>
      </c>
      <c r="K108" s="1">
        <v>2.0059000000000001E-11</v>
      </c>
      <c r="L108" s="1">
        <f t="shared" si="13"/>
        <v>20.059000000000001</v>
      </c>
      <c r="M108" s="1">
        <f t="shared" si="21"/>
        <v>-19017.432646590638</v>
      </c>
      <c r="N108" s="1">
        <f t="shared" si="14"/>
        <v>-24598852719.099758</v>
      </c>
      <c r="O108" s="1">
        <f t="shared" si="15"/>
        <v>8.458725488341103E-5</v>
      </c>
      <c r="P108" s="1">
        <f t="shared" si="16"/>
        <v>84.587254883411035</v>
      </c>
      <c r="Q108" s="1">
        <f t="shared" si="22"/>
        <v>0.56617121903122858</v>
      </c>
      <c r="R108" s="1">
        <f t="shared" si="20"/>
        <v>0.56606541241208608</v>
      </c>
    </row>
    <row r="109" spans="1:18" x14ac:dyDescent="0.3">
      <c r="A109">
        <v>0.6</v>
      </c>
      <c r="B109">
        <v>4.5</v>
      </c>
      <c r="C109">
        <v>1.4493</v>
      </c>
      <c r="D109">
        <v>1.0947</v>
      </c>
      <c r="E109">
        <v>1.44</v>
      </c>
      <c r="F109">
        <v>6.6782000000000004</v>
      </c>
      <c r="G109">
        <v>1.4447000000000001</v>
      </c>
      <c r="H109" s="1">
        <v>-1.6223999999999999E-14</v>
      </c>
      <c r="I109">
        <v>1.4447000000000001</v>
      </c>
      <c r="J109" s="1">
        <v>-1.6230000000000001E-14</v>
      </c>
      <c r="K109" s="1">
        <v>2.0179999999999998E-11</v>
      </c>
      <c r="L109" s="1">
        <f t="shared" si="13"/>
        <v>20.18</v>
      </c>
      <c r="M109" s="1">
        <f t="shared" si="21"/>
        <v>-20569.620253165831</v>
      </c>
      <c r="N109" s="1">
        <f t="shared" si="14"/>
        <v>1.1512591161682651E-3</v>
      </c>
      <c r="O109" s="1">
        <f t="shared" si="15"/>
        <v>-4.2009445148979991E-18</v>
      </c>
      <c r="P109" s="1">
        <f t="shared" si="16"/>
        <v>-4.2009445148979993E-12</v>
      </c>
      <c r="Q109" s="1">
        <f t="shared" si="22"/>
        <v>0.80882952278176778</v>
      </c>
      <c r="R109" s="1">
        <f t="shared" si="20"/>
        <v>0.80912864612599178</v>
      </c>
    </row>
    <row r="110" spans="1:18" x14ac:dyDescent="0.3">
      <c r="A110">
        <v>0.6</v>
      </c>
      <c r="B110">
        <v>4.5</v>
      </c>
      <c r="C110">
        <v>1.4484999999999999</v>
      </c>
      <c r="D110">
        <v>1.1578999999999999</v>
      </c>
      <c r="E110">
        <v>1.44</v>
      </c>
      <c r="F110">
        <v>7.3897000000000004</v>
      </c>
      <c r="G110">
        <v>1.4434</v>
      </c>
      <c r="H110" s="1">
        <v>-2.4466E-14</v>
      </c>
      <c r="I110">
        <v>1.4434</v>
      </c>
      <c r="J110" s="1">
        <v>-2.4471999999999998E-14</v>
      </c>
      <c r="K110" s="1">
        <v>2.0303E-11</v>
      </c>
      <c r="L110" s="1">
        <f t="shared" si="13"/>
        <v>20.303000000000001</v>
      </c>
      <c r="M110" s="1">
        <f t="shared" si="21"/>
        <v>-20569.620253165758</v>
      </c>
      <c r="N110" s="1">
        <f t="shared" si="14"/>
        <v>-515798216.8896777</v>
      </c>
      <c r="O110" s="1">
        <f t="shared" si="15"/>
        <v>1.9908091844551929E-6</v>
      </c>
      <c r="P110" s="1">
        <f t="shared" si="16"/>
        <v>1.9908091844551929</v>
      </c>
      <c r="Q110" s="1">
        <f t="shared" si="22"/>
        <v>1.1531507685670437</v>
      </c>
      <c r="R110" s="1">
        <f t="shared" si="20"/>
        <v>1.1534335652894909</v>
      </c>
    </row>
    <row r="111" spans="1:18" x14ac:dyDescent="0.3">
      <c r="A111">
        <v>0.6</v>
      </c>
      <c r="B111">
        <v>4.5</v>
      </c>
      <c r="C111">
        <v>1.4478</v>
      </c>
      <c r="D111">
        <v>1.2211000000000001</v>
      </c>
      <c r="E111">
        <v>1.44</v>
      </c>
      <c r="F111">
        <v>8.1362000000000005</v>
      </c>
      <c r="G111">
        <v>1.4420999999999999</v>
      </c>
      <c r="H111" s="1">
        <v>-3.6619000000000003E-14</v>
      </c>
      <c r="I111">
        <v>1.4420999999999999</v>
      </c>
      <c r="J111" s="1">
        <v>-3.6623000000000002E-14</v>
      </c>
      <c r="K111" s="1">
        <v>2.0428999999999999E-11</v>
      </c>
      <c r="L111" s="1">
        <f t="shared" si="13"/>
        <v>20.428999999999998</v>
      </c>
      <c r="M111" s="1">
        <f t="shared" si="21"/>
        <v>-20602.218700473186</v>
      </c>
      <c r="N111" s="1">
        <f t="shared" si="14"/>
        <v>516615646.70927066</v>
      </c>
      <c r="O111" s="1">
        <f t="shared" si="15"/>
        <v>-2.1027978873223016E-6</v>
      </c>
      <c r="P111" s="1">
        <f t="shared" si="16"/>
        <v>-2.1027978873223017</v>
      </c>
      <c r="Q111" s="1">
        <f t="shared" si="22"/>
        <v>1.6366259176589761</v>
      </c>
      <c r="R111" s="1">
        <f t="shared" si="20"/>
        <v>1.636804691073614</v>
      </c>
    </row>
    <row r="112" spans="1:18" x14ac:dyDescent="0.3">
      <c r="A112">
        <v>0.6</v>
      </c>
      <c r="B112">
        <v>4.5</v>
      </c>
      <c r="C112">
        <v>1.4471000000000001</v>
      </c>
      <c r="D112">
        <v>1.2842</v>
      </c>
      <c r="E112">
        <v>1.44</v>
      </c>
      <c r="F112">
        <v>8.9695999999999998</v>
      </c>
      <c r="G112">
        <v>1.4408000000000001</v>
      </c>
      <c r="H112" s="1">
        <v>-5.4458999999999999E-14</v>
      </c>
      <c r="I112">
        <v>1.4408000000000001</v>
      </c>
      <c r="J112" s="1">
        <v>-5.4458999999999999E-14</v>
      </c>
      <c r="K112" s="1">
        <v>2.0555999999999999E-11</v>
      </c>
      <c r="L112" s="1">
        <f t="shared" si="13"/>
        <v>20.556000000000001</v>
      </c>
      <c r="M112" s="1">
        <f t="shared" si="21"/>
        <v>-20569.620253165831</v>
      </c>
      <c r="N112" s="1">
        <f t="shared" si="14"/>
        <v>-515798216.94309789</v>
      </c>
      <c r="O112" s="1">
        <f t="shared" si="15"/>
        <v>2.2079602339944213E-6</v>
      </c>
      <c r="P112" s="1">
        <f t="shared" si="16"/>
        <v>2.2079602339944211</v>
      </c>
      <c r="Q112" s="1">
        <f t="shared" si="22"/>
        <v>2.314361372181057</v>
      </c>
      <c r="R112" s="1">
        <f t="shared" si="20"/>
        <v>2.314361372181057</v>
      </c>
    </row>
    <row r="113" spans="1:18" x14ac:dyDescent="0.3">
      <c r="A113">
        <v>0.6</v>
      </c>
      <c r="B113">
        <v>4.5</v>
      </c>
      <c r="C113">
        <v>1.4463999999999999</v>
      </c>
      <c r="D113">
        <v>1.3473999999999999</v>
      </c>
      <c r="E113">
        <v>1.44</v>
      </c>
      <c r="F113">
        <v>9.9135000000000009</v>
      </c>
      <c r="G113">
        <v>1.4395</v>
      </c>
      <c r="H113" s="1">
        <v>-8.0605999999999998E-14</v>
      </c>
      <c r="I113">
        <v>1.4395</v>
      </c>
      <c r="J113" s="1">
        <v>-8.0616999999999999E-14</v>
      </c>
      <c r="K113" s="1">
        <v>2.0686E-11</v>
      </c>
      <c r="L113" s="1">
        <f t="shared" si="13"/>
        <v>20.686</v>
      </c>
      <c r="M113" s="1">
        <f t="shared" si="21"/>
        <v>-20602.218700476635</v>
      </c>
      <c r="N113" s="1">
        <f t="shared" si="14"/>
        <v>-24559113053.853645</v>
      </c>
      <c r="O113" s="1">
        <f t="shared" si="15"/>
        <v>1.1030316309587465E-4</v>
      </c>
      <c r="P113" s="1">
        <f t="shared" si="16"/>
        <v>110.30316309587465</v>
      </c>
      <c r="Q113" s="1">
        <f t="shared" si="22"/>
        <v>3.2648633034815333</v>
      </c>
      <c r="R113" s="1">
        <f t="shared" si="20"/>
        <v>3.2653088471921543</v>
      </c>
    </row>
    <row r="114" spans="1:18" x14ac:dyDescent="0.3">
      <c r="A114">
        <v>0.6</v>
      </c>
      <c r="B114">
        <v>4.5</v>
      </c>
      <c r="C114">
        <v>1.4457</v>
      </c>
      <c r="D114">
        <v>1.4105000000000001</v>
      </c>
      <c r="E114">
        <v>1.44</v>
      </c>
      <c r="F114">
        <v>10.9979</v>
      </c>
      <c r="G114">
        <v>1.4381999999999999</v>
      </c>
      <c r="H114" s="1">
        <v>-1.1866E-13</v>
      </c>
      <c r="I114">
        <v>1.4381999999999999</v>
      </c>
      <c r="J114" s="1">
        <v>-1.1869E-13</v>
      </c>
      <c r="K114" s="1">
        <v>2.0816999999999999E-11</v>
      </c>
      <c r="L114" s="1">
        <f t="shared" si="13"/>
        <v>20.817</v>
      </c>
      <c r="M114" s="1">
        <f t="shared" si="21"/>
        <v>-22151.898734174803</v>
      </c>
      <c r="N114" s="1">
        <f t="shared" si="14"/>
        <v>-555475002.91860354</v>
      </c>
      <c r="O114" s="1">
        <f t="shared" si="15"/>
        <v>2.6116583053889679E-6</v>
      </c>
      <c r="P114" s="1">
        <f t="shared" si="16"/>
        <v>2.6116583053889677</v>
      </c>
      <c r="Q114" s="1">
        <f t="shared" si="22"/>
        <v>4.5911917234136226</v>
      </c>
      <c r="R114" s="1">
        <f t="shared" si="20"/>
        <v>4.5923524831616618</v>
      </c>
    </row>
    <row r="115" spans="1:18" x14ac:dyDescent="0.3">
      <c r="A115">
        <v>0.6</v>
      </c>
      <c r="B115">
        <v>4.5</v>
      </c>
      <c r="C115">
        <v>1.4449000000000001</v>
      </c>
      <c r="D115">
        <v>1.4737</v>
      </c>
      <c r="E115">
        <v>1.43</v>
      </c>
      <c r="F115">
        <v>7.1204000000000001</v>
      </c>
      <c r="G115">
        <v>1.4368000000000001</v>
      </c>
      <c r="H115" s="1">
        <v>-1.7433999999999999E-13</v>
      </c>
      <c r="I115">
        <v>1.4368000000000001</v>
      </c>
      <c r="J115" s="1">
        <v>-1.7435000000000001E-13</v>
      </c>
      <c r="K115" s="1">
        <v>2.0952E-11</v>
      </c>
      <c r="L115" s="1">
        <f t="shared" si="13"/>
        <v>20.952000000000002</v>
      </c>
      <c r="M115" s="1">
        <f t="shared" si="21"/>
        <v>-22187.004754359259</v>
      </c>
      <c r="N115" s="1">
        <f t="shared" si="14"/>
        <v>-24519373388.771152</v>
      </c>
      <c r="O115" s="1">
        <f t="shared" si="15"/>
        <v>1.2044733521010683E-4</v>
      </c>
      <c r="P115" s="1">
        <f t="shared" si="16"/>
        <v>120.44733521010683</v>
      </c>
      <c r="Q115" s="1">
        <f t="shared" si="22"/>
        <v>6.4562766785312231</v>
      </c>
      <c r="R115" s="1">
        <f t="shared" si="20"/>
        <v>6.4566470052880511</v>
      </c>
    </row>
    <row r="116" spans="1:18" x14ac:dyDescent="0.3">
      <c r="A116">
        <v>0.6</v>
      </c>
      <c r="B116">
        <v>4.5</v>
      </c>
      <c r="C116">
        <v>1.4441999999999999</v>
      </c>
      <c r="D116">
        <v>1.5367999999999999</v>
      </c>
      <c r="E116">
        <v>1.43</v>
      </c>
      <c r="F116">
        <v>7.6070000000000002</v>
      </c>
      <c r="G116">
        <v>1.4354</v>
      </c>
      <c r="H116" s="1">
        <v>-2.5467999999999998E-13</v>
      </c>
      <c r="I116">
        <v>1.4354</v>
      </c>
      <c r="J116" s="1">
        <v>-2.5467999999999998E-13</v>
      </c>
      <c r="K116" s="1">
        <v>2.1088000000000001E-11</v>
      </c>
      <c r="L116" s="1">
        <f t="shared" si="13"/>
        <v>21.088000000000001</v>
      </c>
      <c r="M116" s="1">
        <f t="shared" si="21"/>
        <v>-23734.177215190717</v>
      </c>
      <c r="N116" s="1">
        <f t="shared" si="14"/>
        <v>-1.3239479835935001E-3</v>
      </c>
      <c r="O116" s="1">
        <f t="shared" si="15"/>
        <v>6.7821442039549692E-18</v>
      </c>
      <c r="P116" s="1">
        <f t="shared" si="16"/>
        <v>6.7821442039549694E-12</v>
      </c>
      <c r="Q116" s="1">
        <f t="shared" si="22"/>
        <v>9.0442313846028135</v>
      </c>
      <c r="R116" s="1">
        <f t="shared" si="20"/>
        <v>9.0442313846028135</v>
      </c>
    </row>
    <row r="117" spans="1:18" x14ac:dyDescent="0.3">
      <c r="A117">
        <v>0.6</v>
      </c>
      <c r="B117">
        <v>4.5</v>
      </c>
      <c r="C117">
        <v>1.4434</v>
      </c>
      <c r="D117">
        <v>1.6</v>
      </c>
      <c r="E117">
        <v>1.43</v>
      </c>
      <c r="F117">
        <v>8.1539999999999999</v>
      </c>
      <c r="G117">
        <v>1.4339</v>
      </c>
      <c r="H117" s="1">
        <v>-3.7149000000000002E-13</v>
      </c>
      <c r="I117">
        <v>1.4339</v>
      </c>
      <c r="J117" s="1">
        <v>-3.7151E-13</v>
      </c>
      <c r="K117" s="1">
        <v>2.1228E-11</v>
      </c>
      <c r="L117" s="1">
        <f t="shared" si="13"/>
        <v>21.227999999999998</v>
      </c>
      <c r="M117" s="1">
        <f t="shared" si="21"/>
        <v>-23734.177215190801</v>
      </c>
      <c r="N117" s="1">
        <f t="shared" si="14"/>
        <v>-25670880489.399513</v>
      </c>
      <c r="O117" s="1">
        <f t="shared" si="15"/>
        <v>1.3691136261013073E-4</v>
      </c>
      <c r="P117" s="1">
        <f t="shared" si="16"/>
        <v>136.91136261013074</v>
      </c>
      <c r="Q117" s="1">
        <f t="shared" si="22"/>
        <v>12.67130429221764</v>
      </c>
      <c r="R117" s="1">
        <f t="shared" si="20"/>
        <v>12.671986480394562</v>
      </c>
    </row>
    <row r="118" spans="1:18" x14ac:dyDescent="0.3">
      <c r="A118">
        <v>0.6</v>
      </c>
      <c r="B118">
        <v>4.5</v>
      </c>
      <c r="C118">
        <v>1.4426000000000001</v>
      </c>
      <c r="D118">
        <v>1.6632</v>
      </c>
      <c r="E118">
        <v>1.43</v>
      </c>
      <c r="F118">
        <v>8.7286999999999999</v>
      </c>
      <c r="G118">
        <v>1.4323999999999999</v>
      </c>
      <c r="H118" s="1">
        <v>-5.4023000000000001E-13</v>
      </c>
      <c r="I118">
        <v>1.4323999999999999</v>
      </c>
      <c r="J118" s="1">
        <v>-5.4021999999999999E-13</v>
      </c>
      <c r="K118" s="1">
        <v>2.137E-11</v>
      </c>
      <c r="L118" s="1">
        <f t="shared" si="13"/>
        <v>21.37</v>
      </c>
      <c r="M118" s="1">
        <f t="shared" si="21"/>
        <v>-25356.576862120848</v>
      </c>
      <c r="N118" s="1"/>
      <c r="O118" s="1"/>
      <c r="P118" s="1"/>
      <c r="Q118" s="1"/>
      <c r="R118" s="1"/>
    </row>
    <row r="119" spans="1:18" x14ac:dyDescent="0.3">
      <c r="A119">
        <v>0.6</v>
      </c>
      <c r="B119">
        <v>4.5</v>
      </c>
      <c r="C119">
        <v>1.4418</v>
      </c>
      <c r="D119">
        <v>1.7262999999999999</v>
      </c>
      <c r="E119">
        <v>1.43</v>
      </c>
      <c r="F119">
        <v>9.3630999999999993</v>
      </c>
      <c r="G119">
        <v>1.4308000000000001</v>
      </c>
      <c r="H119" s="1">
        <v>-7.8313000000000002E-13</v>
      </c>
      <c r="I119">
        <v>1.4308000000000001</v>
      </c>
      <c r="J119" s="1">
        <v>-7.8313000000000002E-13</v>
      </c>
      <c r="K119" s="1">
        <v>2.1515E-11</v>
      </c>
      <c r="L119" s="1">
        <f t="shared" si="13"/>
        <v>21.515000000000001</v>
      </c>
      <c r="M119" s="1"/>
      <c r="N119" s="1"/>
      <c r="O119" s="1"/>
      <c r="P119" s="1"/>
      <c r="Q119" s="1"/>
      <c r="R119" s="1"/>
    </row>
    <row r="120" spans="1:18" x14ac:dyDescent="0.3">
      <c r="L120" s="1"/>
      <c r="M120" s="1"/>
      <c r="N120" s="1"/>
      <c r="O120" s="1"/>
      <c r="P120" s="1"/>
      <c r="Q120" s="1"/>
      <c r="R120" s="1"/>
    </row>
    <row r="121" spans="1:18" x14ac:dyDescent="0.3">
      <c r="A121">
        <v>0.6</v>
      </c>
      <c r="B121">
        <v>4</v>
      </c>
      <c r="C121">
        <v>1.4701</v>
      </c>
      <c r="D121">
        <v>0.4</v>
      </c>
      <c r="E121">
        <v>1.46</v>
      </c>
      <c r="F121">
        <v>2.3252000000000002</v>
      </c>
      <c r="G121">
        <v>1.4693000000000001</v>
      </c>
      <c r="H121" s="1">
        <v>-1.2063E-16</v>
      </c>
      <c r="I121">
        <v>1.4693000000000001</v>
      </c>
      <c r="J121" s="1">
        <v>-1.2013999999999999E-16</v>
      </c>
      <c r="K121" s="1">
        <v>1.5016000000000001E-11</v>
      </c>
      <c r="L121" s="1">
        <f t="shared" si="13"/>
        <v>15.016000000000002</v>
      </c>
      <c r="M121" s="1">
        <f>(G122-G121)*10^6/(D122-D121)</f>
        <v>-91772.151898734635</v>
      </c>
      <c r="N121" s="1">
        <f t="shared" si="14"/>
        <v>474137591729.55853</v>
      </c>
      <c r="O121" s="1">
        <f t="shared" si="15"/>
        <v>-6.3218345563941132E-4</v>
      </c>
      <c r="P121" s="1">
        <f t="shared" si="16"/>
        <v>-632.18345563941136</v>
      </c>
      <c r="Q121" s="1">
        <f>(-20*2*PI()*H121*10^6)/(LN(10)*D121*10^-6)</f>
        <v>1.6458471956394129E-2</v>
      </c>
      <c r="R121" s="1">
        <f t="shared" ref="R121:R140" si="23">(-20*2*PI()*J121*10^6)/(LN(10)*D121*10^-6)</f>
        <v>1.6391617515055877E-2</v>
      </c>
    </row>
    <row r="122" spans="1:18" x14ac:dyDescent="0.3">
      <c r="A122">
        <v>0.6</v>
      </c>
      <c r="B122">
        <v>4</v>
      </c>
      <c r="C122">
        <v>1.4645999999999999</v>
      </c>
      <c r="D122">
        <v>0.4632</v>
      </c>
      <c r="E122">
        <v>1.46</v>
      </c>
      <c r="F122">
        <v>3.9935</v>
      </c>
      <c r="G122">
        <v>1.4635</v>
      </c>
      <c r="H122" s="1">
        <v>-2.2753000000000002E-16</v>
      </c>
      <c r="I122">
        <v>1.4635</v>
      </c>
      <c r="J122" s="1">
        <v>-2.281E-16</v>
      </c>
      <c r="K122" s="1">
        <v>1.5113E-11</v>
      </c>
      <c r="L122" s="1">
        <f t="shared" si="13"/>
        <v>15.113</v>
      </c>
      <c r="M122" s="1">
        <f t="shared" ref="M122:M141" si="24">(G123-G122)*10^6/(D123-D122)</f>
        <v>-61806.656101426546</v>
      </c>
      <c r="N122" s="1">
        <f t="shared" si="14"/>
        <v>252307133947.08432</v>
      </c>
      <c r="O122" s="1">
        <f t="shared" si="15"/>
        <v>-3.8956221481429817E-4</v>
      </c>
      <c r="P122" s="1">
        <f t="shared" si="16"/>
        <v>-389.56221481429816</v>
      </c>
      <c r="Q122" s="1">
        <f t="shared" ref="Q122:Q140" si="25">(-20*2*PI()*H122*10^6)/(LN(10)*D122*10^-6)</f>
        <v>2.6807992382524536E-2</v>
      </c>
      <c r="R122" s="1">
        <f t="shared" si="23"/>
        <v>2.6875150804086704E-2</v>
      </c>
    </row>
    <row r="123" spans="1:18" x14ac:dyDescent="0.3">
      <c r="A123">
        <v>0.6</v>
      </c>
      <c r="B123">
        <v>4</v>
      </c>
      <c r="C123">
        <v>1.4610000000000001</v>
      </c>
      <c r="D123">
        <v>0.52629999999999999</v>
      </c>
      <c r="E123">
        <v>1.45</v>
      </c>
      <c r="F123">
        <v>2.9411</v>
      </c>
      <c r="G123">
        <v>1.4596</v>
      </c>
      <c r="H123" s="1">
        <v>-4.1878000000000002E-16</v>
      </c>
      <c r="I123">
        <v>1.4596</v>
      </c>
      <c r="J123" s="1">
        <v>-4.1913999999999999E-16</v>
      </c>
      <c r="K123" s="1">
        <v>1.5211000000000001E-11</v>
      </c>
      <c r="L123" s="1">
        <f t="shared" si="13"/>
        <v>15.211</v>
      </c>
      <c r="M123" s="1">
        <f t="shared" si="24"/>
        <v>-45886.075949365528</v>
      </c>
      <c r="N123" s="1">
        <f t="shared" si="14"/>
        <v>149303745412.33807</v>
      </c>
      <c r="O123" s="1">
        <f t="shared" si="15"/>
        <v>-2.619285373683784E-4</v>
      </c>
      <c r="P123" s="1">
        <f t="shared" si="16"/>
        <v>-261.92853736837839</v>
      </c>
      <c r="Q123" s="1">
        <f t="shared" si="25"/>
        <v>4.3425691009833657E-2</v>
      </c>
      <c r="R123" s="1">
        <f t="shared" si="23"/>
        <v>4.346302146678848E-2</v>
      </c>
    </row>
    <row r="124" spans="1:18" x14ac:dyDescent="0.3">
      <c r="A124">
        <v>0.6</v>
      </c>
      <c r="B124">
        <v>4</v>
      </c>
      <c r="C124">
        <v>1.4583999999999999</v>
      </c>
      <c r="D124">
        <v>0.58950000000000002</v>
      </c>
      <c r="E124">
        <v>1.45</v>
      </c>
      <c r="F124">
        <v>3.7715000000000001</v>
      </c>
      <c r="G124">
        <v>1.4567000000000001</v>
      </c>
      <c r="H124" s="1">
        <v>-7.4112999999999998E-16</v>
      </c>
      <c r="I124">
        <v>1.4567000000000001</v>
      </c>
      <c r="J124" s="1">
        <v>-7.4221999999999996E-16</v>
      </c>
      <c r="K124" s="1">
        <v>1.531E-11</v>
      </c>
      <c r="L124" s="1">
        <f t="shared" si="13"/>
        <v>15.31</v>
      </c>
      <c r="M124" s="1">
        <f t="shared" si="24"/>
        <v>-36450.079239305756</v>
      </c>
      <c r="N124" s="1">
        <f t="shared" si="14"/>
        <v>51065469699.5261</v>
      </c>
      <c r="O124" s="1">
        <f t="shared" si="15"/>
        <v>-1.003436479595688E-4</v>
      </c>
      <c r="P124" s="1">
        <f t="shared" si="16"/>
        <v>-100.3436479595688</v>
      </c>
      <c r="Q124" s="1">
        <f t="shared" si="25"/>
        <v>6.8612739414609228E-2</v>
      </c>
      <c r="R124" s="1">
        <f t="shared" si="23"/>
        <v>6.8713650032128329E-2</v>
      </c>
    </row>
    <row r="125" spans="1:18" x14ac:dyDescent="0.3">
      <c r="A125">
        <v>0.6</v>
      </c>
      <c r="B125">
        <v>4</v>
      </c>
      <c r="C125">
        <v>1.4564999999999999</v>
      </c>
      <c r="D125">
        <v>0.65259999999999996</v>
      </c>
      <c r="E125">
        <v>1.45</v>
      </c>
      <c r="F125">
        <v>4.7478999999999996</v>
      </c>
      <c r="G125">
        <v>1.4543999999999999</v>
      </c>
      <c r="H125" s="1">
        <v>-1.2857E-15</v>
      </c>
      <c r="I125">
        <v>1.4543999999999999</v>
      </c>
      <c r="J125" s="1">
        <v>-1.2887E-15</v>
      </c>
      <c r="K125" s="1">
        <v>1.5410000000000002E-11</v>
      </c>
      <c r="L125" s="1">
        <f t="shared" si="13"/>
        <v>15.410000000000002</v>
      </c>
      <c r="M125" s="1">
        <f t="shared" si="24"/>
        <v>-33227.848101265663</v>
      </c>
      <c r="N125" s="1">
        <f t="shared" si="14"/>
        <v>124545430999.12744</v>
      </c>
      <c r="O125" s="1">
        <f t="shared" si="15"/>
        <v>-2.7092782756676855E-4</v>
      </c>
      <c r="P125" s="1">
        <f t="shared" si="16"/>
        <v>-270.92782756676854</v>
      </c>
      <c r="Q125" s="1">
        <f t="shared" si="25"/>
        <v>0.1075193795975762</v>
      </c>
      <c r="R125" s="1">
        <f t="shared" si="23"/>
        <v>0.10777026093754098</v>
      </c>
    </row>
    <row r="126" spans="1:18" x14ac:dyDescent="0.3">
      <c r="A126">
        <v>0.6</v>
      </c>
      <c r="B126">
        <v>4</v>
      </c>
      <c r="C126">
        <v>1.4549000000000001</v>
      </c>
      <c r="D126">
        <v>0.71579999999999999</v>
      </c>
      <c r="E126">
        <v>1.45</v>
      </c>
      <c r="F126">
        <v>5.9996999999999998</v>
      </c>
      <c r="G126">
        <v>1.4522999999999999</v>
      </c>
      <c r="H126" s="1">
        <v>-2.1877E-15</v>
      </c>
      <c r="I126">
        <v>1.4522999999999999</v>
      </c>
      <c r="J126" s="1">
        <v>-2.1892000000000002E-15</v>
      </c>
      <c r="K126" s="1">
        <v>1.5512000000000001E-11</v>
      </c>
      <c r="L126" s="1">
        <f t="shared" si="13"/>
        <v>15.512</v>
      </c>
      <c r="M126" s="1">
        <f t="shared" si="24"/>
        <v>-25356.576862120804</v>
      </c>
      <c r="N126" s="1">
        <f t="shared" si="14"/>
        <v>635834642.11595702</v>
      </c>
      <c r="O126" s="1">
        <f t="shared" si="15"/>
        <v>-1.5171014560886734E-6</v>
      </c>
      <c r="P126" s="1">
        <f t="shared" si="16"/>
        <v>-1.5171014560886733</v>
      </c>
      <c r="Q126" s="1">
        <f t="shared" si="25"/>
        <v>0.16679777308185503</v>
      </c>
      <c r="R126" s="1">
        <f t="shared" si="23"/>
        <v>0.16691213824143944</v>
      </c>
    </row>
    <row r="127" spans="1:18" x14ac:dyDescent="0.3">
      <c r="A127">
        <v>0.6</v>
      </c>
      <c r="B127">
        <v>4</v>
      </c>
      <c r="C127">
        <v>1.4537</v>
      </c>
      <c r="D127">
        <v>0.77890000000000004</v>
      </c>
      <c r="E127">
        <v>1.45</v>
      </c>
      <c r="F127">
        <v>7.5145999999999997</v>
      </c>
      <c r="G127">
        <v>1.4507000000000001</v>
      </c>
      <c r="H127" s="1">
        <v>-3.6430000000000002E-15</v>
      </c>
      <c r="I127">
        <v>1.4507000000000001</v>
      </c>
      <c r="J127" s="1">
        <v>-3.6415999999999999E-15</v>
      </c>
      <c r="K127" s="1">
        <v>1.5614999999999999E-11</v>
      </c>
      <c r="L127" s="1">
        <f t="shared" si="13"/>
        <v>15.614999999999998</v>
      </c>
      <c r="M127" s="1">
        <f t="shared" si="24"/>
        <v>-25316.455696203288</v>
      </c>
      <c r="N127" s="1">
        <f t="shared" si="14"/>
        <v>50072103829.509766</v>
      </c>
      <c r="O127" s="1">
        <f t="shared" si="15"/>
        <v>-1.3000387224268385E-4</v>
      </c>
      <c r="P127" s="1">
        <f t="shared" si="16"/>
        <v>-130.00387224268385</v>
      </c>
      <c r="Q127" s="1">
        <f t="shared" si="25"/>
        <v>0.25525346293726164</v>
      </c>
      <c r="R127" s="1">
        <f t="shared" si="23"/>
        <v>0.25515536937478228</v>
      </c>
    </row>
    <row r="128" spans="1:18" x14ac:dyDescent="0.3">
      <c r="A128">
        <v>0.6</v>
      </c>
      <c r="B128">
        <v>4</v>
      </c>
      <c r="C128">
        <v>1.4525999999999999</v>
      </c>
      <c r="D128">
        <v>0.84209999999999996</v>
      </c>
      <c r="E128">
        <v>1.45</v>
      </c>
      <c r="F128">
        <v>9.6936</v>
      </c>
      <c r="G128">
        <v>1.4491000000000001</v>
      </c>
      <c r="H128" s="1">
        <v>-5.9791999999999998E-15</v>
      </c>
      <c r="I128">
        <v>1.4491000000000001</v>
      </c>
      <c r="J128" s="1">
        <v>-5.9777000000000001E-15</v>
      </c>
      <c r="K128" s="1">
        <v>1.5719E-11</v>
      </c>
      <c r="L128" s="1">
        <f t="shared" si="13"/>
        <v>15.718999999999999</v>
      </c>
      <c r="M128" s="1">
        <f t="shared" si="24"/>
        <v>-22151.898734178274</v>
      </c>
      <c r="N128" s="1">
        <f t="shared" si="14"/>
        <v>-25631203703.536324</v>
      </c>
      <c r="O128" s="1">
        <f t="shared" si="15"/>
        <v>7.1946788795826459E-5</v>
      </c>
      <c r="P128" s="1">
        <f t="shared" si="16"/>
        <v>71.946788795826464</v>
      </c>
      <c r="Q128" s="1">
        <f t="shared" si="25"/>
        <v>0.38750167889282205</v>
      </c>
      <c r="R128" s="1">
        <f t="shared" si="23"/>
        <v>0.38740446647003324</v>
      </c>
    </row>
    <row r="129" spans="1:18" x14ac:dyDescent="0.3">
      <c r="A129">
        <v>0.6</v>
      </c>
      <c r="B129">
        <v>4</v>
      </c>
      <c r="C129">
        <v>1.4517</v>
      </c>
      <c r="D129">
        <v>0.90529999999999999</v>
      </c>
      <c r="E129">
        <v>1.44</v>
      </c>
      <c r="F129">
        <v>4.9218000000000002</v>
      </c>
      <c r="G129">
        <v>1.4477</v>
      </c>
      <c r="H129" s="1">
        <v>-9.6699999999999998E-15</v>
      </c>
      <c r="I129">
        <v>1.4477</v>
      </c>
      <c r="J129" s="1">
        <v>-9.6702E-15</v>
      </c>
      <c r="K129" s="1">
        <v>1.5825000000000001E-11</v>
      </c>
      <c r="L129" s="1">
        <f t="shared" si="13"/>
        <v>15.825000000000001</v>
      </c>
      <c r="M129" s="1">
        <f t="shared" si="24"/>
        <v>-23771.790808241771</v>
      </c>
      <c r="N129" s="1">
        <f t="shared" si="14"/>
        <v>25671823677.765549</v>
      </c>
      <c r="O129" s="1">
        <f t="shared" si="15"/>
        <v>-7.7469006584937158E-5</v>
      </c>
      <c r="P129" s="1">
        <f t="shared" si="16"/>
        <v>-77.469006584937162</v>
      </c>
      <c r="Q129" s="1">
        <f t="shared" si="25"/>
        <v>0.58294573474651967</v>
      </c>
      <c r="R129" s="1">
        <f t="shared" si="23"/>
        <v>0.58295779153524241</v>
      </c>
    </row>
    <row r="130" spans="1:18" x14ac:dyDescent="0.3">
      <c r="A130">
        <v>0.6</v>
      </c>
      <c r="B130">
        <v>4</v>
      </c>
      <c r="C130">
        <v>1.4508000000000001</v>
      </c>
      <c r="D130">
        <v>0.96840000000000004</v>
      </c>
      <c r="E130">
        <v>1.44</v>
      </c>
      <c r="F130">
        <v>5.4806999999999997</v>
      </c>
      <c r="G130">
        <v>1.4461999999999999</v>
      </c>
      <c r="H130" s="1">
        <v>-1.5481000000000001E-14</v>
      </c>
      <c r="I130">
        <v>1.4461999999999999</v>
      </c>
      <c r="J130" s="1">
        <v>-1.5485E-14</v>
      </c>
      <c r="K130" s="1">
        <v>1.5933E-11</v>
      </c>
      <c r="L130" s="1">
        <f t="shared" si="13"/>
        <v>15.933</v>
      </c>
      <c r="M130" s="1">
        <f t="shared" si="24"/>
        <v>-22151.898734174763</v>
      </c>
      <c r="N130" s="1">
        <f t="shared" si="14"/>
        <v>24520253697.754036</v>
      </c>
      <c r="O130" s="1">
        <f t="shared" si="15"/>
        <v>-7.9151378936350019E-5</v>
      </c>
      <c r="P130" s="1">
        <f t="shared" si="16"/>
        <v>-79.151378936350014</v>
      </c>
      <c r="Q130" s="1">
        <f t="shared" si="25"/>
        <v>0.87244569739056355</v>
      </c>
      <c r="R130" s="1">
        <f t="shared" si="23"/>
        <v>0.87267112099301569</v>
      </c>
    </row>
    <row r="131" spans="1:18" x14ac:dyDescent="0.3">
      <c r="A131">
        <v>0.6</v>
      </c>
      <c r="B131">
        <v>4</v>
      </c>
      <c r="C131">
        <v>1.45</v>
      </c>
      <c r="D131">
        <v>1.0316000000000001</v>
      </c>
      <c r="E131">
        <v>1.44</v>
      </c>
      <c r="F131">
        <v>6.0682</v>
      </c>
      <c r="G131">
        <v>1.4448000000000001</v>
      </c>
      <c r="H131" s="1">
        <v>-2.4536999999999999E-14</v>
      </c>
      <c r="I131">
        <v>1.4448000000000001</v>
      </c>
      <c r="J131" s="1">
        <v>-2.4545000000000001E-14</v>
      </c>
      <c r="K131" s="1">
        <v>1.6042000000000001E-11</v>
      </c>
      <c r="L131" s="1">
        <f t="shared" si="13"/>
        <v>16.042000000000002</v>
      </c>
      <c r="M131" s="1">
        <f t="shared" si="24"/>
        <v>-20602.218700476707</v>
      </c>
      <c r="N131" s="1">
        <f t="shared" si="14"/>
        <v>-24559113053.908211</v>
      </c>
      <c r="O131" s="1">
        <f t="shared" si="15"/>
        <v>8.4450603421372365E-5</v>
      </c>
      <c r="P131" s="1">
        <f t="shared" si="16"/>
        <v>84.450603421372364</v>
      </c>
      <c r="Q131" s="1">
        <f t="shared" si="25"/>
        <v>1.2980885069490986</v>
      </c>
      <c r="R131" s="1">
        <f t="shared" si="23"/>
        <v>1.2985117334256684</v>
      </c>
    </row>
    <row r="132" spans="1:18" x14ac:dyDescent="0.3">
      <c r="A132">
        <v>0.6</v>
      </c>
      <c r="B132">
        <v>4</v>
      </c>
      <c r="C132">
        <v>1.4493</v>
      </c>
      <c r="D132">
        <v>1.0947</v>
      </c>
      <c r="E132">
        <v>1.44</v>
      </c>
      <c r="F132">
        <v>6.6782000000000004</v>
      </c>
      <c r="G132">
        <v>1.4435</v>
      </c>
      <c r="H132" s="1">
        <v>-3.8496000000000001E-14</v>
      </c>
      <c r="I132">
        <v>1.4435</v>
      </c>
      <c r="J132" s="1">
        <v>-3.8509000000000002E-14</v>
      </c>
      <c r="K132" s="1">
        <v>1.6153E-11</v>
      </c>
      <c r="L132" s="1">
        <f t="shared" si="13"/>
        <v>16.152999999999999</v>
      </c>
      <c r="M132" s="1">
        <f t="shared" si="24"/>
        <v>-22151.898734178314</v>
      </c>
      <c r="N132" s="1">
        <f t="shared" si="14"/>
        <v>5.6814637382903876E-2</v>
      </c>
      <c r="O132" s="1">
        <f t="shared" si="15"/>
        <v>-2.0731661181021621E-16</v>
      </c>
      <c r="P132" s="1">
        <f t="shared" si="16"/>
        <v>-2.073166118102162E-10</v>
      </c>
      <c r="Q132" s="1">
        <f t="shared" si="25"/>
        <v>1.9191753765413544</v>
      </c>
      <c r="R132" s="1">
        <f t="shared" si="23"/>
        <v>1.9198234771205065</v>
      </c>
    </row>
    <row r="133" spans="1:18" x14ac:dyDescent="0.3">
      <c r="A133">
        <v>0.6</v>
      </c>
      <c r="B133">
        <v>4</v>
      </c>
      <c r="C133">
        <v>1.4484999999999999</v>
      </c>
      <c r="D133">
        <v>1.1578999999999999</v>
      </c>
      <c r="E133">
        <v>1.44</v>
      </c>
      <c r="F133">
        <v>7.3897000000000004</v>
      </c>
      <c r="G133">
        <v>1.4420999999999999</v>
      </c>
      <c r="H133" s="1">
        <v>-6.0102999999999994E-14</v>
      </c>
      <c r="I133">
        <v>1.4420999999999999</v>
      </c>
      <c r="J133" s="1">
        <v>-6.0105E-14</v>
      </c>
      <c r="K133" s="1">
        <v>1.6266E-11</v>
      </c>
      <c r="L133" s="1">
        <f t="shared" si="13"/>
        <v>16.266000000000002</v>
      </c>
      <c r="M133" s="1">
        <f t="shared" si="24"/>
        <v>-22151.898734174723</v>
      </c>
      <c r="N133" s="1">
        <f t="shared" si="14"/>
        <v>-555475002.91986799</v>
      </c>
      <c r="O133" s="1">
        <f t="shared" si="15"/>
        <v>2.1439483529363839E-6</v>
      </c>
      <c r="P133" s="1">
        <f t="shared" si="16"/>
        <v>2.1439483529363841</v>
      </c>
      <c r="Q133" s="1">
        <f t="shared" si="25"/>
        <v>2.8328219015443885</v>
      </c>
      <c r="R133" s="1">
        <f t="shared" si="23"/>
        <v>2.8329161671185381</v>
      </c>
    </row>
    <row r="134" spans="1:18" x14ac:dyDescent="0.3">
      <c r="A134">
        <v>0.6</v>
      </c>
      <c r="B134">
        <v>4</v>
      </c>
      <c r="C134">
        <v>1.4478</v>
      </c>
      <c r="D134">
        <v>1.2211000000000001</v>
      </c>
      <c r="E134">
        <v>1.44</v>
      </c>
      <c r="F134">
        <v>8.1362000000000005</v>
      </c>
      <c r="G134">
        <v>1.4407000000000001</v>
      </c>
      <c r="H134" s="1">
        <v>-9.3097999999999996E-14</v>
      </c>
      <c r="I134">
        <v>1.4407000000000001</v>
      </c>
      <c r="J134" s="1">
        <v>-9.3103000000000005E-14</v>
      </c>
      <c r="K134" s="1">
        <v>1.6381000000000001E-11</v>
      </c>
      <c r="L134" s="1">
        <f t="shared" si="13"/>
        <v>16.381</v>
      </c>
      <c r="M134" s="1">
        <f t="shared" si="24"/>
        <v>-22187.004754359259</v>
      </c>
      <c r="N134" s="1">
        <f t="shared" si="14"/>
        <v>-24519373388.77248</v>
      </c>
      <c r="O134" s="1">
        <f t="shared" si="15"/>
        <v>9.9802022816766926E-5</v>
      </c>
      <c r="P134" s="1">
        <f t="shared" si="16"/>
        <v>99.802022816766922</v>
      </c>
      <c r="Q134" s="1">
        <f t="shared" si="25"/>
        <v>4.1608618389965679</v>
      </c>
      <c r="R134" s="1">
        <f t="shared" si="23"/>
        <v>4.1610853057648658</v>
      </c>
    </row>
    <row r="135" spans="1:18" x14ac:dyDescent="0.3">
      <c r="A135">
        <v>0.6</v>
      </c>
      <c r="B135">
        <v>4</v>
      </c>
      <c r="C135">
        <v>1.4471000000000001</v>
      </c>
      <c r="D135">
        <v>1.2842</v>
      </c>
      <c r="E135">
        <v>1.44</v>
      </c>
      <c r="F135">
        <v>8.9695999999999998</v>
      </c>
      <c r="G135">
        <v>1.4393</v>
      </c>
      <c r="H135" s="1">
        <v>-1.4328E-13</v>
      </c>
      <c r="I135">
        <v>1.4393</v>
      </c>
      <c r="J135" s="1">
        <v>-1.4328999999999999E-13</v>
      </c>
      <c r="K135" s="1">
        <v>1.6498E-11</v>
      </c>
      <c r="L135" s="1">
        <f t="shared" ref="L135:L198" si="26">K135*10^12</f>
        <v>16.498000000000001</v>
      </c>
      <c r="M135" s="1">
        <f t="shared" si="24"/>
        <v>-23734.177215190801</v>
      </c>
      <c r="N135" s="1">
        <f t="shared" ref="N135:N198" si="27">(M136-M135)*10^6/(D136-D135)</f>
        <v>-595151788.78053737</v>
      </c>
      <c r="O135" s="1">
        <f t="shared" ref="O135:O198" si="28">(-D135*10^-6*N135)/$B$3</f>
        <v>2.5476464238398869E-6</v>
      </c>
      <c r="P135" s="1">
        <f t="shared" ref="P135:P198" si="29">O135*10^6</f>
        <v>2.547646423839887</v>
      </c>
      <c r="Q135" s="1">
        <f t="shared" si="25"/>
        <v>6.0890155420793954</v>
      </c>
      <c r="R135" s="1">
        <f t="shared" si="23"/>
        <v>6.089440515246765</v>
      </c>
    </row>
    <row r="136" spans="1:18" x14ac:dyDescent="0.3">
      <c r="A136">
        <v>0.6</v>
      </c>
      <c r="B136">
        <v>4</v>
      </c>
      <c r="C136">
        <v>1.4463999999999999</v>
      </c>
      <c r="D136">
        <v>1.3473999999999999</v>
      </c>
      <c r="E136">
        <v>1.44</v>
      </c>
      <c r="F136">
        <v>9.9135000000000009</v>
      </c>
      <c r="G136">
        <v>1.4378</v>
      </c>
      <c r="H136" s="1">
        <v>-2.1956999999999999E-13</v>
      </c>
      <c r="I136">
        <v>1.4378</v>
      </c>
      <c r="J136" s="1">
        <v>-2.1956999999999999E-13</v>
      </c>
      <c r="K136" s="1">
        <v>1.6617999999999999E-11</v>
      </c>
      <c r="L136" s="1">
        <f t="shared" si="26"/>
        <v>16.617999999999999</v>
      </c>
      <c r="M136" s="1">
        <f t="shared" si="24"/>
        <v>-23771.790808241731</v>
      </c>
      <c r="N136" s="1">
        <f t="shared" si="27"/>
        <v>-24479633723.58223</v>
      </c>
      <c r="O136" s="1">
        <f t="shared" si="28"/>
        <v>1.0994619493051562E-4</v>
      </c>
      <c r="P136" s="1">
        <f t="shared" si="29"/>
        <v>109.94619493051563</v>
      </c>
      <c r="Q136" s="1">
        <f t="shared" si="25"/>
        <v>8.8934575037272712</v>
      </c>
      <c r="R136" s="1">
        <f t="shared" si="23"/>
        <v>8.8934575037272712</v>
      </c>
    </row>
    <row r="137" spans="1:18" x14ac:dyDescent="0.3">
      <c r="A137">
        <v>0.6</v>
      </c>
      <c r="B137">
        <v>4</v>
      </c>
      <c r="C137">
        <v>1.4457</v>
      </c>
      <c r="D137">
        <v>1.4105000000000001</v>
      </c>
      <c r="E137">
        <v>1.43</v>
      </c>
      <c r="F137">
        <v>6.6382000000000003</v>
      </c>
      <c r="G137">
        <v>1.4362999999999999</v>
      </c>
      <c r="H137" s="1">
        <v>-3.3461000000000003E-13</v>
      </c>
      <c r="I137">
        <v>1.4362999999999999</v>
      </c>
      <c r="J137" s="1">
        <v>-3.3461999999999999E-13</v>
      </c>
      <c r="K137" s="1">
        <v>1.6739999999999999E-11</v>
      </c>
      <c r="L137" s="1">
        <f t="shared" si="26"/>
        <v>16.739999999999998</v>
      </c>
      <c r="M137" s="1">
        <f t="shared" si="24"/>
        <v>-25316.455696199773</v>
      </c>
      <c r="N137" s="1">
        <f t="shared" si="27"/>
        <v>24440900125.917103</v>
      </c>
      <c r="O137" s="1">
        <f t="shared" si="28"/>
        <v>-1.1491296542535359E-4</v>
      </c>
      <c r="P137" s="1">
        <f t="shared" si="29"/>
        <v>-114.91296542535359</v>
      </c>
      <c r="Q137" s="1">
        <f t="shared" si="25"/>
        <v>12.946727309720481</v>
      </c>
      <c r="R137" s="1">
        <f t="shared" si="23"/>
        <v>12.947114229636494</v>
      </c>
    </row>
    <row r="138" spans="1:18" x14ac:dyDescent="0.3">
      <c r="A138">
        <v>0.6</v>
      </c>
      <c r="B138">
        <v>4</v>
      </c>
      <c r="C138">
        <v>1.4449000000000001</v>
      </c>
      <c r="D138">
        <v>1.4737</v>
      </c>
      <c r="E138">
        <v>1.43</v>
      </c>
      <c r="F138">
        <v>7.1204000000000001</v>
      </c>
      <c r="G138">
        <v>1.4347000000000001</v>
      </c>
      <c r="H138" s="1">
        <v>-5.0901999999999999E-13</v>
      </c>
      <c r="I138">
        <v>1.4347000000000001</v>
      </c>
      <c r="J138" s="1">
        <v>-5.0900999999999997E-13</v>
      </c>
      <c r="K138" s="1">
        <v>1.6865000000000001E-11</v>
      </c>
      <c r="L138" s="1">
        <f t="shared" si="26"/>
        <v>16.865000000000002</v>
      </c>
      <c r="M138" s="1">
        <f t="shared" si="24"/>
        <v>-23771.790808241814</v>
      </c>
      <c r="N138" s="1">
        <f t="shared" si="27"/>
        <v>-24479633723.6353</v>
      </c>
      <c r="O138" s="1">
        <f t="shared" si="28"/>
        <v>1.2025212072840447E-4</v>
      </c>
      <c r="P138" s="1">
        <f t="shared" si="29"/>
        <v>120.25212072840448</v>
      </c>
      <c r="Q138" s="1">
        <f t="shared" si="25"/>
        <v>18.85037257603512</v>
      </c>
      <c r="R138" s="1">
        <f t="shared" si="23"/>
        <v>18.850002249278294</v>
      </c>
    </row>
    <row r="139" spans="1:18" x14ac:dyDescent="0.3">
      <c r="A139">
        <v>0.6</v>
      </c>
      <c r="B139">
        <v>4</v>
      </c>
      <c r="C139">
        <v>1.4441999999999999</v>
      </c>
      <c r="D139">
        <v>1.5367999999999999</v>
      </c>
      <c r="E139">
        <v>1.43</v>
      </c>
      <c r="F139">
        <v>7.6070000000000002</v>
      </c>
      <c r="G139">
        <v>1.4332</v>
      </c>
      <c r="H139" s="1">
        <v>-7.7004000000000002E-13</v>
      </c>
      <c r="I139">
        <v>1.4332</v>
      </c>
      <c r="J139" s="1">
        <v>-7.7007999999999999E-13</v>
      </c>
      <c r="K139" s="1">
        <v>1.6991E-11</v>
      </c>
      <c r="L139" s="1">
        <f t="shared" si="26"/>
        <v>16.991</v>
      </c>
      <c r="M139" s="1">
        <f t="shared" si="24"/>
        <v>-25316.4556962032</v>
      </c>
      <c r="N139" s="1">
        <f t="shared" si="27"/>
        <v>-25036051914.755859</v>
      </c>
      <c r="O139" s="1">
        <f t="shared" si="28"/>
        <v>1.2825134860865598E-4</v>
      </c>
      <c r="P139" s="1">
        <f t="shared" si="29"/>
        <v>128.25134860865597</v>
      </c>
      <c r="Q139" s="1">
        <f t="shared" si="25"/>
        <v>27.345766983664017</v>
      </c>
      <c r="R139" s="1">
        <f t="shared" si="23"/>
        <v>27.347187469196385</v>
      </c>
    </row>
    <row r="140" spans="1:18" x14ac:dyDescent="0.3">
      <c r="A140">
        <v>0.6</v>
      </c>
      <c r="B140">
        <v>4</v>
      </c>
      <c r="C140">
        <v>1.4434</v>
      </c>
      <c r="D140">
        <v>1.6</v>
      </c>
      <c r="E140">
        <v>1.43</v>
      </c>
      <c r="F140">
        <v>8.1539999999999999</v>
      </c>
      <c r="G140">
        <v>1.4316</v>
      </c>
      <c r="H140" s="1">
        <v>-1.1637E-12</v>
      </c>
      <c r="I140">
        <v>1.4316</v>
      </c>
      <c r="J140" s="1">
        <v>-1.1637E-12</v>
      </c>
      <c r="K140" s="1">
        <v>1.7121999999999999E-11</v>
      </c>
      <c r="L140" s="1">
        <f t="shared" si="26"/>
        <v>17.122</v>
      </c>
      <c r="M140" s="1">
        <f t="shared" si="24"/>
        <v>-26898.734177215774</v>
      </c>
      <c r="N140" s="1">
        <f t="shared" si="27"/>
        <v>-674505360.61935842</v>
      </c>
      <c r="O140" s="1">
        <f t="shared" si="28"/>
        <v>3.5973619233032447E-6</v>
      </c>
      <c r="P140" s="1">
        <f t="shared" si="29"/>
        <v>3.5973619233032448</v>
      </c>
      <c r="Q140" s="1">
        <f t="shared" si="25"/>
        <v>39.693119074143759</v>
      </c>
      <c r="R140" s="1">
        <f t="shared" si="23"/>
        <v>39.693119074143759</v>
      </c>
    </row>
    <row r="141" spans="1:18" x14ac:dyDescent="0.3">
      <c r="A141">
        <v>0.6</v>
      </c>
      <c r="B141">
        <v>4</v>
      </c>
      <c r="C141">
        <v>1.4426000000000001</v>
      </c>
      <c r="D141">
        <v>1.6632</v>
      </c>
      <c r="E141">
        <v>1.43</v>
      </c>
      <c r="F141">
        <v>8.7286999999999999</v>
      </c>
      <c r="G141">
        <v>1.4298999999999999</v>
      </c>
      <c r="H141" s="1">
        <v>-1.7535999999999999E-12</v>
      </c>
      <c r="I141">
        <v>1.4298999999999999</v>
      </c>
      <c r="J141" s="1">
        <v>-1.7535999999999999E-12</v>
      </c>
      <c r="K141" s="1">
        <v>1.7254999999999999E-11</v>
      </c>
      <c r="L141" s="1">
        <f t="shared" si="26"/>
        <v>17.254999999999999</v>
      </c>
      <c r="M141" s="1">
        <f t="shared" si="24"/>
        <v>-26941.362916006918</v>
      </c>
      <c r="N141" s="1"/>
      <c r="O141" s="1"/>
      <c r="P141" s="1"/>
      <c r="Q141" s="1"/>
      <c r="R141" s="1"/>
    </row>
    <row r="142" spans="1:18" x14ac:dyDescent="0.3">
      <c r="A142">
        <v>0.6</v>
      </c>
      <c r="B142">
        <v>4</v>
      </c>
      <c r="C142">
        <v>1.4418</v>
      </c>
      <c r="D142">
        <v>1.7262999999999999</v>
      </c>
      <c r="E142">
        <v>1.43</v>
      </c>
      <c r="F142">
        <v>9.3630999999999993</v>
      </c>
      <c r="G142">
        <v>1.4281999999999999</v>
      </c>
      <c r="H142" s="1">
        <v>-2.6340999999999999E-12</v>
      </c>
      <c r="I142">
        <v>1.4281999999999999</v>
      </c>
      <c r="J142" s="1">
        <v>-2.6340999999999999E-12</v>
      </c>
      <c r="K142" s="1">
        <v>1.7391E-11</v>
      </c>
      <c r="L142" s="1">
        <f t="shared" si="26"/>
        <v>17.390999999999998</v>
      </c>
      <c r="M142" s="1"/>
      <c r="N142" s="1"/>
      <c r="O142" s="1"/>
      <c r="P142" s="1"/>
      <c r="Q142" s="1"/>
      <c r="R142" s="1"/>
    </row>
    <row r="143" spans="1:18" x14ac:dyDescent="0.3">
      <c r="L143" s="1"/>
      <c r="M143" s="1"/>
      <c r="N143" s="1"/>
      <c r="O143" s="1"/>
      <c r="P143" s="1"/>
      <c r="Q143" s="1"/>
      <c r="R143" s="1"/>
    </row>
    <row r="144" spans="1:18" x14ac:dyDescent="0.3">
      <c r="A144">
        <v>0.4</v>
      </c>
      <c r="B144">
        <v>5</v>
      </c>
      <c r="C144">
        <v>1.4701</v>
      </c>
      <c r="D144">
        <v>0.4</v>
      </c>
      <c r="E144">
        <v>1.46</v>
      </c>
      <c r="F144">
        <v>2.3252000000000002</v>
      </c>
      <c r="G144">
        <v>1.4697</v>
      </c>
      <c r="H144" s="1">
        <v>-3.8383000000000001E-11</v>
      </c>
      <c r="I144">
        <v>1.4697</v>
      </c>
      <c r="J144" s="1">
        <v>-3.8407E-11</v>
      </c>
      <c r="K144" s="1">
        <v>3.3430999999999997E-11</v>
      </c>
      <c r="L144" s="1">
        <f t="shared" si="26"/>
        <v>33.430999999999997</v>
      </c>
      <c r="M144" s="1">
        <f>(G145-G144)*10^6/(D145-D144)</f>
        <v>-88607.594936709662</v>
      </c>
      <c r="N144" s="1">
        <f t="shared" si="27"/>
        <v>449141216600.72272</v>
      </c>
      <c r="O144" s="1">
        <f t="shared" si="28"/>
        <v>-5.9885495546763026E-4</v>
      </c>
      <c r="P144" s="1">
        <f t="shared" si="29"/>
        <v>-598.85495546763025</v>
      </c>
      <c r="Q144" s="1">
        <f>(-20*2*PI()*H144*10^6)/(LN(10)*D144*10^-6)</f>
        <v>5236.885758951139</v>
      </c>
      <c r="R144" s="1">
        <f t="shared" ref="R144:R163" si="30">(-20*2*PI()*J144*10^6)/(LN(10)*D144*10^-6)</f>
        <v>5240.1602622003593</v>
      </c>
    </row>
    <row r="145" spans="1:18" x14ac:dyDescent="0.3">
      <c r="A145">
        <v>0.4</v>
      </c>
      <c r="B145">
        <v>5</v>
      </c>
      <c r="C145">
        <v>1.4645999999999999</v>
      </c>
      <c r="D145">
        <v>0.4632</v>
      </c>
      <c r="E145">
        <v>1.46</v>
      </c>
      <c r="F145">
        <v>3.9935</v>
      </c>
      <c r="G145">
        <v>1.4641</v>
      </c>
      <c r="H145" s="1">
        <v>-5.9806000000000003E-11</v>
      </c>
      <c r="I145">
        <v>1.4641</v>
      </c>
      <c r="J145" s="1">
        <v>-5.9857999999999996E-11</v>
      </c>
      <c r="K145" s="1">
        <v>3.3631E-11</v>
      </c>
      <c r="L145" s="1">
        <f t="shared" si="26"/>
        <v>33.631</v>
      </c>
      <c r="M145" s="1">
        <f>(G146-G145)*10^6/(D146-D145)</f>
        <v>-60221.870047543998</v>
      </c>
      <c r="N145" s="1">
        <f t="shared" si="27"/>
        <v>277343122982.62201</v>
      </c>
      <c r="O145" s="1">
        <f t="shared" si="28"/>
        <v>-4.2821778188516837E-4</v>
      </c>
      <c r="P145" s="1">
        <f t="shared" si="29"/>
        <v>-428.21778188516839</v>
      </c>
      <c r="Q145" s="1">
        <f t="shared" ref="Q145:Q163" si="31">(-20*2*PI()*H145*10^6)/(LN(10)*D145*10^-6)</f>
        <v>7046.4501051697025</v>
      </c>
      <c r="R145" s="1">
        <f t="shared" si="30"/>
        <v>7052.5768383648474</v>
      </c>
    </row>
    <row r="146" spans="1:18" x14ac:dyDescent="0.3">
      <c r="A146">
        <v>0.4</v>
      </c>
      <c r="B146">
        <v>5</v>
      </c>
      <c r="C146">
        <v>1.4610000000000001</v>
      </c>
      <c r="D146">
        <v>0.52629999999999999</v>
      </c>
      <c r="E146">
        <v>1.45</v>
      </c>
      <c r="F146">
        <v>2.9411</v>
      </c>
      <c r="G146">
        <v>1.4602999999999999</v>
      </c>
      <c r="H146" s="1">
        <v>-9.0272000000000006E-11</v>
      </c>
      <c r="I146">
        <v>1.4602999999999999</v>
      </c>
      <c r="J146" s="1">
        <v>-9.0380999999999998E-11</v>
      </c>
      <c r="K146" s="1">
        <v>3.3831999999999999E-11</v>
      </c>
      <c r="L146" s="1">
        <f t="shared" si="26"/>
        <v>33.832000000000001</v>
      </c>
      <c r="M146" s="1">
        <f t="shared" ref="M146:M164" si="32">(G147-G146)*10^6/(D147-D146)</f>
        <v>-42721.518987340554</v>
      </c>
      <c r="N146" s="1">
        <f t="shared" si="27"/>
        <v>149383098984.23129</v>
      </c>
      <c r="O146" s="1">
        <f t="shared" si="28"/>
        <v>-2.6206774998466974E-4</v>
      </c>
      <c r="P146" s="1">
        <f t="shared" si="29"/>
        <v>-262.06774998466972</v>
      </c>
      <c r="Q146" s="1">
        <f t="shared" si="31"/>
        <v>9360.819472848998</v>
      </c>
      <c r="R146" s="1">
        <f t="shared" si="30"/>
        <v>9372.1223056492072</v>
      </c>
    </row>
    <row r="147" spans="1:18" x14ac:dyDescent="0.3">
      <c r="A147">
        <v>0.4</v>
      </c>
      <c r="B147">
        <v>5</v>
      </c>
      <c r="C147">
        <v>1.4583999999999999</v>
      </c>
      <c r="D147">
        <v>0.58950000000000002</v>
      </c>
      <c r="E147">
        <v>1.45</v>
      </c>
      <c r="F147">
        <v>3.7715000000000001</v>
      </c>
      <c r="G147">
        <v>1.4576</v>
      </c>
      <c r="H147" s="1">
        <v>-1.3034000000000001E-10</v>
      </c>
      <c r="I147">
        <v>1.4576</v>
      </c>
      <c r="J147" s="1">
        <v>-1.3039E-10</v>
      </c>
      <c r="K147" s="1">
        <v>3.4037E-11</v>
      </c>
      <c r="L147" s="1">
        <f t="shared" si="26"/>
        <v>34.036999999999999</v>
      </c>
      <c r="M147" s="1">
        <f t="shared" si="32"/>
        <v>-33280.507131537131</v>
      </c>
      <c r="N147" s="1">
        <f t="shared" si="27"/>
        <v>76061719069.872055</v>
      </c>
      <c r="O147" s="1">
        <f t="shared" si="28"/>
        <v>-1.4946127797229862E-4</v>
      </c>
      <c r="P147" s="1">
        <f t="shared" si="29"/>
        <v>-149.46127797229863</v>
      </c>
      <c r="Q147" s="1">
        <f t="shared" si="31"/>
        <v>12066.687970126926</v>
      </c>
      <c r="R147" s="1">
        <f t="shared" si="30"/>
        <v>12071.316897536059</v>
      </c>
    </row>
    <row r="148" spans="1:18" x14ac:dyDescent="0.3">
      <c r="A148">
        <v>0.4</v>
      </c>
      <c r="B148">
        <v>5</v>
      </c>
      <c r="C148">
        <v>1.4564999999999999</v>
      </c>
      <c r="D148">
        <v>0.65259999999999996</v>
      </c>
      <c r="E148">
        <v>1.45</v>
      </c>
      <c r="F148">
        <v>4.7478999999999996</v>
      </c>
      <c r="G148">
        <v>1.4555</v>
      </c>
      <c r="H148" s="1">
        <v>-1.8402E-10</v>
      </c>
      <c r="I148">
        <v>1.4555</v>
      </c>
      <c r="J148" s="1">
        <v>-1.8408E-10</v>
      </c>
      <c r="K148" s="1">
        <v>3.4245E-11</v>
      </c>
      <c r="L148" s="1">
        <f t="shared" si="26"/>
        <v>34.244999999999997</v>
      </c>
      <c r="M148" s="1">
        <f t="shared" si="32"/>
        <v>-28481.01265822821</v>
      </c>
      <c r="N148" s="1">
        <f t="shared" si="27"/>
        <v>99588732656.154861</v>
      </c>
      <c r="O148" s="1">
        <f t="shared" si="28"/>
        <v>-2.1663868977135552E-4</v>
      </c>
      <c r="P148" s="1">
        <f t="shared" si="29"/>
        <v>-216.63868977135553</v>
      </c>
      <c r="Q148" s="1">
        <f t="shared" si="31"/>
        <v>15389.061393440124</v>
      </c>
      <c r="R148" s="1">
        <f t="shared" si="30"/>
        <v>15394.079020239422</v>
      </c>
    </row>
    <row r="149" spans="1:18" x14ac:dyDescent="0.3">
      <c r="A149">
        <v>0.4</v>
      </c>
      <c r="B149">
        <v>5</v>
      </c>
      <c r="C149">
        <v>1.4549000000000001</v>
      </c>
      <c r="D149">
        <v>0.71579999999999999</v>
      </c>
      <c r="E149">
        <v>1.45</v>
      </c>
      <c r="F149">
        <v>5.9996999999999998</v>
      </c>
      <c r="G149">
        <v>1.4537</v>
      </c>
      <c r="H149" s="1">
        <v>-2.5573999999999999E-10</v>
      </c>
      <c r="I149">
        <v>1.4537</v>
      </c>
      <c r="J149" s="1">
        <v>-2.5582E-10</v>
      </c>
      <c r="K149" s="1">
        <v>3.4457000000000003E-11</v>
      </c>
      <c r="L149" s="1">
        <f t="shared" si="26"/>
        <v>34.457000000000001</v>
      </c>
      <c r="M149" s="1">
        <f t="shared" si="32"/>
        <v>-22187.004754359219</v>
      </c>
      <c r="N149" s="1">
        <f t="shared" si="27"/>
        <v>25632084012.629181</v>
      </c>
      <c r="O149" s="1">
        <f t="shared" si="28"/>
        <v>-6.115815245413322E-5</v>
      </c>
      <c r="P149" s="1">
        <f t="shared" si="29"/>
        <v>-61.158152454133223</v>
      </c>
      <c r="Q149" s="1">
        <f t="shared" si="31"/>
        <v>19498.497274742243</v>
      </c>
      <c r="R149" s="1">
        <f t="shared" si="30"/>
        <v>19504.596749920081</v>
      </c>
    </row>
    <row r="150" spans="1:18" x14ac:dyDescent="0.3">
      <c r="A150">
        <v>0.4</v>
      </c>
      <c r="B150">
        <v>5</v>
      </c>
      <c r="C150">
        <v>1.4537</v>
      </c>
      <c r="D150">
        <v>0.77890000000000004</v>
      </c>
      <c r="E150">
        <v>1.45</v>
      </c>
      <c r="F150">
        <v>7.5145999999999997</v>
      </c>
      <c r="G150">
        <v>1.4522999999999999</v>
      </c>
      <c r="H150" s="1">
        <v>-3.4978999999999999E-10</v>
      </c>
      <c r="I150">
        <v>1.4522999999999999</v>
      </c>
      <c r="J150" s="1">
        <v>-3.4986000000000002E-10</v>
      </c>
      <c r="K150" s="1">
        <v>3.4670000000000002E-11</v>
      </c>
      <c r="L150" s="1">
        <f t="shared" si="26"/>
        <v>34.67</v>
      </c>
      <c r="M150" s="1">
        <f t="shared" si="32"/>
        <v>-20569.620253162317</v>
      </c>
      <c r="N150" s="1">
        <f t="shared" si="27"/>
        <v>25036051914.699539</v>
      </c>
      <c r="O150" s="1">
        <f t="shared" si="28"/>
        <v>-6.5001936121198228E-5</v>
      </c>
      <c r="P150" s="1">
        <f t="shared" si="29"/>
        <v>-65.001936121198227</v>
      </c>
      <c r="Q150" s="1">
        <f t="shared" si="31"/>
        <v>24508.676585458346</v>
      </c>
      <c r="R150" s="1">
        <f t="shared" si="30"/>
        <v>24513.581263582309</v>
      </c>
    </row>
    <row r="151" spans="1:18" x14ac:dyDescent="0.3">
      <c r="A151">
        <v>0.4</v>
      </c>
      <c r="B151">
        <v>5</v>
      </c>
      <c r="C151">
        <v>1.4525999999999999</v>
      </c>
      <c r="D151">
        <v>0.84209999999999996</v>
      </c>
      <c r="E151">
        <v>1.45</v>
      </c>
      <c r="F151">
        <v>9.6936</v>
      </c>
      <c r="G151">
        <v>1.4510000000000001</v>
      </c>
      <c r="H151" s="1">
        <v>-4.7229000000000003E-10</v>
      </c>
      <c r="I151">
        <v>1.4510000000000001</v>
      </c>
      <c r="J151" s="1">
        <v>-4.7235000000000003E-10</v>
      </c>
      <c r="K151" s="1">
        <v>3.4889E-11</v>
      </c>
      <c r="L151" s="1">
        <f t="shared" si="26"/>
        <v>34.889000000000003</v>
      </c>
      <c r="M151" s="1">
        <f t="shared" si="32"/>
        <v>-18987.341772153308</v>
      </c>
      <c r="N151" s="1">
        <f t="shared" si="27"/>
        <v>24599607269.703434</v>
      </c>
      <c r="O151" s="1">
        <f t="shared" si="28"/>
        <v>-6.9051097606057527E-5</v>
      </c>
      <c r="P151" s="1">
        <f t="shared" si="29"/>
        <v>-69.051097606057525</v>
      </c>
      <c r="Q151" s="1">
        <f t="shared" si="31"/>
        <v>30608.303439304749</v>
      </c>
      <c r="R151" s="1">
        <f t="shared" si="30"/>
        <v>30612.191936216306</v>
      </c>
    </row>
    <row r="152" spans="1:18" x14ac:dyDescent="0.3">
      <c r="A152">
        <v>0.4</v>
      </c>
      <c r="B152">
        <v>5</v>
      </c>
      <c r="C152">
        <v>1.4517</v>
      </c>
      <c r="D152">
        <v>0.90529999999999999</v>
      </c>
      <c r="E152">
        <v>1.45</v>
      </c>
      <c r="F152">
        <v>12.889699999999999</v>
      </c>
      <c r="G152">
        <v>1.4498</v>
      </c>
      <c r="H152" s="1">
        <v>-6.3016000000000002E-10</v>
      </c>
      <c r="I152">
        <v>1.4498</v>
      </c>
      <c r="J152" s="1">
        <v>-6.3019999999999995E-10</v>
      </c>
      <c r="K152" s="1">
        <v>3.5110999999999998E-11</v>
      </c>
      <c r="L152" s="1">
        <f t="shared" si="26"/>
        <v>35.110999999999997</v>
      </c>
      <c r="M152" s="1">
        <f t="shared" si="32"/>
        <v>-17432.64659270805</v>
      </c>
      <c r="N152" s="1">
        <f t="shared" si="27"/>
        <v>437136316.43774128</v>
      </c>
      <c r="O152" s="1">
        <f t="shared" si="28"/>
        <v>-1.3191316909036238E-6</v>
      </c>
      <c r="P152" s="1">
        <f t="shared" si="29"/>
        <v>-1.3191316909036239</v>
      </c>
      <c r="Q152" s="1">
        <f t="shared" si="31"/>
        <v>37988.529907742181</v>
      </c>
      <c r="R152" s="1">
        <f t="shared" si="30"/>
        <v>37990.941265486726</v>
      </c>
    </row>
    <row r="153" spans="1:18" x14ac:dyDescent="0.3">
      <c r="A153">
        <v>0.4</v>
      </c>
      <c r="B153">
        <v>5</v>
      </c>
      <c r="C153">
        <v>1.4508000000000001</v>
      </c>
      <c r="D153">
        <v>0.96840000000000004</v>
      </c>
      <c r="E153">
        <v>1.44</v>
      </c>
      <c r="F153">
        <v>5.4806999999999997</v>
      </c>
      <c r="G153">
        <v>1.4487000000000001</v>
      </c>
      <c r="H153" s="1">
        <v>-8.3228000000000005E-10</v>
      </c>
      <c r="I153">
        <v>1.4487000000000001</v>
      </c>
      <c r="J153" s="1">
        <v>-8.3234000000000004E-10</v>
      </c>
      <c r="K153" s="1">
        <v>3.5338E-11</v>
      </c>
      <c r="L153" s="1">
        <f t="shared" si="26"/>
        <v>35.338000000000001</v>
      </c>
      <c r="M153" s="1">
        <f t="shared" si="32"/>
        <v>-17405.063291140828</v>
      </c>
      <c r="N153" s="1">
        <f t="shared" si="27"/>
        <v>24639284055.621811</v>
      </c>
      <c r="O153" s="1">
        <f t="shared" si="28"/>
        <v>-7.9535608931547198E-5</v>
      </c>
      <c r="P153" s="1">
        <f t="shared" si="29"/>
        <v>-79.535608931547202</v>
      </c>
      <c r="Q153" s="1">
        <f t="shared" si="31"/>
        <v>46903.888962225843</v>
      </c>
      <c r="R153" s="1">
        <f t="shared" si="30"/>
        <v>46907.27031626262</v>
      </c>
    </row>
    <row r="154" spans="1:18" x14ac:dyDescent="0.3">
      <c r="A154">
        <v>0.4</v>
      </c>
      <c r="B154">
        <v>5</v>
      </c>
      <c r="C154">
        <v>1.45</v>
      </c>
      <c r="D154">
        <v>1.0316000000000001</v>
      </c>
      <c r="E154">
        <v>1.44</v>
      </c>
      <c r="F154">
        <v>6.0682</v>
      </c>
      <c r="G154">
        <v>1.4476</v>
      </c>
      <c r="H154" s="1">
        <v>-1.0904000000000001E-9</v>
      </c>
      <c r="I154">
        <v>1.4476</v>
      </c>
      <c r="J154" s="1">
        <v>-1.0904999999999999E-9</v>
      </c>
      <c r="K154" s="1">
        <v>3.5568999999999998E-11</v>
      </c>
      <c r="L154" s="1">
        <f t="shared" si="26"/>
        <v>35.568999999999996</v>
      </c>
      <c r="M154" s="1">
        <f t="shared" si="32"/>
        <v>-15847.860538825529</v>
      </c>
      <c r="N154" s="1">
        <f t="shared" si="27"/>
        <v>-24678332049.371315</v>
      </c>
      <c r="O154" s="1">
        <f t="shared" si="28"/>
        <v>8.4860557807104825E-5</v>
      </c>
      <c r="P154" s="1">
        <f t="shared" si="29"/>
        <v>84.860557807104826</v>
      </c>
      <c r="Q154" s="1">
        <f t="shared" si="31"/>
        <v>57685.768756461563</v>
      </c>
      <c r="R154" s="1">
        <f t="shared" si="30"/>
        <v>57691.059087418667</v>
      </c>
    </row>
    <row r="155" spans="1:18" x14ac:dyDescent="0.3">
      <c r="A155">
        <v>0.4</v>
      </c>
      <c r="B155">
        <v>5</v>
      </c>
      <c r="C155">
        <v>1.4493</v>
      </c>
      <c r="D155">
        <v>1.0947</v>
      </c>
      <c r="E155">
        <v>1.44</v>
      </c>
      <c r="F155">
        <v>6.6782000000000004</v>
      </c>
      <c r="G155">
        <v>1.4466000000000001</v>
      </c>
      <c r="H155" s="1">
        <v>-1.4177E-9</v>
      </c>
      <c r="I155">
        <v>1.4466000000000001</v>
      </c>
      <c r="J155" s="1">
        <v>-1.4177E-9</v>
      </c>
      <c r="K155" s="1">
        <v>3.5803999999999997E-11</v>
      </c>
      <c r="L155" s="1">
        <f t="shared" si="26"/>
        <v>35.803999999999995</v>
      </c>
      <c r="M155" s="1">
        <f t="shared" si="32"/>
        <v>-17405.063291140857</v>
      </c>
      <c r="N155" s="1">
        <f t="shared" si="27"/>
        <v>9.2100729293461195E-4</v>
      </c>
      <c r="O155" s="1">
        <f t="shared" si="28"/>
        <v>-3.3607556119183987E-18</v>
      </c>
      <c r="P155" s="1">
        <f t="shared" si="29"/>
        <v>-3.3607556119183985E-12</v>
      </c>
      <c r="Q155" s="1">
        <f t="shared" si="31"/>
        <v>70677.860851067075</v>
      </c>
      <c r="R155" s="1">
        <f t="shared" si="30"/>
        <v>70677.860851067075</v>
      </c>
    </row>
    <row r="156" spans="1:18" x14ac:dyDescent="0.3">
      <c r="A156">
        <v>0.4</v>
      </c>
      <c r="B156">
        <v>5</v>
      </c>
      <c r="C156">
        <v>1.4484999999999999</v>
      </c>
      <c r="D156">
        <v>1.1578999999999999</v>
      </c>
      <c r="E156">
        <v>1.44</v>
      </c>
      <c r="F156">
        <v>7.3897000000000004</v>
      </c>
      <c r="G156">
        <v>1.4455</v>
      </c>
      <c r="H156" s="1">
        <v>-1.8334000000000001E-9</v>
      </c>
      <c r="I156">
        <v>1.4455</v>
      </c>
      <c r="J156" s="1">
        <v>-1.8334999999999999E-9</v>
      </c>
      <c r="K156" s="1">
        <v>3.6045999999999999E-11</v>
      </c>
      <c r="L156" s="1">
        <f t="shared" si="26"/>
        <v>36.045999999999999</v>
      </c>
      <c r="M156" s="1">
        <f t="shared" si="32"/>
        <v>-17405.063291140799</v>
      </c>
      <c r="N156" s="1">
        <f t="shared" si="27"/>
        <v>24639284055.621307</v>
      </c>
      <c r="O156" s="1">
        <f t="shared" si="28"/>
        <v>-9.5099423360013041E-5</v>
      </c>
      <c r="P156" s="1">
        <f t="shared" si="29"/>
        <v>-95.099423360013034</v>
      </c>
      <c r="Q156" s="1">
        <f t="shared" si="31"/>
        <v>86413.251822562641</v>
      </c>
      <c r="R156" s="1">
        <f t="shared" si="30"/>
        <v>86417.965101270092</v>
      </c>
    </row>
    <row r="157" spans="1:18" x14ac:dyDescent="0.3">
      <c r="A157">
        <v>0.4</v>
      </c>
      <c r="B157">
        <v>5</v>
      </c>
      <c r="C157">
        <v>1.4478</v>
      </c>
      <c r="D157">
        <v>1.2211000000000001</v>
      </c>
      <c r="E157">
        <v>1.44</v>
      </c>
      <c r="F157">
        <v>8.1362000000000005</v>
      </c>
      <c r="G157">
        <v>1.4443999999999999</v>
      </c>
      <c r="H157" s="1">
        <v>-2.3568E-9</v>
      </c>
      <c r="I157">
        <v>1.4443999999999999</v>
      </c>
      <c r="J157" s="1">
        <v>-2.3568E-9</v>
      </c>
      <c r="K157" s="1">
        <v>3.6292999999999998E-11</v>
      </c>
      <c r="L157" s="1">
        <f t="shared" si="26"/>
        <v>36.292999999999999</v>
      </c>
      <c r="M157" s="1">
        <f t="shared" si="32"/>
        <v>-15847.860538825529</v>
      </c>
      <c r="N157" s="1">
        <f t="shared" si="27"/>
        <v>397396651.30203545</v>
      </c>
      <c r="O157" s="1">
        <f t="shared" si="28"/>
        <v>-1.6175368363497185E-6</v>
      </c>
      <c r="P157" s="1">
        <f t="shared" si="29"/>
        <v>-1.6175368363497185</v>
      </c>
      <c r="Q157" s="1">
        <f t="shared" si="31"/>
        <v>105333.29590482192</v>
      </c>
      <c r="R157" s="1">
        <f t="shared" si="30"/>
        <v>105333.29590482192</v>
      </c>
    </row>
    <row r="158" spans="1:18" x14ac:dyDescent="0.3">
      <c r="A158">
        <v>0.4</v>
      </c>
      <c r="B158">
        <v>5</v>
      </c>
      <c r="C158">
        <v>1.4471000000000001</v>
      </c>
      <c r="D158">
        <v>1.2842</v>
      </c>
      <c r="E158">
        <v>1.44</v>
      </c>
      <c r="F158">
        <v>8.9695999999999998</v>
      </c>
      <c r="G158">
        <v>1.4434</v>
      </c>
      <c r="H158" s="1">
        <v>-3.0136E-9</v>
      </c>
      <c r="I158">
        <v>1.4434</v>
      </c>
      <c r="J158" s="1">
        <v>-3.0136E-9</v>
      </c>
      <c r="K158" s="1">
        <v>3.6545000000000001E-11</v>
      </c>
      <c r="L158" s="1">
        <f t="shared" si="26"/>
        <v>36.545000000000002</v>
      </c>
      <c r="M158" s="1">
        <f t="shared" si="32"/>
        <v>-15822.784810128371</v>
      </c>
      <c r="N158" s="1">
        <f t="shared" si="27"/>
        <v>-25472496559.804619</v>
      </c>
      <c r="O158" s="1">
        <f t="shared" si="28"/>
        <v>1.0903926694033697E-4</v>
      </c>
      <c r="P158" s="1">
        <f t="shared" si="29"/>
        <v>109.03926694033697</v>
      </c>
      <c r="Q158" s="1">
        <f t="shared" si="31"/>
        <v>128069.91371866601</v>
      </c>
      <c r="R158" s="1">
        <f t="shared" si="30"/>
        <v>128069.91371866601</v>
      </c>
    </row>
    <row r="159" spans="1:18" x14ac:dyDescent="0.3">
      <c r="A159">
        <v>0.4</v>
      </c>
      <c r="B159">
        <v>5</v>
      </c>
      <c r="C159">
        <v>1.4463999999999999</v>
      </c>
      <c r="D159">
        <v>1.3473999999999999</v>
      </c>
      <c r="E159">
        <v>1.44</v>
      </c>
      <c r="F159">
        <v>9.9135000000000009</v>
      </c>
      <c r="G159">
        <v>1.4423999999999999</v>
      </c>
      <c r="H159" s="1">
        <v>-3.8386000000000004E-9</v>
      </c>
      <c r="I159">
        <v>1.4423999999999999</v>
      </c>
      <c r="J159" s="1">
        <v>-3.8386000000000004E-9</v>
      </c>
      <c r="K159" s="1">
        <v>3.6805000000000002E-11</v>
      </c>
      <c r="L159" s="1">
        <f t="shared" si="26"/>
        <v>36.805</v>
      </c>
      <c r="M159" s="1">
        <f t="shared" si="32"/>
        <v>-17432.646592708021</v>
      </c>
      <c r="N159" s="1">
        <f t="shared" si="27"/>
        <v>-24638592384.236443</v>
      </c>
      <c r="O159" s="1">
        <f t="shared" si="28"/>
        <v>1.1066013126173392E-4</v>
      </c>
      <c r="P159" s="1">
        <f t="shared" si="29"/>
        <v>110.66013126173392</v>
      </c>
      <c r="Q159" s="1">
        <f t="shared" si="31"/>
        <v>155478.55341716768</v>
      </c>
      <c r="R159" s="1">
        <f t="shared" si="30"/>
        <v>155478.55341716768</v>
      </c>
    </row>
    <row r="160" spans="1:18" x14ac:dyDescent="0.3">
      <c r="A160">
        <v>0.4</v>
      </c>
      <c r="B160">
        <v>5</v>
      </c>
      <c r="C160">
        <v>1.4457</v>
      </c>
      <c r="D160">
        <v>1.4105000000000001</v>
      </c>
      <c r="E160">
        <v>1.44</v>
      </c>
      <c r="F160">
        <v>10.9979</v>
      </c>
      <c r="G160">
        <v>1.4413</v>
      </c>
      <c r="H160" s="1">
        <v>-4.8691999999999997E-9</v>
      </c>
      <c r="I160">
        <v>1.4413</v>
      </c>
      <c r="J160" s="1">
        <v>-4.8695000000000002E-9</v>
      </c>
      <c r="K160" s="1">
        <v>3.7070000000000001E-11</v>
      </c>
      <c r="L160" s="1">
        <f t="shared" si="26"/>
        <v>37.07</v>
      </c>
      <c r="M160" s="1">
        <f t="shared" si="32"/>
        <v>-18987.341772153344</v>
      </c>
      <c r="N160" s="1">
        <f t="shared" si="27"/>
        <v>24599607269.703537</v>
      </c>
      <c r="O160" s="1">
        <f t="shared" si="28"/>
        <v>-1.1565915351305613E-4</v>
      </c>
      <c r="P160" s="1">
        <f t="shared" si="29"/>
        <v>-115.65915351305614</v>
      </c>
      <c r="Q160" s="1">
        <f t="shared" si="31"/>
        <v>188399.045505188</v>
      </c>
      <c r="R160" s="1">
        <f t="shared" si="30"/>
        <v>188410.65310266841</v>
      </c>
    </row>
    <row r="161" spans="1:18" x14ac:dyDescent="0.3">
      <c r="A161">
        <v>0.4</v>
      </c>
      <c r="B161">
        <v>5</v>
      </c>
      <c r="C161">
        <v>1.4449000000000001</v>
      </c>
      <c r="D161">
        <v>1.4737</v>
      </c>
      <c r="E161">
        <v>1.44</v>
      </c>
      <c r="F161">
        <v>12.395</v>
      </c>
      <c r="G161">
        <v>1.4400999999999999</v>
      </c>
      <c r="H161" s="1">
        <v>-6.1628999999999999E-9</v>
      </c>
      <c r="I161">
        <v>1.4400999999999999</v>
      </c>
      <c r="J161" s="1">
        <v>-6.1628000000000003E-9</v>
      </c>
      <c r="K161" s="1">
        <v>3.7343999999999999E-11</v>
      </c>
      <c r="L161" s="1">
        <f t="shared" si="26"/>
        <v>37.344000000000001</v>
      </c>
      <c r="M161" s="1">
        <f t="shared" si="32"/>
        <v>-17432.646592708083</v>
      </c>
      <c r="N161" s="1">
        <f t="shared" si="27"/>
        <v>-24638592384.234455</v>
      </c>
      <c r="O161" s="1">
        <f t="shared" si="28"/>
        <v>1.2103297865548772E-4</v>
      </c>
      <c r="P161" s="1">
        <f t="shared" si="29"/>
        <v>121.03297865548772</v>
      </c>
      <c r="Q161" s="1">
        <f t="shared" si="31"/>
        <v>228228.67696524074</v>
      </c>
      <c r="R161" s="1">
        <f t="shared" si="30"/>
        <v>228224.97369767251</v>
      </c>
    </row>
    <row r="162" spans="1:18" x14ac:dyDescent="0.3">
      <c r="A162">
        <v>0.4</v>
      </c>
      <c r="B162">
        <v>5</v>
      </c>
      <c r="C162">
        <v>1.4441999999999999</v>
      </c>
      <c r="D162">
        <v>1.5367999999999999</v>
      </c>
      <c r="E162">
        <v>1.44</v>
      </c>
      <c r="F162">
        <v>13.962999999999999</v>
      </c>
      <c r="G162">
        <v>1.4390000000000001</v>
      </c>
      <c r="H162" s="1">
        <v>-7.7698000000000002E-9</v>
      </c>
      <c r="I162">
        <v>1.4390000000000001</v>
      </c>
      <c r="J162" s="1">
        <v>-7.7700999999999999E-9</v>
      </c>
      <c r="K162" s="1">
        <v>3.7623000000000002E-11</v>
      </c>
      <c r="L162" s="1">
        <f t="shared" si="26"/>
        <v>37.623000000000005</v>
      </c>
      <c r="M162" s="1">
        <f t="shared" si="32"/>
        <v>-18987.341772153275</v>
      </c>
      <c r="N162" s="1">
        <f t="shared" si="27"/>
        <v>5.4512119150567154E-2</v>
      </c>
      <c r="O162" s="1">
        <f t="shared" si="28"/>
        <v>-2.7924741570197199E-16</v>
      </c>
      <c r="P162" s="1">
        <f t="shared" si="29"/>
        <v>-2.7924741570197199E-10</v>
      </c>
      <c r="Q162" s="1">
        <f t="shared" si="31"/>
        <v>275922.2122353029</v>
      </c>
      <c r="R162" s="1">
        <f t="shared" si="30"/>
        <v>275932.86587679572</v>
      </c>
    </row>
    <row r="163" spans="1:18" x14ac:dyDescent="0.3">
      <c r="A163">
        <v>0.4</v>
      </c>
      <c r="B163">
        <v>5</v>
      </c>
      <c r="C163">
        <v>1.4434</v>
      </c>
      <c r="D163">
        <v>1.6</v>
      </c>
      <c r="E163">
        <v>1.43</v>
      </c>
      <c r="F163">
        <v>8.1539999999999999</v>
      </c>
      <c r="G163">
        <v>1.4378</v>
      </c>
      <c r="H163" s="1">
        <v>-9.7800000000000006E-9</v>
      </c>
      <c r="I163">
        <v>1.4378</v>
      </c>
      <c r="J163" s="1">
        <v>-9.7800999999999993E-9</v>
      </c>
      <c r="K163" s="1">
        <v>3.7913000000000001E-11</v>
      </c>
      <c r="L163" s="1">
        <f t="shared" si="26"/>
        <v>37.913000000000004</v>
      </c>
      <c r="M163" s="1">
        <f t="shared" si="32"/>
        <v>-18987.34177214983</v>
      </c>
      <c r="N163" s="1">
        <f t="shared" si="27"/>
        <v>-25551850131.754425</v>
      </c>
      <c r="O163" s="1">
        <f t="shared" si="28"/>
        <v>1.3627653403602358E-4</v>
      </c>
      <c r="P163" s="1">
        <f t="shared" si="29"/>
        <v>136.27653403602358</v>
      </c>
      <c r="Q163" s="1">
        <f t="shared" si="31"/>
        <v>333590.01851433021</v>
      </c>
      <c r="R163" s="1">
        <f t="shared" si="30"/>
        <v>333593.4294552147</v>
      </c>
    </row>
    <row r="164" spans="1:18" x14ac:dyDescent="0.3">
      <c r="A164">
        <v>0.4</v>
      </c>
      <c r="B164">
        <v>5</v>
      </c>
      <c r="C164">
        <v>1.4426000000000001</v>
      </c>
      <c r="D164">
        <v>1.6632</v>
      </c>
      <c r="E164">
        <v>1.43</v>
      </c>
      <c r="F164">
        <v>8.7286999999999999</v>
      </c>
      <c r="G164">
        <v>1.4366000000000001</v>
      </c>
      <c r="H164" s="1">
        <v>-1.2283999999999999E-8</v>
      </c>
      <c r="I164">
        <v>1.4366000000000001</v>
      </c>
      <c r="J164" s="1">
        <v>-1.2283999999999999E-8</v>
      </c>
      <c r="K164" s="1">
        <v>3.8210999999999999E-11</v>
      </c>
      <c r="L164" s="1">
        <f t="shared" si="26"/>
        <v>38.210999999999999</v>
      </c>
      <c r="M164" s="1">
        <f t="shared" si="32"/>
        <v>-20602.218700476707</v>
      </c>
      <c r="N164" s="1"/>
      <c r="O164" s="1"/>
      <c r="P164" s="1"/>
      <c r="Q164" s="1"/>
      <c r="R164" s="1"/>
    </row>
    <row r="165" spans="1:18" x14ac:dyDescent="0.3">
      <c r="A165">
        <v>0.4</v>
      </c>
      <c r="B165">
        <v>5</v>
      </c>
      <c r="C165">
        <v>1.4418</v>
      </c>
      <c r="D165">
        <v>1.7262999999999999</v>
      </c>
      <c r="E165">
        <v>1.43</v>
      </c>
      <c r="F165">
        <v>9.3630999999999993</v>
      </c>
      <c r="G165">
        <v>1.4353</v>
      </c>
      <c r="H165" s="1">
        <v>-1.5393000000000001E-8</v>
      </c>
      <c r="I165">
        <v>1.4353</v>
      </c>
      <c r="J165" s="1">
        <v>-1.5393999999999999E-8</v>
      </c>
      <c r="K165" s="1">
        <v>3.8517E-11</v>
      </c>
      <c r="L165" s="1">
        <f t="shared" si="26"/>
        <v>38.517000000000003</v>
      </c>
      <c r="M165" s="1"/>
      <c r="N165" s="1"/>
      <c r="O165" s="1"/>
      <c r="P165" s="1"/>
      <c r="Q165" s="1"/>
      <c r="R165" s="1"/>
    </row>
    <row r="166" spans="1:18" x14ac:dyDescent="0.3">
      <c r="L166" s="1"/>
      <c r="M166" s="1"/>
      <c r="N166" s="1"/>
      <c r="O166" s="1"/>
      <c r="P166" s="1"/>
      <c r="Q166" s="1"/>
      <c r="R166" s="1"/>
    </row>
    <row r="167" spans="1:18" x14ac:dyDescent="0.3">
      <c r="A167">
        <v>0.4</v>
      </c>
      <c r="B167">
        <v>4.5</v>
      </c>
      <c r="C167">
        <v>1.4701</v>
      </c>
      <c r="D167">
        <v>0.4</v>
      </c>
      <c r="E167">
        <v>1.46</v>
      </c>
      <c r="F167">
        <v>2.3252000000000002</v>
      </c>
      <c r="G167">
        <v>1.4696</v>
      </c>
      <c r="H167" s="1">
        <v>-5.1762999999999997E-11</v>
      </c>
      <c r="I167">
        <v>1.4696</v>
      </c>
      <c r="J167" s="1">
        <v>-5.1799999999999998E-11</v>
      </c>
      <c r="K167" s="1">
        <v>2.7185000000000001E-11</v>
      </c>
      <c r="L167" s="1">
        <f t="shared" si="26"/>
        <v>27.185000000000002</v>
      </c>
      <c r="M167" s="1">
        <f>(G168-G167)*10^6/(D168-D167)</f>
        <v>-88607.594936709662</v>
      </c>
      <c r="N167" s="1">
        <f t="shared" si="27"/>
        <v>449141216600.72272</v>
      </c>
      <c r="O167" s="1">
        <f t="shared" si="28"/>
        <v>-5.9885495546763026E-4</v>
      </c>
      <c r="P167" s="1">
        <f t="shared" si="29"/>
        <v>-598.85495546763025</v>
      </c>
      <c r="Q167" s="1">
        <f>(-20*2*PI()*H167*10^6)/(LN(10)*D167*10^-6)</f>
        <v>7062.4213203915215</v>
      </c>
      <c r="R167" s="1">
        <f t="shared" ref="R167:R186" si="33">(-20*2*PI()*J167*10^6)/(LN(10)*D167*10^-6)</f>
        <v>7067.4695129007368</v>
      </c>
    </row>
    <row r="168" spans="1:18" x14ac:dyDescent="0.3">
      <c r="A168">
        <v>0.4</v>
      </c>
      <c r="B168">
        <v>4.5</v>
      </c>
      <c r="C168">
        <v>1.4645999999999999</v>
      </c>
      <c r="D168">
        <v>0.4632</v>
      </c>
      <c r="E168">
        <v>1.46</v>
      </c>
      <c r="F168">
        <v>3.9935</v>
      </c>
      <c r="G168">
        <v>1.464</v>
      </c>
      <c r="H168" s="1">
        <v>-8.2238999999999996E-11</v>
      </c>
      <c r="I168">
        <v>1.464</v>
      </c>
      <c r="J168" s="1">
        <v>-8.2339999999999997E-11</v>
      </c>
      <c r="K168" s="1">
        <v>2.7366999999999998E-11</v>
      </c>
      <c r="L168" s="1">
        <f t="shared" si="26"/>
        <v>27.366999999999997</v>
      </c>
      <c r="M168" s="1">
        <f>(G169-G168)*10^6/(D169-D168)</f>
        <v>-60221.870047543998</v>
      </c>
      <c r="N168" s="1">
        <f t="shared" si="27"/>
        <v>252267394281.94867</v>
      </c>
      <c r="O168" s="1">
        <f t="shared" si="28"/>
        <v>-3.8950085677132872E-4</v>
      </c>
      <c r="P168" s="1">
        <f t="shared" si="29"/>
        <v>-389.5008567713287</v>
      </c>
      <c r="Q168" s="1">
        <f t="shared" ref="Q168:Q186" si="34">(-20*2*PI()*H168*10^6)/(LN(10)*D168*10^-6)</f>
        <v>9689.5463699135726</v>
      </c>
      <c r="R168" s="1">
        <f t="shared" si="33"/>
        <v>9701.4463709272204</v>
      </c>
    </row>
    <row r="169" spans="1:18" x14ac:dyDescent="0.3">
      <c r="A169">
        <v>0.4</v>
      </c>
      <c r="B169">
        <v>4.5</v>
      </c>
      <c r="C169">
        <v>1.4610000000000001</v>
      </c>
      <c r="D169">
        <v>0.52629999999999999</v>
      </c>
      <c r="E169">
        <v>1.45</v>
      </c>
      <c r="F169">
        <v>2.9411</v>
      </c>
      <c r="G169">
        <v>1.4601999999999999</v>
      </c>
      <c r="H169" s="1">
        <v>-1.2512E-10</v>
      </c>
      <c r="I169">
        <v>1.4601999999999999</v>
      </c>
      <c r="J169" s="1">
        <v>-1.2519000000000001E-10</v>
      </c>
      <c r="K169" s="1">
        <v>2.7551999999999999E-11</v>
      </c>
      <c r="L169" s="1">
        <f t="shared" si="26"/>
        <v>27.552</v>
      </c>
      <c r="M169" s="1">
        <f t="shared" ref="M169:M187" si="35">(G170-G169)*10^6/(D170-D169)</f>
        <v>-44303.797468353041</v>
      </c>
      <c r="N169" s="1">
        <f t="shared" si="27"/>
        <v>174419150898.98584</v>
      </c>
      <c r="O169" s="1">
        <f t="shared" si="28"/>
        <v>-3.0598933039378742E-4</v>
      </c>
      <c r="P169" s="1">
        <f t="shared" si="29"/>
        <v>-305.98933039378744</v>
      </c>
      <c r="Q169" s="1">
        <f t="shared" si="34"/>
        <v>12974.407706075712</v>
      </c>
      <c r="R169" s="1">
        <f t="shared" si="33"/>
        <v>12981.66640603915</v>
      </c>
    </row>
    <row r="170" spans="1:18" x14ac:dyDescent="0.3">
      <c r="A170">
        <v>0.4</v>
      </c>
      <c r="B170">
        <v>4.5</v>
      </c>
      <c r="C170">
        <v>1.4583999999999999</v>
      </c>
      <c r="D170">
        <v>0.58950000000000002</v>
      </c>
      <c r="E170">
        <v>1.45</v>
      </c>
      <c r="F170">
        <v>3.7715000000000001</v>
      </c>
      <c r="G170">
        <v>1.4574</v>
      </c>
      <c r="H170" s="1">
        <v>-1.8471E-10</v>
      </c>
      <c r="I170">
        <v>1.4574</v>
      </c>
      <c r="J170" s="1">
        <v>-1.8475999999999999E-10</v>
      </c>
      <c r="K170" s="1">
        <v>2.7739E-11</v>
      </c>
      <c r="L170" s="1">
        <f t="shared" si="26"/>
        <v>27.739000000000001</v>
      </c>
      <c r="M170" s="1">
        <f t="shared" si="35"/>
        <v>-33280.507131537131</v>
      </c>
      <c r="N170" s="1">
        <f t="shared" si="27"/>
        <v>50985990369.198761</v>
      </c>
      <c r="O170" s="1">
        <f t="shared" si="28"/>
        <v>-1.0018747107547558E-4</v>
      </c>
      <c r="P170" s="1">
        <f t="shared" si="29"/>
        <v>-100.18747107547559</v>
      </c>
      <c r="Q170" s="1">
        <f t="shared" si="34"/>
        <v>17100.183634817742</v>
      </c>
      <c r="R170" s="1">
        <f t="shared" si="33"/>
        <v>17104.812562226874</v>
      </c>
    </row>
    <row r="171" spans="1:18" x14ac:dyDescent="0.3">
      <c r="A171">
        <v>0.4</v>
      </c>
      <c r="B171">
        <v>4.5</v>
      </c>
      <c r="C171">
        <v>1.4564999999999999</v>
      </c>
      <c r="D171">
        <v>0.65259999999999996</v>
      </c>
      <c r="E171">
        <v>1.45</v>
      </c>
      <c r="F171">
        <v>4.7478999999999996</v>
      </c>
      <c r="G171">
        <v>1.4553</v>
      </c>
      <c r="H171" s="1">
        <v>-2.6633999999999998E-10</v>
      </c>
      <c r="I171">
        <v>1.4553</v>
      </c>
      <c r="J171" s="1">
        <v>-2.6639999999999998E-10</v>
      </c>
      <c r="K171" s="1">
        <v>2.7928999999999999E-11</v>
      </c>
      <c r="L171" s="1">
        <f t="shared" si="26"/>
        <v>27.928999999999998</v>
      </c>
      <c r="M171" s="1">
        <f t="shared" si="35"/>
        <v>-30063.291139240693</v>
      </c>
      <c r="N171" s="1">
        <f t="shared" si="27"/>
        <v>124624784570.90933</v>
      </c>
      <c r="O171" s="1">
        <f t="shared" si="28"/>
        <v>-2.711004480365847E-4</v>
      </c>
      <c r="P171" s="1">
        <f t="shared" si="29"/>
        <v>-271.10044803658468</v>
      </c>
      <c r="Q171" s="1">
        <f t="shared" si="34"/>
        <v>22273.245362073922</v>
      </c>
      <c r="R171" s="1">
        <f t="shared" si="33"/>
        <v>22278.262988873215</v>
      </c>
    </row>
    <row r="172" spans="1:18" x14ac:dyDescent="0.3">
      <c r="A172">
        <v>0.4</v>
      </c>
      <c r="B172">
        <v>4.5</v>
      </c>
      <c r="C172">
        <v>1.4549000000000001</v>
      </c>
      <c r="D172">
        <v>0.71579999999999999</v>
      </c>
      <c r="E172">
        <v>1.45</v>
      </c>
      <c r="F172">
        <v>5.9996999999999998</v>
      </c>
      <c r="G172">
        <v>1.4534</v>
      </c>
      <c r="H172" s="1">
        <v>-3.7661000000000001E-10</v>
      </c>
      <c r="I172">
        <v>1.4534</v>
      </c>
      <c r="J172" s="1">
        <v>-3.7666000000000002E-10</v>
      </c>
      <c r="K172" s="1">
        <v>2.8122999999999999E-11</v>
      </c>
      <c r="L172" s="1">
        <f t="shared" si="26"/>
        <v>28.122999999999998</v>
      </c>
      <c r="M172" s="1">
        <f t="shared" si="35"/>
        <v>-22187.004754359219</v>
      </c>
      <c r="N172" s="1">
        <f t="shared" si="27"/>
        <v>556355311.90023792</v>
      </c>
      <c r="O172" s="1">
        <f t="shared" si="28"/>
        <v>-1.3274637741939677E-6</v>
      </c>
      <c r="P172" s="1">
        <f t="shared" si="29"/>
        <v>-1.3274637741939677</v>
      </c>
      <c r="Q172" s="1">
        <f t="shared" si="34"/>
        <v>28714.041834052852</v>
      </c>
      <c r="R172" s="1">
        <f t="shared" si="33"/>
        <v>28717.854006039001</v>
      </c>
    </row>
    <row r="173" spans="1:18" x14ac:dyDescent="0.3">
      <c r="A173">
        <v>0.4</v>
      </c>
      <c r="B173">
        <v>4.5</v>
      </c>
      <c r="C173">
        <v>1.4537</v>
      </c>
      <c r="D173">
        <v>0.77890000000000004</v>
      </c>
      <c r="E173">
        <v>1.45</v>
      </c>
      <c r="F173">
        <v>7.5145999999999997</v>
      </c>
      <c r="G173">
        <v>1.452</v>
      </c>
      <c r="H173" s="1">
        <v>-5.2298999999999997E-10</v>
      </c>
      <c r="I173">
        <v>1.452</v>
      </c>
      <c r="J173" s="1">
        <v>-5.2304999999999997E-10</v>
      </c>
      <c r="K173" s="1">
        <v>2.8319999999999999E-11</v>
      </c>
      <c r="L173" s="1">
        <f t="shared" si="26"/>
        <v>28.32</v>
      </c>
      <c r="M173" s="1">
        <f t="shared" si="35"/>
        <v>-22151.898734178314</v>
      </c>
      <c r="N173" s="1">
        <f t="shared" si="27"/>
        <v>50072103829.565201</v>
      </c>
      <c r="O173" s="1">
        <f t="shared" si="28"/>
        <v>-1.3000387224282778E-4</v>
      </c>
      <c r="P173" s="1">
        <f t="shared" si="29"/>
        <v>-130.00387224282778</v>
      </c>
      <c r="Q173" s="1">
        <f t="shared" si="34"/>
        <v>36644.25160075719</v>
      </c>
      <c r="R173" s="1">
        <f t="shared" si="33"/>
        <v>36648.455610577745</v>
      </c>
    </row>
    <row r="174" spans="1:18" x14ac:dyDescent="0.3">
      <c r="A174">
        <v>0.4</v>
      </c>
      <c r="B174">
        <v>4.5</v>
      </c>
      <c r="C174">
        <v>1.4525999999999999</v>
      </c>
      <c r="D174">
        <v>0.84209999999999996</v>
      </c>
      <c r="E174">
        <v>1.45</v>
      </c>
      <c r="F174">
        <v>9.6936</v>
      </c>
      <c r="G174">
        <v>1.4505999999999999</v>
      </c>
      <c r="H174" s="1">
        <v>-7.1713999999999997E-10</v>
      </c>
      <c r="I174">
        <v>1.4505999999999999</v>
      </c>
      <c r="J174" s="1">
        <v>-7.1723000000000001E-10</v>
      </c>
      <c r="K174" s="1">
        <v>2.8522E-11</v>
      </c>
      <c r="L174" s="1">
        <f t="shared" si="26"/>
        <v>28.521999999999998</v>
      </c>
      <c r="M174" s="1">
        <f t="shared" si="35"/>
        <v>-18987.341772149797</v>
      </c>
      <c r="N174" s="1">
        <f t="shared" si="27"/>
        <v>-476121431.08104807</v>
      </c>
      <c r="O174" s="1">
        <f t="shared" si="28"/>
        <v>1.336472857044502E-6</v>
      </c>
      <c r="P174" s="1">
        <f t="shared" si="29"/>
        <v>1.3364728570445019</v>
      </c>
      <c r="Q174" s="1">
        <f t="shared" si="34"/>
        <v>46476.611252541879</v>
      </c>
      <c r="R174" s="1">
        <f t="shared" si="33"/>
        <v>46482.44399790922</v>
      </c>
    </row>
    <row r="175" spans="1:18" x14ac:dyDescent="0.3">
      <c r="A175">
        <v>0.4</v>
      </c>
      <c r="B175">
        <v>4.5</v>
      </c>
      <c r="C175">
        <v>1.4517</v>
      </c>
      <c r="D175">
        <v>0.90529999999999999</v>
      </c>
      <c r="E175">
        <v>1.45</v>
      </c>
      <c r="F175">
        <v>12.889699999999999</v>
      </c>
      <c r="G175">
        <v>1.4494</v>
      </c>
      <c r="H175" s="1">
        <v>-9.7194999999999994E-10</v>
      </c>
      <c r="I175">
        <v>1.4494</v>
      </c>
      <c r="J175" s="1">
        <v>-9.7204000000000009E-10</v>
      </c>
      <c r="K175" s="1">
        <v>2.8727000000000001E-11</v>
      </c>
      <c r="L175" s="1">
        <f t="shared" si="26"/>
        <v>28.727</v>
      </c>
      <c r="M175" s="1">
        <f t="shared" si="35"/>
        <v>-19017.432646594119</v>
      </c>
      <c r="N175" s="1">
        <f t="shared" si="27"/>
        <v>476875981.68497992</v>
      </c>
      <c r="O175" s="1">
        <f t="shared" si="28"/>
        <v>-1.4390527540647076E-6</v>
      </c>
      <c r="P175" s="1">
        <f t="shared" si="29"/>
        <v>-1.4390527540647076</v>
      </c>
      <c r="Q175" s="1">
        <f t="shared" si="34"/>
        <v>58592.978995540827</v>
      </c>
      <c r="R175" s="1">
        <f t="shared" si="33"/>
        <v>58598.404550466083</v>
      </c>
    </row>
    <row r="176" spans="1:18" x14ac:dyDescent="0.3">
      <c r="A176">
        <v>0.4</v>
      </c>
      <c r="B176">
        <v>4.5</v>
      </c>
      <c r="C176">
        <v>1.4508000000000001</v>
      </c>
      <c r="D176">
        <v>0.96840000000000004</v>
      </c>
      <c r="E176">
        <v>1.44</v>
      </c>
      <c r="F176">
        <v>5.4806999999999997</v>
      </c>
      <c r="G176">
        <v>1.4481999999999999</v>
      </c>
      <c r="H176" s="1">
        <v>-1.3048000000000001E-9</v>
      </c>
      <c r="I176">
        <v>1.4481999999999999</v>
      </c>
      <c r="J176" s="1">
        <v>-1.3048999999999999E-9</v>
      </c>
      <c r="K176" s="1">
        <v>2.8938000000000001E-11</v>
      </c>
      <c r="L176" s="1">
        <f t="shared" si="26"/>
        <v>28.938000000000002</v>
      </c>
      <c r="M176" s="1">
        <f t="shared" si="35"/>
        <v>-18987.341772149797</v>
      </c>
      <c r="N176" s="1">
        <f t="shared" si="27"/>
        <v>49675335970.265007</v>
      </c>
      <c r="O176" s="1">
        <f t="shared" si="28"/>
        <v>-1.6035198451201543E-4</v>
      </c>
      <c r="P176" s="1">
        <f t="shared" si="29"/>
        <v>-160.35198451201543</v>
      </c>
      <c r="Q176" s="1">
        <f t="shared" si="34"/>
        <v>73533.179119902285</v>
      </c>
      <c r="R176" s="1">
        <f t="shared" si="33"/>
        <v>73538.814709963583</v>
      </c>
    </row>
    <row r="177" spans="1:18" x14ac:dyDescent="0.3">
      <c r="A177">
        <v>0.4</v>
      </c>
      <c r="B177">
        <v>4.5</v>
      </c>
      <c r="C177">
        <v>1.45</v>
      </c>
      <c r="D177">
        <v>1.0316000000000001</v>
      </c>
      <c r="E177">
        <v>1.44</v>
      </c>
      <c r="F177">
        <v>6.0682</v>
      </c>
      <c r="G177">
        <v>1.4470000000000001</v>
      </c>
      <c r="H177" s="1">
        <v>-1.7376999999999999E-9</v>
      </c>
      <c r="I177">
        <v>1.4470000000000001</v>
      </c>
      <c r="J177" s="1">
        <v>-1.7376999999999999E-9</v>
      </c>
      <c r="K177" s="1">
        <v>2.9152999999999997E-11</v>
      </c>
      <c r="L177" s="1">
        <f t="shared" si="26"/>
        <v>29.152999999999999</v>
      </c>
      <c r="M177" s="1">
        <f t="shared" si="35"/>
        <v>-15847.860538829047</v>
      </c>
      <c r="N177" s="1">
        <f t="shared" si="27"/>
        <v>-49754060749.93322</v>
      </c>
      <c r="O177" s="1">
        <f t="shared" si="28"/>
        <v>1.710876302321037E-4</v>
      </c>
      <c r="P177" s="1">
        <f t="shared" si="29"/>
        <v>171.08763023210369</v>
      </c>
      <c r="Q177" s="1">
        <f t="shared" si="34"/>
        <v>91930.081041914193</v>
      </c>
      <c r="R177" s="1">
        <f t="shared" si="33"/>
        <v>91930.081041914193</v>
      </c>
    </row>
    <row r="178" spans="1:18" x14ac:dyDescent="0.3">
      <c r="A178">
        <v>0.4</v>
      </c>
      <c r="B178">
        <v>4.5</v>
      </c>
      <c r="C178">
        <v>1.4493</v>
      </c>
      <c r="D178">
        <v>1.0947</v>
      </c>
      <c r="E178">
        <v>1.44</v>
      </c>
      <c r="F178">
        <v>6.6782000000000004</v>
      </c>
      <c r="G178">
        <v>1.446</v>
      </c>
      <c r="H178" s="1">
        <v>-2.2955000000000002E-9</v>
      </c>
      <c r="I178">
        <v>1.446</v>
      </c>
      <c r="J178" s="1">
        <v>-2.2955999999999998E-9</v>
      </c>
      <c r="K178" s="1">
        <v>2.9372999999999998E-11</v>
      </c>
      <c r="L178" s="1">
        <f t="shared" si="26"/>
        <v>29.372999999999998</v>
      </c>
      <c r="M178" s="1">
        <f t="shared" si="35"/>
        <v>-18987.34177214983</v>
      </c>
      <c r="N178" s="1">
        <f t="shared" si="27"/>
        <v>25036051914.699883</v>
      </c>
      <c r="O178" s="1">
        <f t="shared" si="28"/>
        <v>-9.1356553436739861E-5</v>
      </c>
      <c r="P178" s="1">
        <f t="shared" si="29"/>
        <v>-91.356553436739858</v>
      </c>
      <c r="Q178" s="1">
        <f t="shared" si="34"/>
        <v>114439.60611104219</v>
      </c>
      <c r="R178" s="1">
        <f t="shared" si="33"/>
        <v>114444.59150011254</v>
      </c>
    </row>
    <row r="179" spans="1:18" x14ac:dyDescent="0.3">
      <c r="A179">
        <v>0.4</v>
      </c>
      <c r="B179">
        <v>4.5</v>
      </c>
      <c r="C179">
        <v>1.4484999999999999</v>
      </c>
      <c r="D179">
        <v>1.1578999999999999</v>
      </c>
      <c r="E179">
        <v>1.44</v>
      </c>
      <c r="F179">
        <v>7.3897000000000004</v>
      </c>
      <c r="G179">
        <v>1.4448000000000001</v>
      </c>
      <c r="H179" s="1">
        <v>-3.0169000000000002E-9</v>
      </c>
      <c r="I179">
        <v>1.4448000000000001</v>
      </c>
      <c r="J179" s="1">
        <v>-3.0169999999999998E-9</v>
      </c>
      <c r="K179" s="1">
        <v>2.96E-11</v>
      </c>
      <c r="L179" s="1">
        <f t="shared" si="26"/>
        <v>29.6</v>
      </c>
      <c r="M179" s="1">
        <f t="shared" si="35"/>
        <v>-17405.063291140799</v>
      </c>
      <c r="N179" s="1">
        <f t="shared" si="27"/>
        <v>-436444645.05195063</v>
      </c>
      <c r="O179" s="1">
        <f t="shared" si="28"/>
        <v>1.6845308483521787E-6</v>
      </c>
      <c r="P179" s="1">
        <f t="shared" si="29"/>
        <v>1.6845308483521788</v>
      </c>
      <c r="Q179" s="1">
        <f t="shared" si="34"/>
        <v>142194.90532534596</v>
      </c>
      <c r="R179" s="1">
        <f t="shared" si="33"/>
        <v>142199.61860405336</v>
      </c>
    </row>
    <row r="180" spans="1:18" x14ac:dyDescent="0.3">
      <c r="A180">
        <v>0.4</v>
      </c>
      <c r="B180">
        <v>4.5</v>
      </c>
      <c r="C180">
        <v>1.4478</v>
      </c>
      <c r="D180">
        <v>1.2211000000000001</v>
      </c>
      <c r="E180">
        <v>1.44</v>
      </c>
      <c r="F180">
        <v>8.1362000000000005</v>
      </c>
      <c r="G180">
        <v>1.4437</v>
      </c>
      <c r="H180" s="1">
        <v>-3.9423000000000003E-9</v>
      </c>
      <c r="I180">
        <v>1.4437</v>
      </c>
      <c r="J180" s="1">
        <v>-3.9423000000000003E-9</v>
      </c>
      <c r="K180" s="1">
        <v>2.9832E-11</v>
      </c>
      <c r="L180" s="1">
        <f t="shared" si="26"/>
        <v>29.832000000000001</v>
      </c>
      <c r="M180" s="1">
        <f t="shared" si="35"/>
        <v>-17432.646592708083</v>
      </c>
      <c r="N180" s="1">
        <f t="shared" si="27"/>
        <v>437136316.43779975</v>
      </c>
      <c r="O180" s="1">
        <f t="shared" si="28"/>
        <v>-1.7792905200073245E-6</v>
      </c>
      <c r="P180" s="1">
        <f t="shared" si="29"/>
        <v>-1.7792905200073246</v>
      </c>
      <c r="Q180" s="1">
        <f t="shared" si="34"/>
        <v>176194.60813203474</v>
      </c>
      <c r="R180" s="1">
        <f t="shared" si="33"/>
        <v>176194.60813203474</v>
      </c>
    </row>
    <row r="181" spans="1:18" x14ac:dyDescent="0.3">
      <c r="A181">
        <v>0.4</v>
      </c>
      <c r="B181">
        <v>4.5</v>
      </c>
      <c r="C181">
        <v>1.4471000000000001</v>
      </c>
      <c r="D181">
        <v>1.2842</v>
      </c>
      <c r="E181">
        <v>1.44</v>
      </c>
      <c r="F181">
        <v>8.9695999999999998</v>
      </c>
      <c r="G181">
        <v>1.4426000000000001</v>
      </c>
      <c r="H181" s="1">
        <v>-5.1261000000000003E-9</v>
      </c>
      <c r="I181">
        <v>1.4426000000000001</v>
      </c>
      <c r="J181" s="1">
        <v>-5.1261999999999999E-9</v>
      </c>
      <c r="K181" s="1">
        <v>3.0071000000000001E-11</v>
      </c>
      <c r="L181" s="1">
        <f t="shared" si="26"/>
        <v>30.071000000000002</v>
      </c>
      <c r="M181" s="1">
        <f t="shared" si="35"/>
        <v>-17405.063291140857</v>
      </c>
      <c r="N181" s="1">
        <f t="shared" si="27"/>
        <v>-25512173345.778973</v>
      </c>
      <c r="O181" s="1">
        <f t="shared" si="28"/>
        <v>1.0920911003549785E-4</v>
      </c>
      <c r="P181" s="1">
        <f t="shared" si="29"/>
        <v>109.20911003549784</v>
      </c>
      <c r="Q181" s="1">
        <f t="shared" si="34"/>
        <v>217845.49532560853</v>
      </c>
      <c r="R181" s="1">
        <f t="shared" si="33"/>
        <v>217849.74505728221</v>
      </c>
    </row>
    <row r="182" spans="1:18" x14ac:dyDescent="0.3">
      <c r="A182">
        <v>0.4</v>
      </c>
      <c r="B182">
        <v>4.5</v>
      </c>
      <c r="C182">
        <v>1.4463999999999999</v>
      </c>
      <c r="D182">
        <v>1.3473999999999999</v>
      </c>
      <c r="E182">
        <v>1.44</v>
      </c>
      <c r="F182">
        <v>9.9135000000000009</v>
      </c>
      <c r="G182">
        <v>1.4415</v>
      </c>
      <c r="H182" s="1">
        <v>-6.6419000000000004E-9</v>
      </c>
      <c r="I182">
        <v>1.4415</v>
      </c>
      <c r="J182" s="1">
        <v>-6.6417000000000003E-9</v>
      </c>
      <c r="K182" s="1">
        <v>3.0316000000000003E-11</v>
      </c>
      <c r="L182" s="1">
        <f t="shared" si="26"/>
        <v>30.316000000000003</v>
      </c>
      <c r="M182" s="1">
        <f t="shared" si="35"/>
        <v>-19017.432646594087</v>
      </c>
      <c r="N182" s="1">
        <f t="shared" si="27"/>
        <v>476875981.68394125</v>
      </c>
      <c r="O182" s="1">
        <f t="shared" si="28"/>
        <v>-2.1418089924031411E-6</v>
      </c>
      <c r="P182" s="1">
        <f t="shared" si="29"/>
        <v>-2.1418089924031412</v>
      </c>
      <c r="Q182" s="1">
        <f t="shared" si="34"/>
        <v>269023.34287018335</v>
      </c>
      <c r="R182" s="1">
        <f t="shared" si="33"/>
        <v>269015.24207544484</v>
      </c>
    </row>
    <row r="183" spans="1:18" x14ac:dyDescent="0.3">
      <c r="A183">
        <v>0.4</v>
      </c>
      <c r="B183">
        <v>4.5</v>
      </c>
      <c r="C183">
        <v>1.4457</v>
      </c>
      <c r="D183">
        <v>1.4105000000000001</v>
      </c>
      <c r="E183">
        <v>1.44</v>
      </c>
      <c r="F183">
        <v>10.9979</v>
      </c>
      <c r="G183">
        <v>1.4402999999999999</v>
      </c>
      <c r="H183" s="1">
        <v>-8.5723000000000003E-9</v>
      </c>
      <c r="I183">
        <v>1.4402999999999999</v>
      </c>
      <c r="J183" s="1">
        <v>-8.5724000000000007E-9</v>
      </c>
      <c r="K183" s="1">
        <v>3.0569000000000002E-11</v>
      </c>
      <c r="L183" s="1">
        <f t="shared" si="26"/>
        <v>30.569000000000003</v>
      </c>
      <c r="M183" s="1">
        <f t="shared" si="35"/>
        <v>-18987.34177214983</v>
      </c>
      <c r="N183" s="1">
        <f t="shared" si="27"/>
        <v>-476121431.08104891</v>
      </c>
      <c r="O183" s="1">
        <f t="shared" si="28"/>
        <v>2.2385642617993983E-6</v>
      </c>
      <c r="P183" s="1">
        <f t="shared" si="29"/>
        <v>2.2385642617993984</v>
      </c>
      <c r="Q183" s="1">
        <f t="shared" si="34"/>
        <v>331679.35960406705</v>
      </c>
      <c r="R183" s="1">
        <f t="shared" si="33"/>
        <v>331683.22880322719</v>
      </c>
    </row>
    <row r="184" spans="1:18" x14ac:dyDescent="0.3">
      <c r="A184">
        <v>0.4</v>
      </c>
      <c r="B184">
        <v>4.5</v>
      </c>
      <c r="C184">
        <v>1.4449000000000001</v>
      </c>
      <c r="D184">
        <v>1.4737</v>
      </c>
      <c r="E184">
        <v>1.44</v>
      </c>
      <c r="F184">
        <v>12.395</v>
      </c>
      <c r="G184">
        <v>1.4391</v>
      </c>
      <c r="H184" s="1">
        <v>-1.1042000000000001E-8</v>
      </c>
      <c r="I184">
        <v>1.4391</v>
      </c>
      <c r="J184" s="1">
        <v>-1.1042000000000001E-8</v>
      </c>
      <c r="K184" s="1">
        <v>3.0832000000000003E-11</v>
      </c>
      <c r="L184" s="1">
        <f t="shared" si="26"/>
        <v>30.832000000000004</v>
      </c>
      <c r="M184" s="1">
        <f t="shared" si="35"/>
        <v>-19017.432646594152</v>
      </c>
      <c r="N184" s="1">
        <f t="shared" si="27"/>
        <v>-24598852718.987213</v>
      </c>
      <c r="O184" s="1">
        <f t="shared" si="28"/>
        <v>1.2083776417323818E-4</v>
      </c>
      <c r="P184" s="1">
        <f t="shared" si="29"/>
        <v>120.83776417323818</v>
      </c>
      <c r="Q184" s="1">
        <f t="shared" si="34"/>
        <v>408914.80488896277</v>
      </c>
      <c r="R184" s="1">
        <f t="shared" si="33"/>
        <v>408914.80488896277</v>
      </c>
    </row>
    <row r="185" spans="1:18" x14ac:dyDescent="0.3">
      <c r="A185">
        <v>0.4</v>
      </c>
      <c r="B185">
        <v>4.5</v>
      </c>
      <c r="C185">
        <v>1.4441999999999999</v>
      </c>
      <c r="D185">
        <v>1.5367999999999999</v>
      </c>
      <c r="E185">
        <v>1.43</v>
      </c>
      <c r="F185">
        <v>7.6070000000000002</v>
      </c>
      <c r="G185">
        <v>1.4379</v>
      </c>
      <c r="H185" s="1">
        <v>-1.4173000000000001E-8</v>
      </c>
      <c r="I185">
        <v>1.4379</v>
      </c>
      <c r="J185" s="1">
        <v>-1.4174E-8</v>
      </c>
      <c r="K185" s="1">
        <v>3.1100999999999997E-11</v>
      </c>
      <c r="L185" s="1">
        <f t="shared" si="26"/>
        <v>31.100999999999996</v>
      </c>
      <c r="M185" s="1">
        <f t="shared" si="35"/>
        <v>-20569.620253162244</v>
      </c>
      <c r="N185" s="1">
        <f t="shared" si="27"/>
        <v>-5.6757074427095267E-2</v>
      </c>
      <c r="O185" s="1">
        <f t="shared" si="28"/>
        <v>2.9074757326519999E-16</v>
      </c>
      <c r="P185" s="1">
        <f t="shared" si="29"/>
        <v>2.9074757326520002E-10</v>
      </c>
      <c r="Q185" s="1">
        <f t="shared" si="34"/>
        <v>503313.53625716857</v>
      </c>
      <c r="R185" s="1">
        <f t="shared" si="33"/>
        <v>503349.04839547776</v>
      </c>
    </row>
    <row r="186" spans="1:18" x14ac:dyDescent="0.3">
      <c r="A186">
        <v>0.4</v>
      </c>
      <c r="B186">
        <v>4.5</v>
      </c>
      <c r="C186">
        <v>1.4434</v>
      </c>
      <c r="D186">
        <v>1.6</v>
      </c>
      <c r="E186">
        <v>1.43</v>
      </c>
      <c r="F186">
        <v>8.1539999999999999</v>
      </c>
      <c r="G186">
        <v>1.4366000000000001</v>
      </c>
      <c r="H186" s="1">
        <v>-1.8165999999999999E-8</v>
      </c>
      <c r="I186">
        <v>1.4366000000000001</v>
      </c>
      <c r="J186" s="1">
        <v>-1.8165999999999999E-8</v>
      </c>
      <c r="K186" s="1">
        <v>3.1379999999999999E-11</v>
      </c>
      <c r="L186" s="1">
        <f t="shared" si="26"/>
        <v>31.38</v>
      </c>
      <c r="M186" s="1">
        <f t="shared" si="35"/>
        <v>-20569.620253165831</v>
      </c>
      <c r="N186" s="1">
        <f t="shared" si="27"/>
        <v>-515798216.94424915</v>
      </c>
      <c r="O186" s="1">
        <f t="shared" si="28"/>
        <v>2.750923823702662E-6</v>
      </c>
      <c r="P186" s="1">
        <f t="shared" si="29"/>
        <v>2.7509238237026619</v>
      </c>
      <c r="Q186" s="1">
        <f t="shared" si="34"/>
        <v>619631.52109727205</v>
      </c>
      <c r="R186" s="1">
        <f t="shared" si="33"/>
        <v>619631.52109727205</v>
      </c>
    </row>
    <row r="187" spans="1:18" x14ac:dyDescent="0.3">
      <c r="A187">
        <v>0.4</v>
      </c>
      <c r="B187">
        <v>4.5</v>
      </c>
      <c r="C187">
        <v>1.4426000000000001</v>
      </c>
      <c r="D187">
        <v>1.6632</v>
      </c>
      <c r="E187">
        <v>1.43</v>
      </c>
      <c r="F187">
        <v>8.7286999999999999</v>
      </c>
      <c r="G187">
        <v>1.4353</v>
      </c>
      <c r="H187" s="1">
        <v>-2.3237000000000002E-8</v>
      </c>
      <c r="I187">
        <v>1.4353</v>
      </c>
      <c r="J187" s="1">
        <v>-2.3237000000000002E-8</v>
      </c>
      <c r="K187" s="1">
        <v>3.1669999999999999E-11</v>
      </c>
      <c r="L187" s="1">
        <f t="shared" si="26"/>
        <v>31.669999999999998</v>
      </c>
      <c r="M187" s="1">
        <f t="shared" si="35"/>
        <v>-20602.218700476707</v>
      </c>
      <c r="N187" s="1"/>
      <c r="O187" s="1"/>
      <c r="P187" s="1"/>
      <c r="Q187" s="1"/>
      <c r="R187" s="1"/>
    </row>
    <row r="188" spans="1:18" x14ac:dyDescent="0.3">
      <c r="A188">
        <v>0.4</v>
      </c>
      <c r="B188">
        <v>4.5</v>
      </c>
      <c r="C188">
        <v>1.4418</v>
      </c>
      <c r="D188">
        <v>1.7262999999999999</v>
      </c>
      <c r="E188">
        <v>1.43</v>
      </c>
      <c r="F188">
        <v>9.3630999999999993</v>
      </c>
      <c r="G188">
        <v>1.4339999999999999</v>
      </c>
      <c r="H188" s="1">
        <v>-2.9655E-8</v>
      </c>
      <c r="I188">
        <v>1.4339999999999999</v>
      </c>
      <c r="J188" s="1">
        <v>-2.9655E-8</v>
      </c>
      <c r="K188" s="1">
        <v>3.197E-11</v>
      </c>
      <c r="L188" s="1">
        <f t="shared" si="26"/>
        <v>31.97</v>
      </c>
      <c r="M188" s="1"/>
      <c r="N188" s="1"/>
      <c r="O188" s="1"/>
      <c r="P188" s="1"/>
      <c r="Q188" s="1"/>
      <c r="R188" s="1"/>
    </row>
    <row r="189" spans="1:18" x14ac:dyDescent="0.3">
      <c r="L189" s="1"/>
      <c r="M189" s="1"/>
      <c r="N189" s="1"/>
      <c r="O189" s="1"/>
      <c r="P189" s="1"/>
      <c r="Q189" s="1"/>
      <c r="R189" s="1"/>
    </row>
    <row r="190" spans="1:18" x14ac:dyDescent="0.3">
      <c r="A190">
        <v>0.4</v>
      </c>
      <c r="B190">
        <v>4</v>
      </c>
      <c r="C190">
        <v>1.4701</v>
      </c>
      <c r="D190">
        <v>0.4</v>
      </c>
      <c r="E190">
        <v>1.46</v>
      </c>
      <c r="F190">
        <v>2.3252000000000002</v>
      </c>
      <c r="G190">
        <v>1.4695</v>
      </c>
      <c r="H190" s="1">
        <v>-7.3831000000000001E-11</v>
      </c>
      <c r="I190">
        <v>1.4695</v>
      </c>
      <c r="J190" s="1">
        <v>-7.3703999999999997E-11</v>
      </c>
      <c r="K190" s="1">
        <v>2.1586000000000001E-11</v>
      </c>
      <c r="L190" s="1">
        <f t="shared" si="26"/>
        <v>21.586000000000002</v>
      </c>
      <c r="M190" s="1">
        <f>(G191-G190)*10^6/(D191-D190)</f>
        <v>-90189.873417722149</v>
      </c>
      <c r="N190" s="1">
        <f t="shared" si="27"/>
        <v>474177268515.47723</v>
      </c>
      <c r="O190" s="1">
        <f t="shared" si="28"/>
        <v>-6.3223635802063625E-4</v>
      </c>
      <c r="P190" s="1">
        <f t="shared" si="29"/>
        <v>-632.2363580206362</v>
      </c>
      <c r="Q190" s="1">
        <f>(-20*2*PI()*H190*10^6)/(LN(10)*D190*10^-6)</f>
        <v>10073.327058049697</v>
      </c>
      <c r="R190" s="1">
        <f t="shared" ref="R190:R198" si="36">(-20*2*PI()*J190*10^6)/(LN(10)*D190*10^-6)</f>
        <v>10055.999478355907</v>
      </c>
    </row>
    <row r="191" spans="1:18" x14ac:dyDescent="0.3">
      <c r="A191">
        <v>0.4</v>
      </c>
      <c r="B191">
        <v>4</v>
      </c>
      <c r="C191">
        <v>1.4645999999999999</v>
      </c>
      <c r="D191">
        <v>0.4632</v>
      </c>
      <c r="E191">
        <v>1.46</v>
      </c>
      <c r="F191">
        <v>3.9935</v>
      </c>
      <c r="G191">
        <v>1.4638</v>
      </c>
      <c r="H191" s="1">
        <v>-1.2028E-10</v>
      </c>
      <c r="I191">
        <v>1.4638</v>
      </c>
      <c r="J191" s="1">
        <v>-1.2033999999999999E-10</v>
      </c>
      <c r="K191" s="1">
        <v>2.1751000000000001E-11</v>
      </c>
      <c r="L191" s="1">
        <f t="shared" si="26"/>
        <v>21.751000000000001</v>
      </c>
      <c r="M191" s="1">
        <f t="shared" ref="M191:M210" si="37">(G192-G191)*10^6/(D192-D191)</f>
        <v>-60221.870047543998</v>
      </c>
      <c r="N191" s="1">
        <f t="shared" si="27"/>
        <v>227191665581.27533</v>
      </c>
      <c r="O191" s="1">
        <f t="shared" si="28"/>
        <v>-3.5078393165748908E-4</v>
      </c>
      <c r="P191" s="1">
        <f t="shared" si="29"/>
        <v>-350.78393165748906</v>
      </c>
      <c r="Q191" s="1">
        <f t="shared" ref="Q191:Q209" si="38">(-20*2*PI()*H191*10^6)/(LN(10)*D191*10^-6)</f>
        <v>14171.605167538572</v>
      </c>
      <c r="R191" s="1">
        <f t="shared" si="36"/>
        <v>14178.67447507143</v>
      </c>
    </row>
    <row r="192" spans="1:18" x14ac:dyDescent="0.3">
      <c r="A192">
        <v>0.4</v>
      </c>
      <c r="B192">
        <v>4</v>
      </c>
      <c r="C192">
        <v>1.4610000000000001</v>
      </c>
      <c r="D192">
        <v>0.52629999999999999</v>
      </c>
      <c r="E192">
        <v>1.45</v>
      </c>
      <c r="F192">
        <v>2.9411</v>
      </c>
      <c r="G192">
        <v>1.46</v>
      </c>
      <c r="H192" s="1">
        <v>-1.8694E-10</v>
      </c>
      <c r="I192">
        <v>1.46</v>
      </c>
      <c r="J192" s="1">
        <v>-1.8698999999999999E-10</v>
      </c>
      <c r="K192" s="1">
        <v>2.1917E-11</v>
      </c>
      <c r="L192" s="1">
        <f t="shared" si="26"/>
        <v>21.917000000000002</v>
      </c>
      <c r="M192" s="1">
        <f t="shared" si="37"/>
        <v>-45886.075949365528</v>
      </c>
      <c r="N192" s="1">
        <f t="shared" si="27"/>
        <v>199455202813.74033</v>
      </c>
      <c r="O192" s="1">
        <f t="shared" si="28"/>
        <v>-3.4991091080290509E-4</v>
      </c>
      <c r="P192" s="1">
        <f t="shared" si="29"/>
        <v>-349.91091080290511</v>
      </c>
      <c r="Q192" s="1">
        <f t="shared" si="38"/>
        <v>19384.876730928656</v>
      </c>
      <c r="R192" s="1">
        <f t="shared" si="36"/>
        <v>19390.061516616828</v>
      </c>
    </row>
    <row r="193" spans="1:18" x14ac:dyDescent="0.3">
      <c r="A193">
        <v>0.4</v>
      </c>
      <c r="B193">
        <v>4</v>
      </c>
      <c r="C193">
        <v>1.4583999999999999</v>
      </c>
      <c r="D193">
        <v>0.58950000000000002</v>
      </c>
      <c r="E193">
        <v>1.45</v>
      </c>
      <c r="F193">
        <v>3.7715000000000001</v>
      </c>
      <c r="G193">
        <v>1.4571000000000001</v>
      </c>
      <c r="H193" s="1">
        <v>-2.8121E-10</v>
      </c>
      <c r="I193">
        <v>1.4571000000000001</v>
      </c>
      <c r="J193" s="1">
        <v>-2.8127E-10</v>
      </c>
      <c r="K193" s="1">
        <v>2.2087000000000002E-11</v>
      </c>
      <c r="L193" s="1">
        <f t="shared" si="26"/>
        <v>22.087</v>
      </c>
      <c r="M193" s="1">
        <f t="shared" si="37"/>
        <v>-33280.507131537131</v>
      </c>
      <c r="N193" s="1">
        <f t="shared" si="27"/>
        <v>50985990369.198761</v>
      </c>
      <c r="O193" s="1">
        <f t="shared" si="28"/>
        <v>-1.0018747107547558E-4</v>
      </c>
      <c r="P193" s="1">
        <f t="shared" si="29"/>
        <v>-100.18747107547559</v>
      </c>
      <c r="Q193" s="1">
        <f t="shared" si="38"/>
        <v>26034.013534443708</v>
      </c>
      <c r="R193" s="1">
        <f t="shared" si="36"/>
        <v>26039.568247334668</v>
      </c>
    </row>
    <row r="194" spans="1:18" x14ac:dyDescent="0.3">
      <c r="A194">
        <v>0.4</v>
      </c>
      <c r="B194">
        <v>4</v>
      </c>
      <c r="C194">
        <v>1.4564999999999999</v>
      </c>
      <c r="D194">
        <v>0.65259999999999996</v>
      </c>
      <c r="E194">
        <v>1.45</v>
      </c>
      <c r="F194">
        <v>4.7478999999999996</v>
      </c>
      <c r="G194">
        <v>1.4550000000000001</v>
      </c>
      <c r="H194" s="1">
        <v>-4.1210999999999999E-10</v>
      </c>
      <c r="I194">
        <v>1.4550000000000001</v>
      </c>
      <c r="J194" s="1">
        <v>-4.1216E-10</v>
      </c>
      <c r="K194" s="1">
        <v>2.2259999999999999E-11</v>
      </c>
      <c r="L194" s="1">
        <f t="shared" si="26"/>
        <v>22.259999999999998</v>
      </c>
      <c r="M194" s="1">
        <f t="shared" si="37"/>
        <v>-30063.291139240693</v>
      </c>
      <c r="N194" s="1">
        <f t="shared" si="27"/>
        <v>74473327169.56279</v>
      </c>
      <c r="O194" s="1">
        <f t="shared" si="28"/>
        <v>-1.620043110361889E-4</v>
      </c>
      <c r="P194" s="1">
        <f t="shared" si="29"/>
        <v>-162.00431103618891</v>
      </c>
      <c r="Q194" s="1">
        <f t="shared" si="38"/>
        <v>34463.569670962992</v>
      </c>
      <c r="R194" s="1">
        <f t="shared" si="36"/>
        <v>34467.75102662907</v>
      </c>
    </row>
    <row r="195" spans="1:18" x14ac:dyDescent="0.3">
      <c r="A195">
        <v>0.4</v>
      </c>
      <c r="B195">
        <v>4</v>
      </c>
      <c r="C195">
        <v>1.4549000000000001</v>
      </c>
      <c r="D195">
        <v>0.71579999999999999</v>
      </c>
      <c r="E195">
        <v>1.45</v>
      </c>
      <c r="F195">
        <v>5.9996999999999998</v>
      </c>
      <c r="G195">
        <v>1.4531000000000001</v>
      </c>
      <c r="H195" s="1">
        <v>-5.9360999999999998E-10</v>
      </c>
      <c r="I195">
        <v>1.4531000000000001</v>
      </c>
      <c r="J195" s="1">
        <v>-5.9364000000000003E-10</v>
      </c>
      <c r="K195" s="1">
        <v>2.2436999999999999E-11</v>
      </c>
      <c r="L195" s="1">
        <f t="shared" si="26"/>
        <v>22.436999999999998</v>
      </c>
      <c r="M195" s="1">
        <f t="shared" si="37"/>
        <v>-25356.576862124322</v>
      </c>
      <c r="N195" s="1">
        <f t="shared" si="27"/>
        <v>50787292043.518318</v>
      </c>
      <c r="O195" s="1">
        <f t="shared" si="28"/>
        <v>-1.211784788158347E-4</v>
      </c>
      <c r="P195" s="1">
        <f t="shared" si="29"/>
        <v>-121.17847881583471</v>
      </c>
      <c r="Q195" s="1">
        <f t="shared" si="38"/>
        <v>45258.868253928769</v>
      </c>
      <c r="R195" s="1">
        <f t="shared" si="36"/>
        <v>45261.155557120459</v>
      </c>
    </row>
    <row r="196" spans="1:18" x14ac:dyDescent="0.3">
      <c r="A196">
        <v>0.4</v>
      </c>
      <c r="B196">
        <v>4</v>
      </c>
      <c r="C196">
        <v>1.4537</v>
      </c>
      <c r="D196">
        <v>0.77890000000000004</v>
      </c>
      <c r="E196">
        <v>1.45</v>
      </c>
      <c r="F196">
        <v>7.5145999999999997</v>
      </c>
      <c r="G196">
        <v>1.4515</v>
      </c>
      <c r="H196" s="1">
        <v>-8.4077999999999996E-10</v>
      </c>
      <c r="I196">
        <v>1.4515</v>
      </c>
      <c r="J196" s="1">
        <v>-8.4088999999999998E-10</v>
      </c>
      <c r="K196" s="1">
        <v>2.2616999999999999E-11</v>
      </c>
      <c r="L196" s="1">
        <f t="shared" si="26"/>
        <v>22.616999999999997</v>
      </c>
      <c r="M196" s="1">
        <f t="shared" si="37"/>
        <v>-22151.898734178314</v>
      </c>
      <c r="N196" s="1">
        <f t="shared" si="27"/>
        <v>25036051914.810688</v>
      </c>
      <c r="O196" s="1">
        <f t="shared" si="28"/>
        <v>-6.5001936121486815E-5</v>
      </c>
      <c r="P196" s="1">
        <f t="shared" si="29"/>
        <v>-65.001936121486821</v>
      </c>
      <c r="Q196" s="1">
        <f t="shared" si="38"/>
        <v>58910.789615259629</v>
      </c>
      <c r="R196" s="1">
        <f t="shared" si="36"/>
        <v>58918.496966597289</v>
      </c>
    </row>
    <row r="197" spans="1:18" x14ac:dyDescent="0.3">
      <c r="A197">
        <v>0.4</v>
      </c>
      <c r="B197">
        <v>4</v>
      </c>
      <c r="C197">
        <v>1.4525999999999999</v>
      </c>
      <c r="D197">
        <v>0.84209999999999996</v>
      </c>
      <c r="E197">
        <v>1.45</v>
      </c>
      <c r="F197">
        <v>9.6936</v>
      </c>
      <c r="G197">
        <v>1.4500999999999999</v>
      </c>
      <c r="H197" s="1">
        <v>-1.1760999999999999E-9</v>
      </c>
      <c r="I197">
        <v>1.4500999999999999</v>
      </c>
      <c r="J197" s="1">
        <v>-1.1760999999999999E-9</v>
      </c>
      <c r="K197" s="1">
        <v>2.2801999999999999E-11</v>
      </c>
      <c r="L197" s="1">
        <f t="shared" si="26"/>
        <v>22.802</v>
      </c>
      <c r="M197" s="1">
        <f t="shared" si="37"/>
        <v>-20569.62025316228</v>
      </c>
      <c r="N197" s="1">
        <f t="shared" si="27"/>
        <v>-515798216.99985409</v>
      </c>
      <c r="O197" s="1">
        <f t="shared" si="28"/>
        <v>1.4478455951185904E-6</v>
      </c>
      <c r="P197" s="1">
        <f t="shared" si="29"/>
        <v>1.4478455951185905</v>
      </c>
      <c r="Q197" s="1">
        <f t="shared" si="38"/>
        <v>76221.020294662841</v>
      </c>
      <c r="R197" s="1">
        <f t="shared" si="36"/>
        <v>76221.020294662841</v>
      </c>
    </row>
    <row r="198" spans="1:18" x14ac:dyDescent="0.3">
      <c r="A198">
        <v>0.4</v>
      </c>
      <c r="B198">
        <v>4</v>
      </c>
      <c r="C198">
        <v>1.4517</v>
      </c>
      <c r="D198">
        <v>0.90529999999999999</v>
      </c>
      <c r="E198">
        <v>1.44</v>
      </c>
      <c r="F198">
        <v>4.9218000000000002</v>
      </c>
      <c r="G198">
        <v>1.4488000000000001</v>
      </c>
      <c r="H198" s="1">
        <v>-1.6262E-9</v>
      </c>
      <c r="I198">
        <v>1.4488000000000001</v>
      </c>
      <c r="J198" s="1">
        <v>-1.6262E-9</v>
      </c>
      <c r="K198" s="1">
        <v>2.2992000000000001E-11</v>
      </c>
      <c r="L198" s="1">
        <f t="shared" si="26"/>
        <v>22.992000000000001</v>
      </c>
      <c r="M198" s="1">
        <f t="shared" si="37"/>
        <v>-20602.218700476671</v>
      </c>
      <c r="N198" s="1">
        <f t="shared" si="27"/>
        <v>25592344347.438385</v>
      </c>
      <c r="O198" s="1">
        <f t="shared" si="28"/>
        <v>-7.7229164459119895E-5</v>
      </c>
      <c r="P198" s="1">
        <f t="shared" si="29"/>
        <v>-77.2291644591199</v>
      </c>
      <c r="Q198" s="1">
        <f t="shared" si="38"/>
        <v>98033.749104942108</v>
      </c>
      <c r="R198" s="1">
        <f t="shared" si="36"/>
        <v>98033.749104942108</v>
      </c>
    </row>
    <row r="199" spans="1:18" x14ac:dyDescent="0.3">
      <c r="A199">
        <v>0.4</v>
      </c>
      <c r="B199">
        <v>4</v>
      </c>
      <c r="C199">
        <v>1.4508000000000001</v>
      </c>
      <c r="D199">
        <v>0.96840000000000004</v>
      </c>
      <c r="E199">
        <v>1.44</v>
      </c>
      <c r="F199">
        <v>5.4806999999999997</v>
      </c>
      <c r="G199">
        <v>1.4475</v>
      </c>
      <c r="H199" s="1">
        <v>-2.2265000000000001E-9</v>
      </c>
      <c r="I199">
        <v>1.4475</v>
      </c>
      <c r="J199" s="1">
        <v>-2.2266000000000001E-9</v>
      </c>
      <c r="K199" s="1">
        <v>2.3186000000000001E-11</v>
      </c>
      <c r="L199" s="1">
        <f t="shared" ref="L199:L211" si="39">K199*10^12</f>
        <v>23.186</v>
      </c>
      <c r="M199" s="1">
        <f t="shared" si="37"/>
        <v>-18987.341772153308</v>
      </c>
      <c r="N199" s="1">
        <f t="shared" ref="N199:N209" si="40">(M200-M199)*10^6/(D200-D199)</f>
        <v>-476121430.97041208</v>
      </c>
      <c r="O199" s="1">
        <f t="shared" ref="O199:O209" si="41">(-D199*10^-6*N199)/$B$3</f>
        <v>1.5369199791724902E-6</v>
      </c>
      <c r="P199" s="1">
        <f t="shared" ref="P199:P209" si="42">O199*10^6</f>
        <v>1.5369199791724901</v>
      </c>
      <c r="Q199" s="1">
        <f t="shared" si="38"/>
        <v>125476.41271494669</v>
      </c>
      <c r="R199" s="1">
        <f t="shared" ref="R199:R209" si="43">(-20*2*PI()*J199*10^6)/(LN(10)*D199*10^-6)</f>
        <v>125482.04830500799</v>
      </c>
    </row>
    <row r="200" spans="1:18" x14ac:dyDescent="0.3">
      <c r="A200">
        <v>0.4</v>
      </c>
      <c r="B200">
        <v>4</v>
      </c>
      <c r="C200">
        <v>1.45</v>
      </c>
      <c r="D200">
        <v>1.0316000000000001</v>
      </c>
      <c r="E200">
        <v>1.44</v>
      </c>
      <c r="F200">
        <v>6.0682</v>
      </c>
      <c r="G200">
        <v>1.4462999999999999</v>
      </c>
      <c r="H200" s="1">
        <v>-3.0258E-9</v>
      </c>
      <c r="I200">
        <v>1.4462999999999999</v>
      </c>
      <c r="J200" s="1">
        <v>-3.0257E-9</v>
      </c>
      <c r="K200" s="1">
        <v>2.3387E-11</v>
      </c>
      <c r="L200" s="1">
        <f t="shared" si="39"/>
        <v>23.387</v>
      </c>
      <c r="M200" s="1">
        <f t="shared" si="37"/>
        <v>-19017.432646590638</v>
      </c>
      <c r="N200" s="1">
        <f t="shared" si="40"/>
        <v>476875981.57359284</v>
      </c>
      <c r="O200" s="1">
        <f t="shared" si="41"/>
        <v>-1.6398175419710614E-6</v>
      </c>
      <c r="P200" s="1">
        <f t="shared" si="42"/>
        <v>-1.6398175419710614</v>
      </c>
      <c r="Q200" s="1">
        <f t="shared" si="38"/>
        <v>160074.83410060656</v>
      </c>
      <c r="R200" s="1">
        <f t="shared" si="43"/>
        <v>160069.5437696494</v>
      </c>
    </row>
    <row r="201" spans="1:18" x14ac:dyDescent="0.3">
      <c r="A201">
        <v>0.4</v>
      </c>
      <c r="B201">
        <v>4</v>
      </c>
      <c r="C201">
        <v>1.4493</v>
      </c>
      <c r="D201">
        <v>1.0947</v>
      </c>
      <c r="E201">
        <v>1.44</v>
      </c>
      <c r="F201">
        <v>6.6782000000000004</v>
      </c>
      <c r="G201">
        <v>1.4451000000000001</v>
      </c>
      <c r="H201" s="1">
        <v>-4.0806000000000002E-9</v>
      </c>
      <c r="I201">
        <v>1.4451000000000001</v>
      </c>
      <c r="J201" s="1">
        <v>-4.0808000000000002E-9</v>
      </c>
      <c r="K201" s="1">
        <v>2.3592E-11</v>
      </c>
      <c r="L201" s="1">
        <f t="shared" si="39"/>
        <v>23.591999999999999</v>
      </c>
      <c r="M201" s="1">
        <f t="shared" si="37"/>
        <v>-18987.341772153344</v>
      </c>
      <c r="N201" s="1">
        <f t="shared" si="40"/>
        <v>5.6641948515478636E-2</v>
      </c>
      <c r="O201" s="1">
        <f t="shared" si="41"/>
        <v>-2.0668647013298154E-16</v>
      </c>
      <c r="P201" s="1">
        <f t="shared" si="42"/>
        <v>-2.0668647013298154E-10</v>
      </c>
      <c r="Q201" s="1">
        <f t="shared" si="38"/>
        <v>203433.78640676048</v>
      </c>
      <c r="R201" s="1">
        <f t="shared" si="43"/>
        <v>203443.75718490127</v>
      </c>
    </row>
    <row r="202" spans="1:18" x14ac:dyDescent="0.3">
      <c r="A202">
        <v>0.4</v>
      </c>
      <c r="B202">
        <v>4</v>
      </c>
      <c r="C202">
        <v>1.4484999999999999</v>
      </c>
      <c r="D202">
        <v>1.1578999999999999</v>
      </c>
      <c r="E202">
        <v>1.44</v>
      </c>
      <c r="F202">
        <v>7.3897000000000004</v>
      </c>
      <c r="G202">
        <v>1.4439</v>
      </c>
      <c r="H202" s="1">
        <v>-5.4780000000000003E-9</v>
      </c>
      <c r="I202">
        <v>1.4439</v>
      </c>
      <c r="J202" s="1">
        <v>-5.4780000000000003E-9</v>
      </c>
      <c r="K202" s="1">
        <v>2.3804999999999999E-11</v>
      </c>
      <c r="L202" s="1">
        <f t="shared" si="39"/>
        <v>23.805</v>
      </c>
      <c r="M202" s="1">
        <f t="shared" si="37"/>
        <v>-18987.341772149764</v>
      </c>
      <c r="N202" s="1">
        <f t="shared" si="40"/>
        <v>-476121431.08208334</v>
      </c>
      <c r="O202" s="1">
        <f t="shared" si="41"/>
        <v>1.8376700168331474E-6</v>
      </c>
      <c r="P202" s="1">
        <f t="shared" si="42"/>
        <v>1.8376700168331475</v>
      </c>
      <c r="Q202" s="1">
        <f t="shared" si="38"/>
        <v>258193.40759463192</v>
      </c>
      <c r="R202" s="1">
        <f t="shared" si="43"/>
        <v>258193.40759463192</v>
      </c>
    </row>
    <row r="203" spans="1:18" x14ac:dyDescent="0.3">
      <c r="A203">
        <v>0.4</v>
      </c>
      <c r="B203">
        <v>4</v>
      </c>
      <c r="C203">
        <v>1.4478</v>
      </c>
      <c r="D203">
        <v>1.2211000000000001</v>
      </c>
      <c r="E203">
        <v>1.44</v>
      </c>
      <c r="F203">
        <v>8.1362000000000005</v>
      </c>
      <c r="G203">
        <v>1.4427000000000001</v>
      </c>
      <c r="H203" s="1">
        <v>-7.3131999999999999E-9</v>
      </c>
      <c r="I203">
        <v>1.4427000000000001</v>
      </c>
      <c r="J203" s="1">
        <v>-7.3133000000000004E-9</v>
      </c>
      <c r="K203" s="1">
        <v>2.4024999999999999E-11</v>
      </c>
      <c r="L203" s="1">
        <f t="shared" si="39"/>
        <v>24.024999999999999</v>
      </c>
      <c r="M203" s="1">
        <f t="shared" si="37"/>
        <v>-19017.432646594152</v>
      </c>
      <c r="N203" s="1">
        <f t="shared" si="40"/>
        <v>476875981.62928677</v>
      </c>
      <c r="O203" s="1">
        <f t="shared" si="41"/>
        <v>-1.9410442038917403E-6</v>
      </c>
      <c r="P203" s="1">
        <f t="shared" si="42"/>
        <v>-1.9410442038917404</v>
      </c>
      <c r="Q203" s="1">
        <f t="shared" si="38"/>
        <v>326851.43398300401</v>
      </c>
      <c r="R203" s="1">
        <f t="shared" si="43"/>
        <v>326855.90331836994</v>
      </c>
    </row>
    <row r="204" spans="1:18" x14ac:dyDescent="0.3">
      <c r="A204">
        <v>0.4</v>
      </c>
      <c r="B204">
        <v>4</v>
      </c>
      <c r="C204">
        <v>1.4471000000000001</v>
      </c>
      <c r="D204">
        <v>1.2842</v>
      </c>
      <c r="E204">
        <v>1.44</v>
      </c>
      <c r="F204">
        <v>8.9695999999999998</v>
      </c>
      <c r="G204">
        <v>1.4415</v>
      </c>
      <c r="H204" s="1">
        <v>-9.7177000000000001E-9</v>
      </c>
      <c r="I204">
        <v>1.4415</v>
      </c>
      <c r="J204" s="1">
        <v>-9.7178999999999993E-9</v>
      </c>
      <c r="K204" s="1">
        <v>2.4250999999999999E-11</v>
      </c>
      <c r="L204" s="1">
        <f t="shared" si="39"/>
        <v>24.250999999999998</v>
      </c>
      <c r="M204" s="1">
        <f t="shared" si="37"/>
        <v>-18987.341772153344</v>
      </c>
      <c r="N204" s="1">
        <f t="shared" si="40"/>
        <v>-25551850131.641945</v>
      </c>
      <c r="O204" s="1">
        <f t="shared" si="41"/>
        <v>1.0937895313018195E-4</v>
      </c>
      <c r="P204" s="1">
        <f t="shared" si="42"/>
        <v>109.37895313018196</v>
      </c>
      <c r="Q204" s="1">
        <f t="shared" si="38"/>
        <v>412976.174855283</v>
      </c>
      <c r="R204" s="1">
        <f t="shared" si="43"/>
        <v>412984.67431863036</v>
      </c>
    </row>
    <row r="205" spans="1:18" x14ac:dyDescent="0.3">
      <c r="A205">
        <v>0.4</v>
      </c>
      <c r="B205">
        <v>4</v>
      </c>
      <c r="C205">
        <v>1.4463999999999999</v>
      </c>
      <c r="D205">
        <v>1.3473999999999999</v>
      </c>
      <c r="E205">
        <v>1.44</v>
      </c>
      <c r="F205">
        <v>9.9135000000000009</v>
      </c>
      <c r="G205">
        <v>1.4402999999999999</v>
      </c>
      <c r="H205" s="1">
        <v>-1.2871E-8</v>
      </c>
      <c r="I205">
        <v>1.4402999999999999</v>
      </c>
      <c r="J205" s="1">
        <v>-1.2871999999999999E-8</v>
      </c>
      <c r="K205" s="1">
        <v>2.4485999999999999E-11</v>
      </c>
      <c r="L205" s="1">
        <f t="shared" si="39"/>
        <v>24.485999999999997</v>
      </c>
      <c r="M205" s="1">
        <f t="shared" si="37"/>
        <v>-20602.218700473113</v>
      </c>
      <c r="N205" s="1">
        <f t="shared" si="40"/>
        <v>-24559113053.965088</v>
      </c>
      <c r="O205" s="1">
        <f t="shared" si="41"/>
        <v>1.1030316309637518E-4</v>
      </c>
      <c r="P205" s="1">
        <f t="shared" si="42"/>
        <v>110.30316309637519</v>
      </c>
      <c r="Q205" s="1">
        <f t="shared" si="38"/>
        <v>521326.64539998042</v>
      </c>
      <c r="R205" s="1">
        <f t="shared" si="43"/>
        <v>521367.14937367319</v>
      </c>
    </row>
    <row r="206" spans="1:18" x14ac:dyDescent="0.3">
      <c r="A206">
        <v>0.4</v>
      </c>
      <c r="B206">
        <v>4</v>
      </c>
      <c r="C206">
        <v>1.4457</v>
      </c>
      <c r="D206">
        <v>1.4105000000000001</v>
      </c>
      <c r="E206">
        <v>1.44</v>
      </c>
      <c r="F206">
        <v>10.9979</v>
      </c>
      <c r="G206">
        <v>1.4390000000000001</v>
      </c>
      <c r="H206" s="1">
        <v>-1.6986999999999999E-8</v>
      </c>
      <c r="I206">
        <v>1.4390000000000001</v>
      </c>
      <c r="J206" s="1">
        <v>-1.6986999999999999E-8</v>
      </c>
      <c r="K206" s="1">
        <v>2.4728999999999999E-11</v>
      </c>
      <c r="L206" s="1">
        <f t="shared" si="39"/>
        <v>24.728999999999999</v>
      </c>
      <c r="M206" s="1">
        <f t="shared" si="37"/>
        <v>-22151.898734178314</v>
      </c>
      <c r="N206" s="1">
        <f t="shared" si="40"/>
        <v>49595982398.483635</v>
      </c>
      <c r="O206" s="1">
        <f t="shared" si="41"/>
        <v>-2.3318377724353722E-4</v>
      </c>
      <c r="P206" s="1">
        <f t="shared" si="42"/>
        <v>-233.18377724353724</v>
      </c>
      <c r="Q206" s="1">
        <f t="shared" si="38"/>
        <v>657260.86133176473</v>
      </c>
      <c r="R206" s="1">
        <f t="shared" si="43"/>
        <v>657260.86133176473</v>
      </c>
    </row>
    <row r="207" spans="1:18" x14ac:dyDescent="0.3">
      <c r="A207">
        <v>0.4</v>
      </c>
      <c r="B207">
        <v>4</v>
      </c>
      <c r="C207">
        <v>1.4449000000000001</v>
      </c>
      <c r="D207">
        <v>1.4737</v>
      </c>
      <c r="E207">
        <v>1.43</v>
      </c>
      <c r="F207">
        <v>7.1204000000000001</v>
      </c>
      <c r="G207">
        <v>1.4376</v>
      </c>
      <c r="H207" s="1">
        <v>-2.2379999999999999E-8</v>
      </c>
      <c r="I207">
        <v>1.4376</v>
      </c>
      <c r="J207" s="1">
        <v>-2.2379999999999999E-8</v>
      </c>
      <c r="K207" s="1">
        <v>2.4982000000000002E-11</v>
      </c>
      <c r="L207" s="1">
        <f t="shared" si="39"/>
        <v>24.982000000000003</v>
      </c>
      <c r="M207" s="1">
        <f t="shared" si="37"/>
        <v>-19017.432646594152</v>
      </c>
      <c r="N207" s="1">
        <f t="shared" si="40"/>
        <v>-74750310120.333694</v>
      </c>
      <c r="O207" s="1">
        <f t="shared" si="41"/>
        <v>3.6719844008111917E-4</v>
      </c>
      <c r="P207" s="1">
        <f t="shared" si="42"/>
        <v>367.1984400811192</v>
      </c>
      <c r="Q207" s="1">
        <f t="shared" si="38"/>
        <v>828791.28178002045</v>
      </c>
      <c r="R207" s="1">
        <f t="shared" si="43"/>
        <v>828791.28178002045</v>
      </c>
    </row>
    <row r="208" spans="1:18" x14ac:dyDescent="0.3">
      <c r="A208">
        <v>0.4</v>
      </c>
      <c r="B208">
        <v>4</v>
      </c>
      <c r="C208">
        <v>1.4441999999999999</v>
      </c>
      <c r="D208">
        <v>1.5367999999999999</v>
      </c>
      <c r="E208">
        <v>1.43</v>
      </c>
      <c r="F208">
        <v>7.6070000000000002</v>
      </c>
      <c r="G208">
        <v>1.4363999999999999</v>
      </c>
      <c r="H208" s="1">
        <v>-2.9381E-8</v>
      </c>
      <c r="I208">
        <v>1.4363999999999999</v>
      </c>
      <c r="J208" s="1">
        <v>-2.9381E-8</v>
      </c>
      <c r="K208" s="1">
        <v>2.5244999999999999E-11</v>
      </c>
      <c r="L208" s="1">
        <f t="shared" si="39"/>
        <v>25.244999999999997</v>
      </c>
      <c r="M208" s="1">
        <f t="shared" si="37"/>
        <v>-23734.177215187203</v>
      </c>
      <c r="N208" s="1">
        <f t="shared" si="40"/>
        <v>25036051914.697548</v>
      </c>
      <c r="O208" s="1">
        <f t="shared" si="41"/>
        <v>-1.2825134860835729E-4</v>
      </c>
      <c r="P208" s="1">
        <f t="shared" si="42"/>
        <v>-128.25134860835729</v>
      </c>
      <c r="Q208" s="1">
        <f t="shared" si="38"/>
        <v>1043382.1356644231</v>
      </c>
      <c r="R208" s="1">
        <f t="shared" si="43"/>
        <v>1043382.1356644231</v>
      </c>
    </row>
    <row r="209" spans="1:18" x14ac:dyDescent="0.3">
      <c r="A209">
        <v>0.4</v>
      </c>
      <c r="B209">
        <v>4</v>
      </c>
      <c r="C209">
        <v>1.4434</v>
      </c>
      <c r="D209">
        <v>1.6</v>
      </c>
      <c r="E209">
        <v>1.43</v>
      </c>
      <c r="F209">
        <v>8.1539999999999999</v>
      </c>
      <c r="G209">
        <v>1.4349000000000001</v>
      </c>
      <c r="H209" s="1">
        <v>-3.8531000000000003E-8</v>
      </c>
      <c r="I209">
        <v>1.4349000000000001</v>
      </c>
      <c r="J209" s="1">
        <v>-3.8531999999999997E-8</v>
      </c>
      <c r="K209" s="1">
        <v>2.5519000000000001E-11</v>
      </c>
      <c r="L209" s="1">
        <f t="shared" si="39"/>
        <v>25.519000000000002</v>
      </c>
      <c r="M209" s="1">
        <f t="shared" si="37"/>
        <v>-22151.898734178314</v>
      </c>
      <c r="N209" s="1">
        <f t="shared" si="40"/>
        <v>-555475002.86305535</v>
      </c>
      <c r="O209" s="1">
        <f t="shared" si="41"/>
        <v>2.962533348602962E-6</v>
      </c>
      <c r="P209" s="1">
        <f t="shared" si="42"/>
        <v>2.9625333486029621</v>
      </c>
      <c r="Q209" s="1">
        <f t="shared" si="38"/>
        <v>1314269.6322469998</v>
      </c>
      <c r="R209" s="1">
        <f t="shared" si="43"/>
        <v>1314303.7416558457</v>
      </c>
    </row>
    <row r="210" spans="1:18" x14ac:dyDescent="0.3">
      <c r="A210">
        <v>0.4</v>
      </c>
      <c r="B210">
        <v>4</v>
      </c>
      <c r="C210">
        <v>1.4426000000000001</v>
      </c>
      <c r="D210">
        <v>1.6632</v>
      </c>
      <c r="E210">
        <v>1.43</v>
      </c>
      <c r="F210">
        <v>8.7286999999999999</v>
      </c>
      <c r="G210">
        <v>1.4335</v>
      </c>
      <c r="H210" s="1">
        <v>-5.0426999999999999E-8</v>
      </c>
      <c r="I210">
        <v>1.4335</v>
      </c>
      <c r="J210" s="1">
        <v>-5.0428E-8</v>
      </c>
      <c r="K210" s="1">
        <v>2.5804999999999998E-11</v>
      </c>
      <c r="L210" s="1">
        <f t="shared" si="39"/>
        <v>25.805</v>
      </c>
      <c r="M210" s="1">
        <f t="shared" si="37"/>
        <v>-22187.004754359259</v>
      </c>
      <c r="N210" s="1"/>
    </row>
    <row r="211" spans="1:18" x14ac:dyDescent="0.3">
      <c r="A211">
        <v>0.4</v>
      </c>
      <c r="B211">
        <v>4</v>
      </c>
      <c r="C211">
        <v>1.4418</v>
      </c>
      <c r="D211">
        <v>1.7262999999999999</v>
      </c>
      <c r="E211">
        <v>1.43</v>
      </c>
      <c r="F211">
        <v>9.3630999999999993</v>
      </c>
      <c r="G211">
        <v>1.4320999999999999</v>
      </c>
      <c r="H211" s="1">
        <v>-6.5841E-8</v>
      </c>
      <c r="I211">
        <v>1.4320999999999999</v>
      </c>
      <c r="J211" s="1">
        <v>-6.5841E-8</v>
      </c>
      <c r="K211" s="1">
        <v>2.6102999999999999E-11</v>
      </c>
      <c r="L211" s="1">
        <f t="shared" si="39"/>
        <v>26.102999999999998</v>
      </c>
      <c r="M211" s="1"/>
      <c r="N2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2022-03-24T16:13:10Z</dcterms:created>
  <dcterms:modified xsi:type="dcterms:W3CDTF">2022-04-29T16:34:11Z</dcterms:modified>
</cp:coreProperties>
</file>