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51200" windowHeight="27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" l="1"/>
  <c r="K37" i="1"/>
  <c r="K38" i="1"/>
  <c r="J37" i="1"/>
  <c r="J38" i="1"/>
  <c r="I38" i="1"/>
  <c r="H38" i="1"/>
  <c r="G37" i="1"/>
  <c r="G38" i="1"/>
  <c r="F37" i="1"/>
  <c r="F38" i="1"/>
  <c r="D38" i="1"/>
  <c r="D31" i="1"/>
  <c r="H31" i="1"/>
  <c r="D37" i="1"/>
  <c r="K53" i="1"/>
  <c r="K54" i="1"/>
  <c r="J53" i="1"/>
  <c r="J54" i="1"/>
  <c r="I53" i="1"/>
  <c r="I54" i="1"/>
  <c r="F53" i="1"/>
  <c r="F54" i="1"/>
  <c r="K12" i="1"/>
  <c r="J12" i="1"/>
  <c r="I12" i="1"/>
  <c r="F12" i="1"/>
  <c r="H12" i="1"/>
  <c r="G12" i="1"/>
  <c r="D12" i="1"/>
  <c r="K26" i="1"/>
  <c r="K27" i="1"/>
  <c r="J26" i="1"/>
  <c r="J27" i="1"/>
  <c r="I26" i="1"/>
  <c r="I27" i="1"/>
  <c r="F26" i="1"/>
  <c r="F27" i="1"/>
  <c r="I37" i="1"/>
  <c r="H37" i="1"/>
  <c r="K35" i="1"/>
  <c r="G35" i="1"/>
  <c r="F35" i="1"/>
  <c r="H58" i="1"/>
  <c r="F62" i="1"/>
  <c r="G62" i="1"/>
  <c r="H62" i="1"/>
  <c r="I62" i="1"/>
  <c r="J62" i="1"/>
  <c r="K62" i="1"/>
  <c r="D62" i="1"/>
  <c r="D58" i="1"/>
  <c r="H53" i="1"/>
  <c r="H54" i="1"/>
  <c r="G53" i="1"/>
  <c r="G54" i="1"/>
  <c r="D53" i="1"/>
  <c r="D54" i="1"/>
  <c r="H47" i="1"/>
  <c r="G47" i="1"/>
  <c r="D47" i="1"/>
  <c r="H26" i="1"/>
  <c r="H27" i="1"/>
  <c r="G26" i="1"/>
  <c r="G27" i="1"/>
  <c r="D26" i="1"/>
  <c r="D27" i="1"/>
  <c r="J35" i="1"/>
  <c r="H19" i="1"/>
  <c r="H20" i="1"/>
  <c r="G19" i="1"/>
  <c r="G20" i="1"/>
  <c r="D19" i="1"/>
  <c r="D20" i="1"/>
  <c r="I35" i="1"/>
  <c r="H35" i="1"/>
  <c r="D35" i="1"/>
</calcChain>
</file>

<file path=xl/sharedStrings.xml><?xml version="1.0" encoding="utf-8"?>
<sst xmlns="http://schemas.openxmlformats.org/spreadsheetml/2006/main" count="58" uniqueCount="31">
  <si>
    <t>Pre-processing</t>
  </si>
  <si>
    <t>Note: pre-processing is the same for all SPARK implementations</t>
  </si>
  <si>
    <t>(seconds)</t>
  </si>
  <si>
    <t>Run #1</t>
  </si>
  <si>
    <t>Run #2</t>
  </si>
  <si>
    <t>big.txt</t>
  </si>
  <si>
    <t>29,157 unique words</t>
  </si>
  <si>
    <t>yelp10reviews.txt</t>
  </si>
  <si>
    <t>yelp100reviews.txt</t>
  </si>
  <si>
    <t>AWS</t>
  </si>
  <si>
    <t>SERIAL</t>
  </si>
  <si>
    <t>SPARK - NAÏVE PARALELLIZATION</t>
  </si>
  <si>
    <t>SPARK - APPROXIMATE PARALELLIZATION</t>
  </si>
  <si>
    <t>SPARK - FULL PARALELLIZATION</t>
  </si>
  <si>
    <t>Before optimization</t>
  </si>
  <si>
    <t>After optimization</t>
  </si>
  <si>
    <t>Spell-checking</t>
  </si>
  <si>
    <t>yelp250reviews.txt</t>
  </si>
  <si>
    <t>yelp1review.txt</t>
  </si>
  <si>
    <t>yelp500reviews.txt</t>
  </si>
  <si>
    <t>Words/second</t>
  </si>
  <si>
    <t>4 executors, 4 cores, 16 partitions</t>
  </si>
  <si>
    <t>4 executors, 4 cores, 64 partitions</t>
  </si>
  <si>
    <t>Grows exponentially with the size of the problem - does not scale.</t>
  </si>
  <si>
    <t>words/second</t>
  </si>
  <si>
    <t>Average</t>
  </si>
  <si>
    <t>Runtime</t>
  </si>
  <si>
    <t>yelp1000reviews.txt</t>
  </si>
  <si>
    <t>2 executors, 4 cores, 16 partitions</t>
  </si>
  <si>
    <t>2 executors, 4 cores, 64 partitions</t>
  </si>
  <si>
    <t>Max words/second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</si>
</sst>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5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Font="1" applyAlignment="1">
      <alignment horizontal="left" indent="1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Continuous"/>
    </xf>
    <xf numFmtId="0" fontId="6" fillId="0" borderId="0" xfId="0" applyFont="1"/>
    <xf numFmtId="0" fontId="5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2" fontId="0" fillId="3" borderId="0" xfId="0" applyNumberFormat="1" applyFill="1" applyAlignment="1">
      <alignment horizontal="center"/>
    </xf>
    <xf numFmtId="2" fontId="6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 inden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3" fontId="7" fillId="4" borderId="0" xfId="0" applyNumberFormat="1" applyFont="1" applyFill="1" applyAlignment="1">
      <alignment horizontal="center"/>
    </xf>
    <xf numFmtId="3" fontId="7" fillId="0" borderId="0" xfId="0" applyNumberFormat="1" applyFont="1"/>
    <xf numFmtId="0" fontId="0" fillId="0" borderId="2" xfId="0" applyFont="1" applyBorder="1" applyAlignment="1">
      <alignment horizontal="left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Fill="1"/>
    <xf numFmtId="3" fontId="4" fillId="4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0" fontId="0" fillId="0" borderId="0" xfId="0" applyFont="1"/>
    <xf numFmtId="0" fontId="6" fillId="0" borderId="2" xfId="0" applyFont="1" applyFill="1" applyBorder="1" applyAlignment="1">
      <alignment horizontal="left"/>
    </xf>
    <xf numFmtId="0" fontId="6" fillId="0" borderId="2" xfId="0" applyFont="1" applyFill="1" applyBorder="1"/>
    <xf numFmtId="3" fontId="0" fillId="0" borderId="2" xfId="0" applyNumberFormat="1" applyFont="1" applyFill="1" applyBorder="1" applyAlignment="1">
      <alignment horizontal="center"/>
    </xf>
    <xf numFmtId="3" fontId="7" fillId="3" borderId="0" xfId="0" applyNumberFormat="1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</cellXfs>
  <cellStyles count="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4"/>
  <sheetViews>
    <sheetView tabSelected="1" workbookViewId="0">
      <pane ySplit="13" topLeftCell="A14" activePane="bottomLeft" state="frozen"/>
      <selection pane="bottomLeft" activeCell="K51" sqref="K51"/>
    </sheetView>
  </sheetViews>
  <sheetFormatPr baseColWidth="10" defaultColWidth="0" defaultRowHeight="15" x14ac:dyDescent="0"/>
  <cols>
    <col min="1" max="1" width="4.83203125" customWidth="1"/>
    <col min="2" max="2" width="35.83203125" customWidth="1"/>
    <col min="3" max="3" width="4.83203125" customWidth="1"/>
    <col min="4" max="4" width="20.83203125" style="3" customWidth="1"/>
    <col min="5" max="5" width="4.83203125" customWidth="1"/>
    <col min="6" max="11" width="20.83203125" style="3" customWidth="1"/>
    <col min="12" max="12" width="4.83203125" customWidth="1"/>
    <col min="13" max="13" width="18.83203125" style="3" hidden="1" customWidth="1"/>
    <col min="14" max="14" width="0" hidden="1" customWidth="1"/>
    <col min="15" max="15" width="18.83203125" hidden="1" customWidth="1"/>
    <col min="16" max="16" width="0" hidden="1" customWidth="1"/>
    <col min="17" max="20" width="18.83203125" hidden="1" customWidth="1"/>
    <col min="21" max="21" width="18.83203125" hidden="1"/>
    <col min="22" max="16384" width="10.83203125" hidden="1"/>
  </cols>
  <sheetData>
    <row r="2" spans="2:13">
      <c r="B2" s="6" t="s">
        <v>1</v>
      </c>
      <c r="D2" s="4"/>
      <c r="F2" s="4"/>
      <c r="G2" s="4"/>
      <c r="H2" s="4"/>
      <c r="I2" s="4"/>
      <c r="J2" s="4"/>
      <c r="K2" s="4"/>
    </row>
    <row r="4" spans="2:13" s="1" customFormat="1">
      <c r="B4" s="1" t="s">
        <v>2</v>
      </c>
      <c r="D4" s="2" t="s">
        <v>0</v>
      </c>
      <c r="F4" s="12" t="s">
        <v>16</v>
      </c>
      <c r="G4" s="12"/>
      <c r="H4" s="12"/>
      <c r="I4" s="12"/>
      <c r="J4" s="12"/>
      <c r="K4" s="12"/>
    </row>
    <row r="5" spans="2:13" s="1" customFormat="1">
      <c r="D5" s="5" t="s">
        <v>5</v>
      </c>
      <c r="F5" s="5" t="s">
        <v>18</v>
      </c>
      <c r="G5" s="5" t="s">
        <v>7</v>
      </c>
      <c r="H5" s="5" t="s">
        <v>8</v>
      </c>
      <c r="I5" s="5" t="s">
        <v>17</v>
      </c>
      <c r="J5" s="5" t="s">
        <v>19</v>
      </c>
      <c r="K5" s="5" t="s">
        <v>27</v>
      </c>
    </row>
    <row r="6" spans="2:13" s="1" customFormat="1">
      <c r="C6" s="5"/>
      <c r="D6" s="16">
        <v>2151998</v>
      </c>
      <c r="E6" s="5"/>
      <c r="F6" s="16">
        <v>183</v>
      </c>
      <c r="G6" s="16">
        <v>1467</v>
      </c>
      <c r="H6" s="16">
        <v>12029</v>
      </c>
      <c r="I6" s="16">
        <v>32408</v>
      </c>
      <c r="J6" s="16">
        <v>66602</v>
      </c>
      <c r="K6" s="16">
        <v>131340</v>
      </c>
    </row>
    <row r="7" spans="2:13" s="1" customFormat="1">
      <c r="C7" s="5"/>
      <c r="D7" s="5" t="s">
        <v>6</v>
      </c>
      <c r="E7" s="5"/>
      <c r="F7" s="16">
        <v>25</v>
      </c>
      <c r="G7" s="16">
        <v>241</v>
      </c>
      <c r="H7" s="16">
        <v>1761</v>
      </c>
      <c r="I7" s="16">
        <v>4726</v>
      </c>
      <c r="J7" s="16">
        <v>9888</v>
      </c>
      <c r="K7" s="16">
        <v>19430</v>
      </c>
    </row>
    <row r="8" spans="2:13" s="1" customFormat="1">
      <c r="D8" s="5"/>
      <c r="F8" s="5"/>
      <c r="G8" s="5"/>
      <c r="H8" s="5"/>
      <c r="I8" s="5"/>
      <c r="J8" s="5"/>
      <c r="K8" s="5"/>
    </row>
    <row r="9" spans="2:13">
      <c r="B9" s="8" t="s">
        <v>10</v>
      </c>
      <c r="C9" s="9"/>
      <c r="D9" s="9"/>
      <c r="E9" s="9"/>
      <c r="F9" s="9"/>
      <c r="G9" s="9"/>
      <c r="H9" s="9"/>
      <c r="I9" s="9"/>
      <c r="J9" s="9"/>
      <c r="K9" s="9"/>
    </row>
    <row r="10" spans="2:13" s="1" customFormat="1">
      <c r="D10" s="5"/>
      <c r="F10" s="5"/>
      <c r="G10" s="5"/>
      <c r="H10" s="5"/>
      <c r="I10" s="5"/>
      <c r="J10" s="5"/>
      <c r="K10" s="5"/>
    </row>
    <row r="11" spans="2:13">
      <c r="B11" s="24" t="s">
        <v>26</v>
      </c>
      <c r="D11" s="19">
        <v>32.47</v>
      </c>
      <c r="E11" s="33"/>
      <c r="F11" s="19">
        <v>4.8600000000000003</v>
      </c>
      <c r="G11" s="19">
        <v>35.85</v>
      </c>
      <c r="H11" s="19">
        <v>313.16000000000003</v>
      </c>
      <c r="I11" s="17"/>
      <c r="J11" s="17"/>
      <c r="K11" s="17"/>
    </row>
    <row r="12" spans="2:13" s="6" customFormat="1">
      <c r="B12" s="25" t="s">
        <v>20</v>
      </c>
      <c r="D12" s="34">
        <f>D$6/D11</f>
        <v>66276.501385894677</v>
      </c>
      <c r="F12" s="34">
        <f>F$6/F11</f>
        <v>37.654320987654316</v>
      </c>
      <c r="G12" s="34">
        <f>G$6/G11</f>
        <v>40.920502092050206</v>
      </c>
      <c r="H12" s="34">
        <f>H$6/H11</f>
        <v>38.411674543364413</v>
      </c>
      <c r="I12" s="34" t="e">
        <f>I$6/I11</f>
        <v>#DIV/0!</v>
      </c>
      <c r="J12" s="34" t="e">
        <f>J$6/J11</f>
        <v>#DIV/0!</v>
      </c>
      <c r="K12" s="34" t="e">
        <f>K$6/K11</f>
        <v>#DIV/0!</v>
      </c>
      <c r="M12" s="22"/>
    </row>
    <row r="13" spans="2:13">
      <c r="D13" s="4"/>
      <c r="F13" s="43">
        <v>42.66</v>
      </c>
      <c r="G13" s="43">
        <v>42.78</v>
      </c>
      <c r="H13" s="43">
        <v>40.65</v>
      </c>
      <c r="I13" s="4"/>
      <c r="J13" s="4"/>
      <c r="K13" s="4"/>
    </row>
    <row r="14" spans="2:13">
      <c r="B14" s="8" t="s">
        <v>11</v>
      </c>
      <c r="C14" s="9"/>
      <c r="D14" s="9"/>
      <c r="E14" s="9"/>
      <c r="F14" s="9"/>
      <c r="G14" s="9"/>
      <c r="H14" s="9"/>
      <c r="I14" s="9"/>
      <c r="J14" s="9"/>
      <c r="K14" s="9"/>
    </row>
    <row r="15" spans="2:13" s="1" customFormat="1">
      <c r="D15" s="5"/>
      <c r="F15" s="5"/>
      <c r="G15" s="5"/>
      <c r="H15" s="5"/>
      <c r="I15" s="5"/>
      <c r="J15" s="5"/>
      <c r="K15" s="5"/>
    </row>
    <row r="16" spans="2:13" s="11" customFormat="1">
      <c r="B16" s="10" t="s">
        <v>14</v>
      </c>
      <c r="D16" s="5"/>
      <c r="E16" s="1"/>
      <c r="F16" s="5"/>
      <c r="G16" s="5"/>
      <c r="H16" s="5"/>
      <c r="I16" s="5"/>
      <c r="J16" s="5"/>
      <c r="K16" s="5"/>
    </row>
    <row r="17" spans="2:13">
      <c r="B17" s="7" t="s">
        <v>3</v>
      </c>
      <c r="D17" s="19">
        <v>54.01</v>
      </c>
      <c r="F17" s="19"/>
      <c r="G17" s="19">
        <v>43.67</v>
      </c>
      <c r="H17" s="19">
        <v>202.11</v>
      </c>
      <c r="I17" s="19"/>
      <c r="J17" s="19"/>
      <c r="K17" s="19"/>
    </row>
    <row r="18" spans="2:13">
      <c r="B18" s="7" t="s">
        <v>4</v>
      </c>
      <c r="D18" s="19">
        <v>57.87</v>
      </c>
      <c r="F18" s="19"/>
      <c r="G18" s="19">
        <v>44.08</v>
      </c>
      <c r="H18" s="19">
        <v>199.28</v>
      </c>
      <c r="I18" s="19"/>
      <c r="J18" s="19"/>
      <c r="K18" s="19"/>
    </row>
    <row r="19" spans="2:13" ht="16" thickBot="1">
      <c r="B19" s="29" t="s">
        <v>25</v>
      </c>
      <c r="C19" s="30"/>
      <c r="D19" s="31">
        <f>AVERAGE(D17:D18)</f>
        <v>55.94</v>
      </c>
      <c r="E19" s="30"/>
      <c r="F19" s="31"/>
      <c r="G19" s="31">
        <f>AVERAGE(G17:G18)</f>
        <v>43.875</v>
      </c>
      <c r="H19" s="31">
        <f>AVERAGE(H17:H18)</f>
        <v>200.69499999999999</v>
      </c>
      <c r="I19" s="31"/>
      <c r="J19" s="31"/>
      <c r="K19" s="31"/>
    </row>
    <row r="20" spans="2:13" s="6" customFormat="1" ht="16" thickTop="1">
      <c r="B20" s="25" t="s">
        <v>20</v>
      </c>
      <c r="D20" s="32">
        <f>D$6/D19</f>
        <v>38469.75330711477</v>
      </c>
      <c r="F20" s="26"/>
      <c r="G20" s="32">
        <f>G$6/G19</f>
        <v>33.435897435897438</v>
      </c>
      <c r="H20" s="32">
        <f>H$6/H19</f>
        <v>59.936719898353225</v>
      </c>
      <c r="I20" s="26"/>
      <c r="J20" s="26"/>
      <c r="K20" s="26"/>
      <c r="M20" s="22"/>
    </row>
    <row r="21" spans="2:13">
      <c r="D21" s="4"/>
      <c r="F21" s="4"/>
      <c r="G21" s="4"/>
      <c r="H21" s="4"/>
      <c r="I21" s="4"/>
      <c r="J21" s="4"/>
      <c r="K21" s="4"/>
    </row>
    <row r="22" spans="2:13" s="1" customFormat="1">
      <c r="B22" s="1" t="s">
        <v>20</v>
      </c>
      <c r="C22"/>
      <c r="D22" s="4"/>
      <c r="E22"/>
      <c r="F22" s="4"/>
      <c r="G22" s="4"/>
      <c r="H22" s="4"/>
      <c r="I22" s="4"/>
      <c r="J22" s="4"/>
      <c r="K22" s="4"/>
      <c r="L22"/>
    </row>
    <row r="23" spans="2:13">
      <c r="B23" s="10" t="s">
        <v>15</v>
      </c>
      <c r="D23" s="4"/>
      <c r="F23" s="4"/>
      <c r="G23" s="4"/>
      <c r="H23" s="4"/>
      <c r="I23" s="4"/>
      <c r="J23" s="4"/>
      <c r="K23" s="4"/>
    </row>
    <row r="24" spans="2:13">
      <c r="B24" s="7" t="s">
        <v>3</v>
      </c>
      <c r="D24" s="19">
        <v>54.25</v>
      </c>
      <c r="E24" s="33"/>
      <c r="F24" s="19">
        <v>47.46</v>
      </c>
      <c r="G24" s="19">
        <v>62.26</v>
      </c>
      <c r="H24" s="19">
        <v>206.11</v>
      </c>
      <c r="I24" s="19">
        <v>502.27</v>
      </c>
      <c r="J24" s="19">
        <v>993.72</v>
      </c>
      <c r="K24" s="17"/>
    </row>
    <row r="25" spans="2:13">
      <c r="B25" s="7" t="s">
        <v>4</v>
      </c>
      <c r="D25" s="17"/>
      <c r="E25" s="33"/>
      <c r="F25" s="17"/>
      <c r="G25" s="17"/>
      <c r="H25" s="17"/>
      <c r="I25" s="17"/>
      <c r="J25" s="17"/>
      <c r="K25" s="17"/>
    </row>
    <row r="26" spans="2:13" ht="16" thickBot="1">
      <c r="B26" s="29" t="s">
        <v>25</v>
      </c>
      <c r="C26" s="30"/>
      <c r="D26" s="31">
        <f>AVERAGE(D24:D25)</f>
        <v>54.25</v>
      </c>
      <c r="E26" s="30"/>
      <c r="F26" s="31">
        <f>AVERAGE(F24:F25)</f>
        <v>47.46</v>
      </c>
      <c r="G26" s="31">
        <f>AVERAGE(G24:G25)</f>
        <v>62.26</v>
      </c>
      <c r="H26" s="31">
        <f>AVERAGE(H24:H25)</f>
        <v>206.11</v>
      </c>
      <c r="I26" s="31">
        <f>AVERAGE(I24:I25)</f>
        <v>502.27</v>
      </c>
      <c r="J26" s="31">
        <f>AVERAGE(J24:J25)</f>
        <v>993.72</v>
      </c>
      <c r="K26" s="31" t="e">
        <f>AVERAGE(K24:K25)</f>
        <v>#DIV/0!</v>
      </c>
    </row>
    <row r="27" spans="2:13" s="6" customFormat="1" ht="16" thickTop="1">
      <c r="B27" s="25" t="s">
        <v>20</v>
      </c>
      <c r="D27" s="32">
        <f>D$6/D26</f>
        <v>39668.16589861751</v>
      </c>
      <c r="F27" s="32">
        <f>F$6/F26</f>
        <v>3.8558786346396965</v>
      </c>
      <c r="G27" s="32">
        <f>G$6/G26</f>
        <v>23.56247992290395</v>
      </c>
      <c r="H27" s="32">
        <f>H$6/H26</f>
        <v>58.362039687545483</v>
      </c>
      <c r="I27" s="32">
        <f>I$6/I26</f>
        <v>64.523065283612397</v>
      </c>
      <c r="J27" s="32">
        <f>J$6/J26</f>
        <v>67.022903836090649</v>
      </c>
      <c r="K27" s="32" t="e">
        <f>K$6/K26</f>
        <v>#DIV/0!</v>
      </c>
      <c r="M27" s="22"/>
    </row>
    <row r="28" spans="2:13">
      <c r="D28" s="4"/>
      <c r="F28" s="43">
        <v>4</v>
      </c>
      <c r="G28" s="43">
        <v>24</v>
      </c>
      <c r="H28" s="43">
        <v>61</v>
      </c>
      <c r="I28" s="43">
        <v>67</v>
      </c>
      <c r="J28" s="43">
        <v>70</v>
      </c>
      <c r="K28" s="4"/>
    </row>
    <row r="29" spans="2:13">
      <c r="B29" s="14" t="s">
        <v>9</v>
      </c>
      <c r="D29" s="4"/>
      <c r="F29" s="4"/>
      <c r="G29" s="4"/>
      <c r="H29" s="4"/>
      <c r="I29" s="4"/>
      <c r="J29" s="4"/>
      <c r="K29" s="4"/>
    </row>
    <row r="30" spans="2:13">
      <c r="B30" s="20" t="s">
        <v>28</v>
      </c>
      <c r="C30" s="13"/>
      <c r="D30" s="18">
        <v>46.16</v>
      </c>
      <c r="E30" s="13"/>
      <c r="F30" s="18"/>
      <c r="G30" s="18"/>
      <c r="H30" s="18">
        <v>119.35</v>
      </c>
      <c r="I30" s="18"/>
      <c r="J30" s="18"/>
      <c r="K30" s="18"/>
    </row>
    <row r="31" spans="2:13">
      <c r="B31" s="23" t="s">
        <v>24</v>
      </c>
      <c r="C31" s="13"/>
      <c r="D31" s="34">
        <f>D$6/D30</f>
        <v>46620.407279029467</v>
      </c>
      <c r="E31" s="13"/>
      <c r="F31" s="34"/>
      <c r="G31" s="34"/>
      <c r="H31" s="27">
        <f>H$6/H30</f>
        <v>100.78759949727691</v>
      </c>
      <c r="I31" s="27"/>
      <c r="J31" s="27"/>
      <c r="K31" s="34"/>
    </row>
    <row r="32" spans="2:13">
      <c r="B32" s="20" t="s">
        <v>29</v>
      </c>
      <c r="C32" s="13"/>
      <c r="D32" s="18"/>
      <c r="E32" s="13"/>
      <c r="F32" s="18"/>
      <c r="G32" s="18"/>
      <c r="H32" s="18">
        <v>123.64</v>
      </c>
      <c r="I32" s="18"/>
      <c r="J32" s="18"/>
      <c r="K32" s="18"/>
    </row>
    <row r="33" spans="2:13">
      <c r="B33" s="23" t="s">
        <v>24</v>
      </c>
      <c r="C33" s="13"/>
      <c r="D33" s="34"/>
      <c r="E33" s="13"/>
      <c r="F33" s="34"/>
      <c r="G33" s="34"/>
      <c r="H33" s="27">
        <f>H$6/H32</f>
        <v>97.290520867033322</v>
      </c>
      <c r="I33" s="34"/>
      <c r="J33" s="34"/>
      <c r="K33" s="34"/>
    </row>
    <row r="34" spans="2:13">
      <c r="B34" s="20" t="s">
        <v>21</v>
      </c>
      <c r="C34" s="13"/>
      <c r="D34" s="18">
        <v>38.659999999999997</v>
      </c>
      <c r="E34" s="13"/>
      <c r="F34" s="18">
        <v>20.48</v>
      </c>
      <c r="G34" s="18">
        <v>27.92</v>
      </c>
      <c r="H34" s="18">
        <v>70.45</v>
      </c>
      <c r="I34" s="18">
        <v>142.12</v>
      </c>
      <c r="J34" s="18">
        <v>259.08999999999997</v>
      </c>
      <c r="K34" s="18">
        <v>476.05</v>
      </c>
    </row>
    <row r="35" spans="2:13" s="6" customFormat="1">
      <c r="B35" s="23" t="s">
        <v>24</v>
      </c>
      <c r="C35" s="21"/>
      <c r="D35" s="27">
        <f>D$6/D34</f>
        <v>55664.718054837045</v>
      </c>
      <c r="E35" s="28"/>
      <c r="F35" s="34">
        <f>F$6/F34</f>
        <v>8.935546875</v>
      </c>
      <c r="G35" s="34">
        <f>G$6/G34</f>
        <v>52.542979942693407</v>
      </c>
      <c r="H35" s="27">
        <f>H$6/H34</f>
        <v>170.74520936834634</v>
      </c>
      <c r="I35" s="27">
        <f>I$6/I34</f>
        <v>228.03264846608499</v>
      </c>
      <c r="J35" s="27">
        <f>J$6/J34</f>
        <v>257.06125284650125</v>
      </c>
      <c r="K35" s="34">
        <f>K$6/K34</f>
        <v>275.89538913979624</v>
      </c>
      <c r="M35" s="22"/>
    </row>
    <row r="36" spans="2:13">
      <c r="B36" s="20" t="s">
        <v>22</v>
      </c>
      <c r="C36" s="13"/>
      <c r="D36" s="18">
        <v>37.700000000000003</v>
      </c>
      <c r="E36" s="13"/>
      <c r="F36" s="18">
        <v>24.17</v>
      </c>
      <c r="G36" s="18">
        <v>43.78</v>
      </c>
      <c r="H36" s="18">
        <v>79.19</v>
      </c>
      <c r="I36" s="18">
        <v>149.87</v>
      </c>
      <c r="J36" s="18">
        <v>263.93</v>
      </c>
      <c r="K36" s="18">
        <v>474.26</v>
      </c>
    </row>
    <row r="37" spans="2:13">
      <c r="B37" s="23" t="s">
        <v>24</v>
      </c>
      <c r="C37" s="13"/>
      <c r="D37" s="34">
        <f>D$6/D36</f>
        <v>57082.175066312993</v>
      </c>
      <c r="E37" s="13"/>
      <c r="F37" s="34">
        <f>F$6/F36</f>
        <v>7.5713694662805127</v>
      </c>
      <c r="G37" s="34">
        <f>G$6/G36</f>
        <v>33.508451347647323</v>
      </c>
      <c r="H37" s="27">
        <f>H$6/H36</f>
        <v>151.90049248642507</v>
      </c>
      <c r="I37" s="27">
        <f>I$6/I36</f>
        <v>216.24074197637952</v>
      </c>
      <c r="J37" s="27">
        <f>J$6/J36</f>
        <v>252.34721327624749</v>
      </c>
      <c r="K37" s="34">
        <f>K$6/K36</f>
        <v>276.93670138742465</v>
      </c>
    </row>
    <row r="38" spans="2:13" s="38" customFormat="1" ht="16" thickBot="1">
      <c r="B38" s="39" t="s">
        <v>30</v>
      </c>
      <c r="C38" s="40"/>
      <c r="D38" s="41">
        <f>MIN(D37,D35,D33,D31)</f>
        <v>46620.407279029467</v>
      </c>
      <c r="E38" s="40"/>
      <c r="F38" s="41">
        <f>MIN(F37,F35,F33,F31)</f>
        <v>7.5713694662805127</v>
      </c>
      <c r="G38" s="41">
        <f>MIN(G37,G35,G33,G31)</f>
        <v>33.508451347647323</v>
      </c>
      <c r="H38" s="41">
        <f>MIN(H37,H35,H33,H31)</f>
        <v>97.290520867033322</v>
      </c>
      <c r="I38" s="41">
        <f>MIN(I37,I35,I33,I31)</f>
        <v>216.24074197637952</v>
      </c>
      <c r="J38" s="41">
        <f>MIN(J37,J35,J33,J31)</f>
        <v>252.34721327624749</v>
      </c>
      <c r="K38" s="41">
        <f>MIN(K37,K35,K33,K31)</f>
        <v>275.89538913979624</v>
      </c>
      <c r="M38" s="15"/>
    </row>
    <row r="39" spans="2:13" ht="16" thickTop="1">
      <c r="D39" s="4"/>
      <c r="F39" s="4"/>
      <c r="G39" s="4"/>
      <c r="H39" s="4"/>
      <c r="I39" s="4"/>
      <c r="J39" s="4"/>
      <c r="K39" s="4"/>
    </row>
    <row r="40" spans="2:13">
      <c r="B40" s="8" t="s">
        <v>12</v>
      </c>
      <c r="C40" s="9"/>
      <c r="D40" s="9"/>
      <c r="E40" s="9"/>
      <c r="F40" s="9"/>
      <c r="G40" s="9"/>
      <c r="H40" s="9"/>
      <c r="I40" s="9"/>
      <c r="J40" s="9"/>
      <c r="K40" s="9"/>
    </row>
    <row r="41" spans="2:13" s="1" customFormat="1">
      <c r="B41" s="1" t="s">
        <v>23</v>
      </c>
      <c r="D41" s="5"/>
      <c r="F41" s="5"/>
      <c r="G41" s="5"/>
      <c r="H41" s="5"/>
      <c r="I41" s="5"/>
      <c r="J41" s="5"/>
      <c r="K41" s="5"/>
    </row>
    <row r="42" spans="2:13">
      <c r="D42" s="4"/>
      <c r="F42" s="4"/>
      <c r="G42" s="4"/>
      <c r="H42" s="4"/>
      <c r="I42" s="4"/>
      <c r="J42" s="4"/>
      <c r="K42" s="4"/>
    </row>
    <row r="43" spans="2:13">
      <c r="B43" s="8" t="s">
        <v>13</v>
      </c>
      <c r="C43" s="9"/>
      <c r="D43" s="9"/>
      <c r="E43" s="9"/>
      <c r="F43" s="9"/>
      <c r="G43" s="9"/>
      <c r="H43" s="9"/>
      <c r="I43" s="9"/>
      <c r="J43" s="9"/>
      <c r="K43" s="9"/>
    </row>
    <row r="44" spans="2:13" s="1" customFormat="1">
      <c r="D44" s="5"/>
      <c r="F44" s="5"/>
      <c r="G44" s="5"/>
      <c r="H44" s="5"/>
      <c r="I44" s="5"/>
      <c r="J44" s="5"/>
      <c r="K44" s="5"/>
    </row>
    <row r="45" spans="2:13" s="11" customFormat="1">
      <c r="B45" s="10" t="s">
        <v>14</v>
      </c>
      <c r="D45" s="5"/>
      <c r="F45" s="5"/>
      <c r="G45" s="5"/>
      <c r="H45" s="5"/>
      <c r="I45" s="5"/>
      <c r="J45" s="5"/>
      <c r="K45" s="5"/>
    </row>
    <row r="46" spans="2:13">
      <c r="B46" s="24" t="s">
        <v>26</v>
      </c>
      <c r="D46" s="19">
        <v>56</v>
      </c>
      <c r="F46" s="19"/>
      <c r="G46" s="19">
        <v>373.94</v>
      </c>
      <c r="H46" s="19">
        <v>1009.81</v>
      </c>
      <c r="I46" s="19"/>
      <c r="J46" s="19"/>
      <c r="K46" s="19"/>
    </row>
    <row r="47" spans="2:13" s="6" customFormat="1">
      <c r="B47" s="25" t="s">
        <v>20</v>
      </c>
      <c r="D47" s="34">
        <f>D$6/D46</f>
        <v>38428.535714285717</v>
      </c>
      <c r="F47" s="36"/>
      <c r="G47" s="34">
        <f>G$6/G46</f>
        <v>3.923089265657592</v>
      </c>
      <c r="H47" s="34">
        <f>H$6/H46</f>
        <v>11.912141888077956</v>
      </c>
      <c r="I47" s="36"/>
      <c r="J47" s="36"/>
      <c r="K47" s="36"/>
      <c r="M47" s="22"/>
    </row>
    <row r="48" spans="2:13">
      <c r="D48" s="4"/>
      <c r="F48" s="4"/>
      <c r="G48" s="4"/>
      <c r="H48" s="4"/>
      <c r="I48" s="4"/>
      <c r="J48" s="4"/>
      <c r="K48" s="4"/>
    </row>
    <row r="49" spans="2:13" s="1" customFormat="1">
      <c r="B49" s="1" t="s">
        <v>20</v>
      </c>
      <c r="C49"/>
      <c r="D49" s="4"/>
      <c r="E49"/>
      <c r="F49" s="4"/>
      <c r="G49" s="4"/>
      <c r="H49" s="4"/>
      <c r="I49" s="4"/>
      <c r="J49" s="4"/>
      <c r="K49" s="4"/>
      <c r="L49"/>
    </row>
    <row r="50" spans="2:13">
      <c r="B50" s="10" t="s">
        <v>15</v>
      </c>
      <c r="D50" s="4"/>
      <c r="F50" s="4"/>
      <c r="G50" s="4"/>
      <c r="H50" s="4"/>
      <c r="I50" s="4"/>
      <c r="J50" s="4"/>
      <c r="K50" s="4"/>
    </row>
    <row r="51" spans="2:13">
      <c r="B51" s="7" t="s">
        <v>3</v>
      </c>
      <c r="D51" s="19">
        <v>52.59</v>
      </c>
      <c r="E51" s="33"/>
      <c r="F51" s="19">
        <v>87.07</v>
      </c>
      <c r="G51" s="19">
        <v>141.15</v>
      </c>
      <c r="H51" s="19">
        <v>374.87</v>
      </c>
      <c r="I51" s="19">
        <v>832.1</v>
      </c>
      <c r="J51" s="19">
        <v>1536.44</v>
      </c>
      <c r="K51" s="17"/>
    </row>
    <row r="52" spans="2:13">
      <c r="B52" s="7" t="s">
        <v>4</v>
      </c>
      <c r="D52" s="17"/>
      <c r="E52" s="33"/>
      <c r="F52" s="17"/>
      <c r="G52" s="17"/>
      <c r="H52" s="17"/>
      <c r="I52" s="17"/>
      <c r="J52" s="17"/>
      <c r="K52" s="17"/>
    </row>
    <row r="53" spans="2:13" ht="16" thickBot="1">
      <c r="B53" s="29" t="s">
        <v>25</v>
      </c>
      <c r="C53" s="30"/>
      <c r="D53" s="31">
        <f>AVERAGE(D51:D52)</f>
        <v>52.59</v>
      </c>
      <c r="E53" s="30"/>
      <c r="F53" s="31">
        <f>AVERAGE(F51:F52)</f>
        <v>87.07</v>
      </c>
      <c r="G53" s="31">
        <f>AVERAGE(G51:G52)</f>
        <v>141.15</v>
      </c>
      <c r="H53" s="31">
        <f>AVERAGE(H51:H52)</f>
        <v>374.87</v>
      </c>
      <c r="I53" s="31">
        <f>AVERAGE(I51:I52)</f>
        <v>832.1</v>
      </c>
      <c r="J53" s="31">
        <f>AVERAGE(J51:J52)</f>
        <v>1536.44</v>
      </c>
      <c r="K53" s="31" t="e">
        <f>AVERAGE(K51:K52)</f>
        <v>#DIV/0!</v>
      </c>
    </row>
    <row r="54" spans="2:13" s="6" customFormat="1" ht="16" thickTop="1">
      <c r="B54" s="25" t="s">
        <v>20</v>
      </c>
      <c r="D54" s="32">
        <f>D$6/D53</f>
        <v>40920.28902833238</v>
      </c>
      <c r="F54" s="32">
        <f>F$6/F53</f>
        <v>2.1017572068450674</v>
      </c>
      <c r="G54" s="32">
        <f>G$6/G53</f>
        <v>10.393198724760893</v>
      </c>
      <c r="H54" s="32">
        <f>H$6/H53</f>
        <v>32.088457331875048</v>
      </c>
      <c r="I54" s="32">
        <f>I$6/I53</f>
        <v>38.947241918038699</v>
      </c>
      <c r="J54" s="32">
        <f>J$6/J53</f>
        <v>43.348259613131653</v>
      </c>
      <c r="K54" s="32" t="e">
        <f>K$6/K53</f>
        <v>#DIV/0!</v>
      </c>
      <c r="M54" s="22"/>
    </row>
    <row r="55" spans="2:13">
      <c r="F55" s="43">
        <v>2</v>
      </c>
      <c r="G55" s="43">
        <v>11</v>
      </c>
      <c r="H55" s="43">
        <v>33</v>
      </c>
      <c r="I55" s="43">
        <v>41</v>
      </c>
      <c r="J55" s="43">
        <v>46</v>
      </c>
    </row>
    <row r="56" spans="2:13">
      <c r="B56" s="14" t="s">
        <v>9</v>
      </c>
      <c r="D56" s="4"/>
      <c r="F56" s="4"/>
      <c r="G56" s="4"/>
      <c r="H56" s="4"/>
      <c r="I56" s="4"/>
      <c r="J56" s="4"/>
      <c r="K56" s="4"/>
    </row>
    <row r="57" spans="2:13">
      <c r="B57" s="20" t="s">
        <v>28</v>
      </c>
      <c r="C57" s="13"/>
      <c r="D57" s="18">
        <v>44.71</v>
      </c>
      <c r="E57" s="13"/>
      <c r="F57" s="18"/>
      <c r="G57" s="18"/>
      <c r="H57" s="18">
        <v>270.17</v>
      </c>
      <c r="I57" s="18"/>
      <c r="J57" s="18"/>
      <c r="K57" s="18"/>
    </row>
    <row r="58" spans="2:13">
      <c r="B58" s="23" t="s">
        <v>24</v>
      </c>
      <c r="C58" s="13"/>
      <c r="D58" s="34">
        <f>D$6/D57</f>
        <v>48132.364124356965</v>
      </c>
      <c r="E58" s="13"/>
      <c r="F58" s="34"/>
      <c r="G58" s="34"/>
      <c r="H58" s="34">
        <f>H$6/H57</f>
        <v>44.523818336602879</v>
      </c>
      <c r="I58" s="34"/>
      <c r="J58" s="34"/>
      <c r="K58" s="34"/>
    </row>
    <row r="59" spans="2:13">
      <c r="B59" s="20" t="s">
        <v>29</v>
      </c>
      <c r="C59" s="13"/>
      <c r="D59" s="35"/>
      <c r="E59" s="13"/>
      <c r="F59" s="35"/>
      <c r="G59" s="35"/>
      <c r="H59" s="35"/>
      <c r="I59" s="35"/>
      <c r="J59" s="35"/>
      <c r="K59" s="35"/>
    </row>
    <row r="60" spans="2:13">
      <c r="B60" s="23" t="s">
        <v>24</v>
      </c>
      <c r="C60" s="13"/>
      <c r="D60" s="37"/>
      <c r="E60" s="13"/>
      <c r="F60" s="37"/>
      <c r="G60" s="37"/>
      <c r="H60" s="42"/>
      <c r="I60" s="42"/>
      <c r="J60" s="42"/>
      <c r="K60" s="37"/>
    </row>
    <row r="61" spans="2:13">
      <c r="B61" s="20" t="s">
        <v>21</v>
      </c>
      <c r="C61" s="13"/>
      <c r="D61" s="18">
        <v>39.409999999999997</v>
      </c>
      <c r="E61" s="13"/>
      <c r="F61" s="18">
        <v>58.13</v>
      </c>
      <c r="G61" s="18">
        <v>88.5</v>
      </c>
      <c r="H61" s="18">
        <v>190.09</v>
      </c>
      <c r="I61" s="18">
        <v>346.53</v>
      </c>
      <c r="J61" s="18">
        <v>606.28</v>
      </c>
      <c r="K61" s="35"/>
    </row>
    <row r="62" spans="2:13">
      <c r="B62" s="23" t="s">
        <v>24</v>
      </c>
      <c r="C62" s="21"/>
      <c r="D62" s="34">
        <f>D$6/D61</f>
        <v>54605.379345343827</v>
      </c>
      <c r="E62" s="13"/>
      <c r="F62" s="34">
        <f>F$6/F61</f>
        <v>3.1481162910717355</v>
      </c>
      <c r="G62" s="34">
        <f>G$6/G61</f>
        <v>16.576271186440678</v>
      </c>
      <c r="H62" s="34">
        <f>H$6/H61</f>
        <v>63.280551317796835</v>
      </c>
      <c r="I62" s="34">
        <f>I$6/I61</f>
        <v>93.521484431362367</v>
      </c>
      <c r="J62" s="34">
        <f>J$6/J61</f>
        <v>109.85353302104639</v>
      </c>
      <c r="K62" s="34" t="e">
        <f>K$6/K61</f>
        <v>#DIV/0!</v>
      </c>
    </row>
    <row r="63" spans="2:13">
      <c r="B63" s="20" t="s">
        <v>22</v>
      </c>
      <c r="C63" s="13"/>
      <c r="D63" s="35"/>
      <c r="E63" s="13"/>
      <c r="F63" s="35"/>
      <c r="G63" s="35"/>
      <c r="H63" s="35"/>
      <c r="I63" s="35"/>
      <c r="J63" s="35"/>
      <c r="K63" s="35"/>
    </row>
    <row r="64" spans="2:13">
      <c r="B64" s="23" t="s">
        <v>24</v>
      </c>
      <c r="C64" s="13"/>
      <c r="D64" s="37"/>
      <c r="E64" s="13"/>
      <c r="F64" s="37"/>
      <c r="G64" s="37"/>
      <c r="H64" s="42"/>
      <c r="I64" s="42"/>
      <c r="J64" s="42"/>
      <c r="K64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Maggiori</dc:creator>
  <cp:lastModifiedBy>Matteo Maggiori</cp:lastModifiedBy>
  <dcterms:created xsi:type="dcterms:W3CDTF">2015-11-27T22:48:39Z</dcterms:created>
  <dcterms:modified xsi:type="dcterms:W3CDTF">2015-12-06T06:35:24Z</dcterms:modified>
</cp:coreProperties>
</file>