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gon\Downloads\ex2\data\"/>
    </mc:Choice>
  </mc:AlternateContent>
  <xr:revisionPtr revIDLastSave="0" documentId="13_ncr:1_{DDCE9018-7728-4AB0-BC9E-3402F324048D}" xr6:coauthVersionLast="47" xr6:coauthVersionMax="47" xr10:uidLastSave="{00000000-0000-0000-0000-000000000000}"/>
  <bookViews>
    <workbookView xWindow="0" yWindow="210" windowWidth="28710" windowHeight="15045" tabRatio="653" xr2:uid="{00000000-000D-0000-FFFF-FFFF00000000}"/>
  </bookViews>
  <sheets>
    <sheet name="Non-derivative exposures" sheetId="1" r:id="rId1"/>
    <sheet name="Derivative expos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80" i="1" l="1" a="1"/>
  <c r="W380" i="1" s="1"/>
  <c r="X380" i="1" s="1"/>
  <c r="V380" i="1"/>
  <c r="T380" i="1"/>
  <c r="W379" i="1" a="1"/>
  <c r="W379" i="1" s="1"/>
  <c r="X379" i="1" s="1"/>
  <c r="V379" i="1"/>
  <c r="T379" i="1"/>
  <c r="W378" i="1" a="1"/>
  <c r="W378" i="1" s="1"/>
  <c r="X378" i="1" s="1"/>
  <c r="V378" i="1"/>
  <c r="T378" i="1"/>
  <c r="W377" i="1" a="1"/>
  <c r="W377" i="1" s="1"/>
  <c r="X377" i="1" s="1"/>
  <c r="V377" i="1"/>
  <c r="T377" i="1"/>
  <c r="W376" i="1" a="1"/>
  <c r="W376" i="1" s="1"/>
  <c r="X376" i="1" s="1"/>
  <c r="V376" i="1"/>
  <c r="T376" i="1"/>
  <c r="W375" i="1" a="1"/>
  <c r="W375" i="1" s="1"/>
  <c r="X375" i="1" s="1"/>
  <c r="V375" i="1"/>
  <c r="T375" i="1"/>
  <c r="W374" i="1" a="1"/>
  <c r="W374" i="1"/>
  <c r="X374" i="1" s="1"/>
  <c r="V374" i="1"/>
  <c r="T374" i="1"/>
  <c r="W373" i="1" a="1"/>
  <c r="W373" i="1"/>
  <c r="X373" i="1" s="1"/>
  <c r="V373" i="1"/>
  <c r="T373" i="1"/>
  <c r="W372" i="1" a="1"/>
  <c r="W372" i="1"/>
  <c r="X372" i="1" s="1"/>
  <c r="V372" i="1"/>
  <c r="T372" i="1"/>
  <c r="W371" i="1" a="1"/>
  <c r="W371" i="1"/>
  <c r="X371" i="1" s="1"/>
  <c r="V371" i="1"/>
  <c r="T371" i="1"/>
  <c r="W370" i="1" a="1"/>
  <c r="W370" i="1" s="1"/>
  <c r="X370" i="1" s="1"/>
  <c r="V370" i="1"/>
  <c r="T370" i="1"/>
  <c r="W369" i="1" a="1"/>
  <c r="W369" i="1"/>
  <c r="X369" i="1" s="1"/>
  <c r="V369" i="1"/>
  <c r="T369" i="1"/>
  <c r="W368" i="1" a="1"/>
  <c r="W368" i="1" s="1"/>
  <c r="X368" i="1" s="1"/>
  <c r="V368" i="1"/>
  <c r="T368" i="1"/>
  <c r="W367" i="1" a="1"/>
  <c r="W367" i="1"/>
  <c r="X367" i="1" s="1"/>
  <c r="V367" i="1"/>
  <c r="T367" i="1"/>
  <c r="X366" i="1"/>
  <c r="W366" i="1" a="1"/>
  <c r="W366" i="1"/>
  <c r="V366" i="1"/>
  <c r="T366" i="1"/>
  <c r="W365" i="1" a="1"/>
  <c r="W365" i="1" s="1"/>
  <c r="X365" i="1" s="1"/>
  <c r="V365" i="1"/>
  <c r="T365" i="1"/>
  <c r="X364" i="1"/>
  <c r="W364" i="1" a="1"/>
  <c r="W364" i="1"/>
  <c r="V364" i="1"/>
  <c r="T364" i="1"/>
  <c r="W363" i="1" a="1"/>
  <c r="W363" i="1" s="1"/>
  <c r="X363" i="1" s="1"/>
  <c r="V363" i="1"/>
  <c r="T363" i="1"/>
  <c r="X362" i="1"/>
  <c r="W362" i="1" a="1"/>
  <c r="W362" i="1"/>
  <c r="V362" i="1"/>
  <c r="T362" i="1"/>
  <c r="W361" i="1" a="1"/>
  <c r="W361" i="1" s="1"/>
  <c r="X361" i="1" s="1"/>
  <c r="V361" i="1"/>
  <c r="T361" i="1"/>
  <c r="W360" i="1" a="1"/>
  <c r="W360" i="1" s="1"/>
  <c r="X360" i="1" s="1"/>
  <c r="V360" i="1"/>
  <c r="T360" i="1"/>
  <c r="W359" i="1" a="1"/>
  <c r="W359" i="1" s="1"/>
  <c r="X359" i="1" s="1"/>
  <c r="V359" i="1"/>
  <c r="T359" i="1"/>
  <c r="W358" i="1" a="1"/>
  <c r="W358" i="1"/>
  <c r="X358" i="1" s="1"/>
  <c r="V358" i="1"/>
  <c r="T358" i="1"/>
  <c r="W357" i="1" a="1"/>
  <c r="W357" i="1"/>
  <c r="X357" i="1" s="1"/>
  <c r="V357" i="1"/>
  <c r="T357" i="1"/>
  <c r="W356" i="1" a="1"/>
  <c r="W356" i="1"/>
  <c r="X356" i="1" s="1"/>
  <c r="V356" i="1"/>
  <c r="T356" i="1"/>
  <c r="W355" i="1" a="1"/>
  <c r="W355" i="1"/>
  <c r="X355" i="1" s="1"/>
  <c r="V355" i="1"/>
  <c r="T355" i="1"/>
  <c r="W354" i="1" a="1"/>
  <c r="W354" i="1" s="1"/>
  <c r="X354" i="1" s="1"/>
  <c r="V354" i="1"/>
  <c r="T354" i="1"/>
  <c r="W353" i="1" a="1"/>
  <c r="W353" i="1" s="1"/>
  <c r="X353" i="1" s="1"/>
  <c r="V353" i="1"/>
  <c r="T353" i="1"/>
  <c r="W352" i="1" a="1"/>
  <c r="W352" i="1" s="1"/>
  <c r="X352" i="1" s="1"/>
  <c r="V352" i="1"/>
  <c r="T352" i="1"/>
  <c r="W351" i="1" a="1"/>
  <c r="W351" i="1"/>
  <c r="X351" i="1" s="1"/>
  <c r="V351" i="1"/>
  <c r="T351" i="1"/>
  <c r="W350" i="1" a="1"/>
  <c r="W350" i="1" s="1"/>
  <c r="X350" i="1" s="1"/>
  <c r="V350" i="1"/>
  <c r="T350" i="1"/>
  <c r="W349" i="1" a="1"/>
  <c r="W349" i="1" s="1"/>
  <c r="X349" i="1" s="1"/>
  <c r="V349" i="1"/>
  <c r="T349" i="1"/>
  <c r="W348" i="1" a="1"/>
  <c r="W348" i="1" s="1"/>
  <c r="X348" i="1" s="1"/>
  <c r="V348" i="1"/>
  <c r="T348" i="1"/>
  <c r="W347" i="1" a="1"/>
  <c r="W347" i="1" s="1"/>
  <c r="X347" i="1" s="1"/>
  <c r="V347" i="1"/>
  <c r="T347" i="1"/>
  <c r="W346" i="1" a="1"/>
  <c r="W346" i="1"/>
  <c r="X346" i="1" s="1"/>
  <c r="V346" i="1"/>
  <c r="T346" i="1"/>
  <c r="W345" i="1" a="1"/>
  <c r="W345" i="1" s="1"/>
  <c r="X345" i="1" s="1"/>
  <c r="V345" i="1"/>
  <c r="T345" i="1"/>
  <c r="W344" i="1" a="1"/>
  <c r="W344" i="1" s="1"/>
  <c r="X344" i="1" s="1"/>
  <c r="V344" i="1"/>
  <c r="T344" i="1"/>
  <c r="W343" i="1" a="1"/>
  <c r="W343" i="1" s="1"/>
  <c r="X343" i="1" s="1"/>
  <c r="V343" i="1"/>
  <c r="T343" i="1"/>
  <c r="W342" i="1" a="1"/>
  <c r="W342" i="1"/>
  <c r="X342" i="1" s="1"/>
  <c r="V342" i="1"/>
  <c r="T342" i="1"/>
  <c r="W341" i="1" a="1"/>
  <c r="W341" i="1"/>
  <c r="X341" i="1" s="1"/>
  <c r="V341" i="1"/>
  <c r="T341" i="1"/>
  <c r="W340" i="1" a="1"/>
  <c r="W340" i="1"/>
  <c r="X340" i="1" s="1"/>
  <c r="V340" i="1"/>
  <c r="T340" i="1"/>
  <c r="W339" i="1" a="1"/>
  <c r="W339" i="1"/>
  <c r="X339" i="1" s="1"/>
  <c r="V339" i="1"/>
  <c r="T339" i="1"/>
  <c r="W338" i="1" a="1"/>
  <c r="W338" i="1" s="1"/>
  <c r="X338" i="1" s="1"/>
  <c r="V338" i="1"/>
  <c r="T338" i="1"/>
  <c r="W337" i="1" a="1"/>
  <c r="W337" i="1" s="1"/>
  <c r="X337" i="1" s="1"/>
  <c r="V337" i="1"/>
  <c r="T337" i="1"/>
  <c r="W336" i="1" a="1"/>
  <c r="W336" i="1" s="1"/>
  <c r="X336" i="1" s="1"/>
  <c r="V336" i="1"/>
  <c r="T336" i="1"/>
  <c r="W335" i="1" a="1"/>
  <c r="W335" i="1"/>
  <c r="X335" i="1" s="1"/>
  <c r="V335" i="1"/>
  <c r="T335" i="1"/>
  <c r="W334" i="1" a="1"/>
  <c r="W334" i="1" s="1"/>
  <c r="X334" i="1" s="1"/>
  <c r="V334" i="1"/>
  <c r="T334" i="1"/>
  <c r="W333" i="1" a="1"/>
  <c r="W333" i="1" s="1"/>
  <c r="X333" i="1" s="1"/>
  <c r="V333" i="1"/>
  <c r="T333" i="1"/>
  <c r="X332" i="1"/>
  <c r="W332" i="1" a="1"/>
  <c r="W332" i="1"/>
  <c r="V332" i="1"/>
  <c r="T332" i="1"/>
  <c r="W331" i="1" a="1"/>
  <c r="W331" i="1" s="1"/>
  <c r="X331" i="1" s="1"/>
  <c r="V331" i="1"/>
  <c r="T331" i="1"/>
  <c r="W330" i="1" a="1"/>
  <c r="W330" i="1"/>
  <c r="X330" i="1" s="1"/>
  <c r="V330" i="1"/>
  <c r="T330" i="1"/>
  <c r="W329" i="1" a="1"/>
  <c r="W329" i="1" s="1"/>
  <c r="X329" i="1" s="1"/>
  <c r="V329" i="1"/>
  <c r="T329" i="1"/>
  <c r="W328" i="1" a="1"/>
  <c r="W328" i="1" s="1"/>
  <c r="X328" i="1" s="1"/>
  <c r="V328" i="1"/>
  <c r="T328" i="1"/>
  <c r="W327" i="1" a="1"/>
  <c r="W327" i="1" s="1"/>
  <c r="X327" i="1" s="1"/>
  <c r="V327" i="1"/>
  <c r="T327" i="1"/>
  <c r="W326" i="1" a="1"/>
  <c r="W326" i="1"/>
  <c r="X326" i="1" s="1"/>
  <c r="V326" i="1"/>
  <c r="T326" i="1"/>
  <c r="W325" i="1" a="1"/>
  <c r="W325" i="1"/>
  <c r="X325" i="1" s="1"/>
  <c r="V325" i="1"/>
  <c r="T325" i="1"/>
  <c r="W324" i="1" a="1"/>
  <c r="W324" i="1"/>
  <c r="X324" i="1" s="1"/>
  <c r="V324" i="1"/>
  <c r="T324" i="1"/>
  <c r="W323" i="1" a="1"/>
  <c r="W323" i="1"/>
  <c r="X323" i="1" s="1"/>
  <c r="V323" i="1"/>
  <c r="T323" i="1"/>
  <c r="W322" i="1" a="1"/>
  <c r="W322" i="1" s="1"/>
  <c r="X322" i="1" s="1"/>
  <c r="V322" i="1"/>
  <c r="T322" i="1"/>
  <c r="W321" i="1" a="1"/>
  <c r="W321" i="1" s="1"/>
  <c r="X321" i="1" s="1"/>
  <c r="V321" i="1"/>
  <c r="T321" i="1"/>
  <c r="W320" i="1" a="1"/>
  <c r="W320" i="1" s="1"/>
  <c r="X320" i="1" s="1"/>
  <c r="V320" i="1"/>
  <c r="T320" i="1"/>
  <c r="W319" i="1" a="1"/>
  <c r="W319" i="1"/>
  <c r="X319" i="1" s="1"/>
  <c r="V319" i="1"/>
  <c r="T319" i="1"/>
  <c r="X318" i="1"/>
  <c r="W318" i="1" a="1"/>
  <c r="W318" i="1"/>
  <c r="V318" i="1"/>
  <c r="T318" i="1"/>
  <c r="W317" i="1" a="1"/>
  <c r="W317" i="1" s="1"/>
  <c r="X317" i="1" s="1"/>
  <c r="V317" i="1"/>
  <c r="T317" i="1"/>
  <c r="W316" i="1" a="1"/>
  <c r="W316" i="1" s="1"/>
  <c r="X316" i="1" s="1"/>
  <c r="V316" i="1"/>
  <c r="T316" i="1"/>
  <c r="W315" i="1" a="1"/>
  <c r="W315" i="1" s="1"/>
  <c r="X315" i="1" s="1"/>
  <c r="V315" i="1"/>
  <c r="T315" i="1"/>
  <c r="W314" i="1" a="1"/>
  <c r="W314" i="1"/>
  <c r="X314" i="1" s="1"/>
  <c r="V314" i="1"/>
  <c r="T314" i="1"/>
  <c r="W313" i="1" a="1"/>
  <c r="W313" i="1" s="1"/>
  <c r="X313" i="1" s="1"/>
  <c r="V313" i="1"/>
  <c r="T313" i="1"/>
  <c r="W312" i="1" a="1"/>
  <c r="W312" i="1" s="1"/>
  <c r="X312" i="1" s="1"/>
  <c r="V312" i="1"/>
  <c r="T312" i="1"/>
  <c r="W311" i="1" a="1"/>
  <c r="W311" i="1" s="1"/>
  <c r="X311" i="1" s="1"/>
  <c r="V311" i="1"/>
  <c r="T311" i="1"/>
  <c r="W310" i="1" a="1"/>
  <c r="W310" i="1"/>
  <c r="X310" i="1" s="1"/>
  <c r="V310" i="1"/>
  <c r="T310" i="1"/>
  <c r="W309" i="1" a="1"/>
  <c r="W309" i="1"/>
  <c r="X309" i="1" s="1"/>
  <c r="V309" i="1"/>
  <c r="T309" i="1"/>
  <c r="W308" i="1" a="1"/>
  <c r="W308" i="1"/>
  <c r="X308" i="1" s="1"/>
  <c r="V308" i="1"/>
  <c r="T308" i="1"/>
  <c r="W307" i="1" a="1"/>
  <c r="W307" i="1"/>
  <c r="X307" i="1" s="1"/>
  <c r="V307" i="1"/>
  <c r="T307" i="1"/>
  <c r="W306" i="1" a="1"/>
  <c r="W306" i="1" s="1"/>
  <c r="X306" i="1" s="1"/>
  <c r="V306" i="1"/>
  <c r="T306" i="1"/>
  <c r="W305" i="1" a="1"/>
  <c r="W305" i="1" s="1"/>
  <c r="X305" i="1" s="1"/>
  <c r="V305" i="1"/>
  <c r="T305" i="1"/>
  <c r="W304" i="1" a="1"/>
  <c r="W304" i="1" s="1"/>
  <c r="X304" i="1" s="1"/>
  <c r="V304" i="1"/>
  <c r="T304" i="1"/>
  <c r="W303" i="1" a="1"/>
  <c r="W303" i="1"/>
  <c r="X303" i="1" s="1"/>
  <c r="V303" i="1"/>
  <c r="T303" i="1"/>
  <c r="W302" i="1" a="1"/>
  <c r="W302" i="1" s="1"/>
  <c r="X302" i="1" s="1"/>
  <c r="V302" i="1"/>
  <c r="T302" i="1"/>
  <c r="W301" i="1" a="1"/>
  <c r="W301" i="1" s="1"/>
  <c r="X301" i="1" s="1"/>
  <c r="V301" i="1"/>
  <c r="T301" i="1"/>
  <c r="W300" i="1" a="1"/>
  <c r="W300" i="1" s="1"/>
  <c r="X300" i="1" s="1"/>
  <c r="V300" i="1"/>
  <c r="T300" i="1"/>
  <c r="W299" i="1" a="1"/>
  <c r="W299" i="1" s="1"/>
  <c r="X299" i="1" s="1"/>
  <c r="V299" i="1"/>
  <c r="T299" i="1"/>
  <c r="W298" i="1" a="1"/>
  <c r="W298" i="1"/>
  <c r="X298" i="1" s="1"/>
  <c r="V298" i="1"/>
  <c r="T298" i="1"/>
  <c r="W297" i="1" a="1"/>
  <c r="W297" i="1" s="1"/>
  <c r="X297" i="1" s="1"/>
  <c r="V297" i="1"/>
  <c r="T297" i="1"/>
  <c r="W296" i="1" a="1"/>
  <c r="W296" i="1" s="1"/>
  <c r="X296" i="1" s="1"/>
  <c r="V296" i="1"/>
  <c r="T296" i="1"/>
  <c r="W295" i="1" a="1"/>
  <c r="W295" i="1" s="1"/>
  <c r="X295" i="1" s="1"/>
  <c r="V295" i="1"/>
  <c r="T295" i="1"/>
  <c r="W294" i="1" a="1"/>
  <c r="W294" i="1"/>
  <c r="X294" i="1" s="1"/>
  <c r="V294" i="1"/>
  <c r="T294" i="1"/>
  <c r="W293" i="1" a="1"/>
  <c r="W293" i="1"/>
  <c r="X293" i="1" s="1"/>
  <c r="V293" i="1"/>
  <c r="T293" i="1"/>
  <c r="W292" i="1" a="1"/>
  <c r="W292" i="1"/>
  <c r="X292" i="1" s="1"/>
  <c r="V292" i="1"/>
  <c r="T292" i="1"/>
  <c r="W291" i="1" a="1"/>
  <c r="W291" i="1"/>
  <c r="X291" i="1" s="1"/>
  <c r="V291" i="1"/>
  <c r="T291" i="1"/>
  <c r="W290" i="1" a="1"/>
  <c r="W290" i="1" s="1"/>
  <c r="X290" i="1" s="1"/>
  <c r="V290" i="1"/>
  <c r="T290" i="1"/>
  <c r="X289" i="1"/>
  <c r="W289" i="1" a="1"/>
  <c r="W289" i="1"/>
  <c r="V289" i="1"/>
  <c r="T289" i="1"/>
  <c r="W288" i="1" a="1"/>
  <c r="W288" i="1" s="1"/>
  <c r="X288" i="1" s="1"/>
  <c r="V288" i="1"/>
  <c r="T288" i="1"/>
  <c r="W287" i="1" a="1"/>
  <c r="W287" i="1"/>
  <c r="X287" i="1" s="1"/>
  <c r="V287" i="1"/>
  <c r="T287" i="1"/>
  <c r="W286" i="1" a="1"/>
  <c r="W286" i="1" s="1"/>
  <c r="X286" i="1" s="1"/>
  <c r="V286" i="1"/>
  <c r="T286" i="1"/>
  <c r="W285" i="1" a="1"/>
  <c r="W285" i="1" s="1"/>
  <c r="X285" i="1" s="1"/>
  <c r="V285" i="1"/>
  <c r="T285" i="1"/>
  <c r="W284" i="1" a="1"/>
  <c r="W284" i="1" s="1"/>
  <c r="X284" i="1" s="1"/>
  <c r="V284" i="1"/>
  <c r="T284" i="1"/>
  <c r="W283" i="1" a="1"/>
  <c r="W283" i="1" s="1"/>
  <c r="X283" i="1" s="1"/>
  <c r="V283" i="1"/>
  <c r="T283" i="1"/>
  <c r="W282" i="1" a="1"/>
  <c r="W282" i="1"/>
  <c r="X282" i="1" s="1"/>
  <c r="V282" i="1"/>
  <c r="T282" i="1"/>
  <c r="W281" i="1" a="1"/>
  <c r="W281" i="1" s="1"/>
  <c r="X281" i="1" s="1"/>
  <c r="V281" i="1"/>
  <c r="T281" i="1"/>
  <c r="W280" i="1" a="1"/>
  <c r="W280" i="1" s="1"/>
  <c r="X280" i="1" s="1"/>
  <c r="V280" i="1"/>
  <c r="T280" i="1"/>
  <c r="W279" i="1" a="1"/>
  <c r="W279" i="1" s="1"/>
  <c r="X279" i="1" s="1"/>
  <c r="V279" i="1"/>
  <c r="T279" i="1"/>
  <c r="W278" i="1" a="1"/>
  <c r="W278" i="1"/>
  <c r="X278" i="1" s="1"/>
  <c r="V278" i="1"/>
  <c r="T278" i="1"/>
  <c r="W277" i="1" a="1"/>
  <c r="W277" i="1"/>
  <c r="X277" i="1" s="1"/>
  <c r="V277" i="1"/>
  <c r="T277" i="1"/>
  <c r="W276" i="1" a="1"/>
  <c r="W276" i="1"/>
  <c r="X276" i="1" s="1"/>
  <c r="V276" i="1"/>
  <c r="T276" i="1"/>
  <c r="W275" i="1" a="1"/>
  <c r="W275" i="1"/>
  <c r="X275" i="1" s="1"/>
  <c r="V275" i="1"/>
  <c r="T275" i="1"/>
  <c r="W274" i="1" a="1"/>
  <c r="W274" i="1" s="1"/>
  <c r="X274" i="1" s="1"/>
  <c r="V274" i="1"/>
  <c r="T274" i="1"/>
  <c r="W273" i="1" a="1"/>
  <c r="W273" i="1" s="1"/>
  <c r="X273" i="1" s="1"/>
  <c r="V273" i="1"/>
  <c r="T273" i="1"/>
  <c r="W272" i="1" a="1"/>
  <c r="W272" i="1" s="1"/>
  <c r="X272" i="1" s="1"/>
  <c r="V272" i="1"/>
  <c r="T272" i="1"/>
  <c r="W271" i="1" a="1"/>
  <c r="W271" i="1"/>
  <c r="X271" i="1" s="1"/>
  <c r="V271" i="1"/>
  <c r="T271" i="1"/>
  <c r="W270" i="1" a="1"/>
  <c r="W270" i="1" s="1"/>
  <c r="X270" i="1" s="1"/>
  <c r="V270" i="1"/>
  <c r="T270" i="1"/>
  <c r="W269" i="1" a="1"/>
  <c r="W269" i="1" s="1"/>
  <c r="X269" i="1" s="1"/>
  <c r="V269" i="1"/>
  <c r="T269" i="1"/>
  <c r="X268" i="1"/>
  <c r="W268" i="1" a="1"/>
  <c r="W268" i="1"/>
  <c r="V268" i="1"/>
  <c r="T268" i="1"/>
  <c r="W267" i="1" a="1"/>
  <c r="W267" i="1" s="1"/>
  <c r="X267" i="1" s="1"/>
  <c r="V267" i="1"/>
  <c r="T267" i="1"/>
  <c r="W266" i="1" a="1"/>
  <c r="W266" i="1"/>
  <c r="X266" i="1" s="1"/>
  <c r="V266" i="1"/>
  <c r="T266" i="1"/>
  <c r="W265" i="1" a="1"/>
  <c r="W265" i="1" s="1"/>
  <c r="X265" i="1" s="1"/>
  <c r="V265" i="1"/>
  <c r="T265" i="1"/>
  <c r="W264" i="1" a="1"/>
  <c r="W264" i="1" s="1"/>
  <c r="X264" i="1" s="1"/>
  <c r="V264" i="1"/>
  <c r="T264" i="1"/>
  <c r="W263" i="1" a="1"/>
  <c r="W263" i="1" s="1"/>
  <c r="X263" i="1" s="1"/>
  <c r="V263" i="1"/>
  <c r="T263" i="1"/>
  <c r="W262" i="1" a="1"/>
  <c r="W262" i="1"/>
  <c r="X262" i="1" s="1"/>
  <c r="V262" i="1"/>
  <c r="T262" i="1"/>
  <c r="W261" i="1" a="1"/>
  <c r="W261" i="1"/>
  <c r="X261" i="1" s="1"/>
  <c r="V261" i="1"/>
  <c r="T261" i="1"/>
  <c r="W260" i="1" a="1"/>
  <c r="W260" i="1"/>
  <c r="X260" i="1" s="1"/>
  <c r="V260" i="1"/>
  <c r="T260" i="1"/>
  <c r="W259" i="1" a="1"/>
  <c r="W259" i="1"/>
  <c r="X259" i="1" s="1"/>
  <c r="V259" i="1"/>
  <c r="T259" i="1"/>
  <c r="W258" i="1" a="1"/>
  <c r="W258" i="1" s="1"/>
  <c r="X258" i="1" s="1"/>
  <c r="V258" i="1"/>
  <c r="T258" i="1"/>
  <c r="X257" i="1"/>
  <c r="W257" i="1" a="1"/>
  <c r="W257" i="1"/>
  <c r="V257" i="1"/>
  <c r="T257" i="1"/>
  <c r="W256" i="1" a="1"/>
  <c r="W256" i="1" s="1"/>
  <c r="X256" i="1" s="1"/>
  <c r="V256" i="1"/>
  <c r="T256" i="1"/>
  <c r="W255" i="1" a="1"/>
  <c r="W255" i="1"/>
  <c r="X255" i="1" s="1"/>
  <c r="V255" i="1"/>
  <c r="T255" i="1"/>
  <c r="W254" i="1" a="1"/>
  <c r="W254" i="1" s="1"/>
  <c r="X254" i="1" s="1"/>
  <c r="V254" i="1"/>
  <c r="T254" i="1"/>
  <c r="W253" i="1" a="1"/>
  <c r="W253" i="1" s="1"/>
  <c r="X253" i="1" s="1"/>
  <c r="V253" i="1"/>
  <c r="T253" i="1"/>
  <c r="W252" i="1" a="1"/>
  <c r="W252" i="1" s="1"/>
  <c r="X252" i="1" s="1"/>
  <c r="V252" i="1"/>
  <c r="T252" i="1"/>
  <c r="W251" i="1" a="1"/>
  <c r="W251" i="1" s="1"/>
  <c r="X251" i="1" s="1"/>
  <c r="V251" i="1"/>
  <c r="T251" i="1"/>
  <c r="W250" i="1" a="1"/>
  <c r="W250" i="1"/>
  <c r="X250" i="1" s="1"/>
  <c r="V250" i="1"/>
  <c r="T250" i="1"/>
  <c r="W249" i="1" a="1"/>
  <c r="W249" i="1" s="1"/>
  <c r="X249" i="1" s="1"/>
  <c r="V249" i="1"/>
  <c r="T249" i="1"/>
  <c r="W248" i="1" a="1"/>
  <c r="W248" i="1" s="1"/>
  <c r="X248" i="1" s="1"/>
  <c r="V248" i="1"/>
  <c r="T248" i="1"/>
  <c r="W247" i="1" a="1"/>
  <c r="W247" i="1" s="1"/>
  <c r="X247" i="1" s="1"/>
  <c r="V247" i="1"/>
  <c r="T247" i="1"/>
  <c r="W246" i="1" a="1"/>
  <c r="W246" i="1"/>
  <c r="X246" i="1" s="1"/>
  <c r="V246" i="1"/>
  <c r="T246" i="1"/>
  <c r="W245" i="1" a="1"/>
  <c r="W245" i="1"/>
  <c r="X245" i="1" s="1"/>
  <c r="V245" i="1"/>
  <c r="T245" i="1"/>
  <c r="W244" i="1" a="1"/>
  <c r="W244" i="1"/>
  <c r="X244" i="1" s="1"/>
  <c r="V244" i="1"/>
  <c r="T244" i="1"/>
  <c r="W243" i="1" a="1"/>
  <c r="W243" i="1"/>
  <c r="X243" i="1" s="1"/>
  <c r="V243" i="1"/>
  <c r="T243" i="1"/>
  <c r="W242" i="1" a="1"/>
  <c r="W242" i="1" s="1"/>
  <c r="X242" i="1" s="1"/>
  <c r="V242" i="1"/>
  <c r="T242" i="1"/>
  <c r="W241" i="1" a="1"/>
  <c r="W241" i="1" s="1"/>
  <c r="X241" i="1" s="1"/>
  <c r="V241" i="1"/>
  <c r="T241" i="1"/>
  <c r="W240" i="1" a="1"/>
  <c r="W240" i="1" s="1"/>
  <c r="X240" i="1" s="1"/>
  <c r="V240" i="1"/>
  <c r="T240" i="1"/>
  <c r="W239" i="1" a="1"/>
  <c r="W239" i="1"/>
  <c r="X239" i="1" s="1"/>
  <c r="V239" i="1"/>
  <c r="T239" i="1"/>
  <c r="W238" i="1" a="1"/>
  <c r="W238" i="1" s="1"/>
  <c r="X238" i="1" s="1"/>
  <c r="V238" i="1"/>
  <c r="T238" i="1"/>
  <c r="W237" i="1" a="1"/>
  <c r="W237" i="1" s="1"/>
  <c r="X237" i="1" s="1"/>
  <c r="V237" i="1"/>
  <c r="T237" i="1"/>
  <c r="W236" i="1" a="1"/>
  <c r="W236" i="1" s="1"/>
  <c r="X236" i="1" s="1"/>
  <c r="V236" i="1"/>
  <c r="T236" i="1"/>
  <c r="W235" i="1" a="1"/>
  <c r="W235" i="1" s="1"/>
  <c r="X235" i="1" s="1"/>
  <c r="V235" i="1"/>
  <c r="T235" i="1"/>
  <c r="W234" i="1" a="1"/>
  <c r="W234" i="1"/>
  <c r="X234" i="1" s="1"/>
  <c r="V234" i="1"/>
  <c r="T234" i="1"/>
  <c r="W233" i="1" a="1"/>
  <c r="W233" i="1" s="1"/>
  <c r="X233" i="1" s="1"/>
  <c r="V233" i="1"/>
  <c r="T233" i="1"/>
  <c r="W232" i="1" a="1"/>
  <c r="W232" i="1" s="1"/>
  <c r="X232" i="1" s="1"/>
  <c r="V232" i="1"/>
  <c r="T232" i="1"/>
  <c r="W231" i="1" a="1"/>
  <c r="W231" i="1" s="1"/>
  <c r="X231" i="1" s="1"/>
  <c r="V231" i="1"/>
  <c r="T231" i="1"/>
  <c r="W230" i="1" a="1"/>
  <c r="W230" i="1"/>
  <c r="X230" i="1" s="1"/>
  <c r="V230" i="1"/>
  <c r="T230" i="1"/>
  <c r="W229" i="1" a="1"/>
  <c r="W229" i="1"/>
  <c r="X229" i="1" s="1"/>
  <c r="V229" i="1"/>
  <c r="T229" i="1"/>
  <c r="W228" i="1" a="1"/>
  <c r="W228" i="1"/>
  <c r="X228" i="1" s="1"/>
  <c r="V228" i="1"/>
  <c r="T228" i="1"/>
  <c r="W227" i="1" a="1"/>
  <c r="W227" i="1"/>
  <c r="X227" i="1" s="1"/>
  <c r="V227" i="1"/>
  <c r="T227" i="1"/>
  <c r="W226" i="1" a="1"/>
  <c r="W226" i="1" s="1"/>
  <c r="X226" i="1" s="1"/>
  <c r="V226" i="1"/>
  <c r="T226" i="1"/>
  <c r="W225" i="1" a="1"/>
  <c r="W225" i="1" s="1"/>
  <c r="X225" i="1" s="1"/>
  <c r="V225" i="1"/>
  <c r="T225" i="1"/>
  <c r="W224" i="1" a="1"/>
  <c r="W224" i="1" s="1"/>
  <c r="X224" i="1" s="1"/>
  <c r="V224" i="1"/>
  <c r="T224" i="1"/>
  <c r="W223" i="1" a="1"/>
  <c r="W223" i="1"/>
  <c r="X223" i="1" s="1"/>
  <c r="V223" i="1"/>
  <c r="T223" i="1"/>
  <c r="W222" i="1" a="1"/>
  <c r="W222" i="1" s="1"/>
  <c r="X222" i="1" s="1"/>
  <c r="V222" i="1"/>
  <c r="T222" i="1"/>
  <c r="W221" i="1" a="1"/>
  <c r="W221" i="1" s="1"/>
  <c r="X221" i="1" s="1"/>
  <c r="V221" i="1"/>
  <c r="T221" i="1"/>
  <c r="W220" i="1" a="1"/>
  <c r="W220" i="1" s="1"/>
  <c r="X220" i="1" s="1"/>
  <c r="V220" i="1"/>
  <c r="T220" i="1"/>
  <c r="W219" i="1" a="1"/>
  <c r="W219" i="1" s="1"/>
  <c r="X219" i="1" s="1"/>
  <c r="V219" i="1"/>
  <c r="T219" i="1"/>
  <c r="W218" i="1" a="1"/>
  <c r="W218" i="1"/>
  <c r="X218" i="1" s="1"/>
  <c r="V218" i="1"/>
  <c r="T218" i="1"/>
  <c r="W217" i="1" a="1"/>
  <c r="W217" i="1" s="1"/>
  <c r="X217" i="1" s="1"/>
  <c r="V217" i="1"/>
  <c r="T217" i="1"/>
  <c r="W216" i="1" a="1"/>
  <c r="W216" i="1" s="1"/>
  <c r="X216" i="1" s="1"/>
  <c r="V216" i="1"/>
  <c r="T216" i="1"/>
  <c r="W215" i="1" a="1"/>
  <c r="W215" i="1" s="1"/>
  <c r="X215" i="1" s="1"/>
  <c r="V215" i="1"/>
  <c r="T215" i="1"/>
  <c r="W214" i="1" a="1"/>
  <c r="W214" i="1"/>
  <c r="X214" i="1" s="1"/>
  <c r="V214" i="1"/>
  <c r="T214" i="1"/>
  <c r="W213" i="1" a="1"/>
  <c r="W213" i="1"/>
  <c r="X213" i="1" s="1"/>
  <c r="V213" i="1"/>
  <c r="T213" i="1"/>
  <c r="W212" i="1" a="1"/>
  <c r="W212" i="1"/>
  <c r="X212" i="1" s="1"/>
  <c r="V212" i="1"/>
  <c r="T212" i="1"/>
  <c r="W211" i="1" a="1"/>
  <c r="W211" i="1"/>
  <c r="X211" i="1" s="1"/>
  <c r="V211" i="1"/>
  <c r="T211" i="1"/>
  <c r="W210" i="1" a="1"/>
  <c r="W210" i="1" s="1"/>
  <c r="X210" i="1" s="1"/>
  <c r="V210" i="1"/>
  <c r="T210" i="1"/>
  <c r="W209" i="1" a="1"/>
  <c r="W209" i="1" s="1"/>
  <c r="X209" i="1" s="1"/>
  <c r="V209" i="1"/>
  <c r="T209" i="1"/>
  <c r="W208" i="1" a="1"/>
  <c r="W208" i="1" s="1"/>
  <c r="X208" i="1" s="1"/>
  <c r="V208" i="1"/>
  <c r="T208" i="1"/>
  <c r="W207" i="1" a="1"/>
  <c r="W207" i="1"/>
  <c r="X207" i="1" s="1"/>
  <c r="V207" i="1"/>
  <c r="T207" i="1"/>
  <c r="W206" i="1" a="1"/>
  <c r="W206" i="1" s="1"/>
  <c r="X206" i="1" s="1"/>
  <c r="V206" i="1"/>
  <c r="T206" i="1"/>
  <c r="W205" i="1" a="1"/>
  <c r="W205" i="1" s="1"/>
  <c r="X205" i="1" s="1"/>
  <c r="V205" i="1"/>
  <c r="T205" i="1"/>
  <c r="W204" i="1" a="1"/>
  <c r="W204" i="1" s="1"/>
  <c r="X204" i="1" s="1"/>
  <c r="V204" i="1"/>
  <c r="T204" i="1"/>
  <c r="W203" i="1" a="1"/>
  <c r="W203" i="1" s="1"/>
  <c r="X203" i="1" s="1"/>
  <c r="V203" i="1"/>
  <c r="T203" i="1"/>
  <c r="W202" i="1" a="1"/>
  <c r="W202" i="1"/>
  <c r="X202" i="1" s="1"/>
  <c r="V202" i="1"/>
  <c r="T202" i="1"/>
  <c r="W201" i="1" a="1"/>
  <c r="W201" i="1" s="1"/>
  <c r="X201" i="1" s="1"/>
  <c r="V201" i="1"/>
  <c r="T201" i="1"/>
  <c r="W200" i="1" a="1"/>
  <c r="W200" i="1" s="1"/>
  <c r="X200" i="1" s="1"/>
  <c r="V200" i="1"/>
  <c r="T200" i="1"/>
  <c r="W199" i="1" a="1"/>
  <c r="W199" i="1" s="1"/>
  <c r="X199" i="1" s="1"/>
  <c r="V199" i="1"/>
  <c r="T199" i="1"/>
  <c r="W198" i="1" a="1"/>
  <c r="W198" i="1"/>
  <c r="X198" i="1" s="1"/>
  <c r="V198" i="1"/>
  <c r="T198" i="1"/>
  <c r="W197" i="1" a="1"/>
  <c r="W197" i="1"/>
  <c r="X197" i="1" s="1"/>
  <c r="V197" i="1"/>
  <c r="T197" i="1"/>
  <c r="W196" i="1" a="1"/>
  <c r="W196" i="1"/>
  <c r="X196" i="1" s="1"/>
  <c r="V196" i="1"/>
  <c r="T196" i="1"/>
  <c r="W195" i="1" a="1"/>
  <c r="W195" i="1"/>
  <c r="X195" i="1" s="1"/>
  <c r="V195" i="1"/>
  <c r="T195" i="1"/>
  <c r="W194" i="1" a="1"/>
  <c r="W194" i="1" s="1"/>
  <c r="X194" i="1" s="1"/>
  <c r="V194" i="1"/>
  <c r="T194" i="1"/>
  <c r="W193" i="1" a="1"/>
  <c r="W193" i="1" s="1"/>
  <c r="X193" i="1" s="1"/>
  <c r="V193" i="1"/>
  <c r="T193" i="1"/>
  <c r="W192" i="1" a="1"/>
  <c r="W192" i="1" s="1"/>
  <c r="X192" i="1" s="1"/>
  <c r="V192" i="1"/>
  <c r="T192" i="1"/>
  <c r="W191" i="1" a="1"/>
  <c r="W191" i="1"/>
  <c r="X191" i="1" s="1"/>
  <c r="V191" i="1"/>
  <c r="T191" i="1"/>
  <c r="W190" i="1" a="1"/>
  <c r="W190" i="1" s="1"/>
  <c r="X190" i="1" s="1"/>
  <c r="V190" i="1"/>
  <c r="T190" i="1"/>
  <c r="W189" i="1" a="1"/>
  <c r="W189" i="1" s="1"/>
  <c r="X189" i="1" s="1"/>
  <c r="V189" i="1"/>
  <c r="T189" i="1"/>
  <c r="W188" i="1" a="1"/>
  <c r="W188" i="1" s="1"/>
  <c r="X188" i="1" s="1"/>
  <c r="V188" i="1"/>
  <c r="T188" i="1"/>
  <c r="W187" i="1" a="1"/>
  <c r="W187" i="1" s="1"/>
  <c r="X187" i="1" s="1"/>
  <c r="V187" i="1"/>
  <c r="T187" i="1"/>
  <c r="W186" i="1" a="1"/>
  <c r="W186" i="1"/>
  <c r="X186" i="1" s="1"/>
  <c r="V186" i="1"/>
  <c r="T186" i="1"/>
  <c r="W185" i="1" a="1"/>
  <c r="W185" i="1" s="1"/>
  <c r="X185" i="1" s="1"/>
  <c r="V185" i="1"/>
  <c r="T185" i="1"/>
  <c r="W184" i="1" a="1"/>
  <c r="W184" i="1" s="1"/>
  <c r="X184" i="1" s="1"/>
  <c r="V184" i="1"/>
  <c r="T184" i="1"/>
  <c r="W183" i="1" a="1"/>
  <c r="W183" i="1" s="1"/>
  <c r="X183" i="1" s="1"/>
  <c r="V183" i="1"/>
  <c r="T183" i="1"/>
  <c r="W182" i="1" a="1"/>
  <c r="W182" i="1"/>
  <c r="X182" i="1" s="1"/>
  <c r="V182" i="1"/>
  <c r="T182" i="1"/>
  <c r="W181" i="1" a="1"/>
  <c r="W181" i="1"/>
  <c r="X181" i="1" s="1"/>
  <c r="V181" i="1"/>
  <c r="T181" i="1"/>
  <c r="W180" i="1" a="1"/>
  <c r="W180" i="1"/>
  <c r="X180" i="1" s="1"/>
  <c r="V180" i="1"/>
  <c r="T180" i="1"/>
  <c r="W179" i="1" a="1"/>
  <c r="W179" i="1"/>
  <c r="X179" i="1" s="1"/>
  <c r="V179" i="1"/>
  <c r="T179" i="1"/>
  <c r="W178" i="1" a="1"/>
  <c r="W178" i="1" s="1"/>
  <c r="X178" i="1" s="1"/>
  <c r="V178" i="1"/>
  <c r="T178" i="1"/>
  <c r="W177" i="1" a="1"/>
  <c r="W177" i="1" s="1"/>
  <c r="X177" i="1" s="1"/>
  <c r="V177" i="1"/>
  <c r="T177" i="1"/>
  <c r="W176" i="1" a="1"/>
  <c r="W176" i="1" s="1"/>
  <c r="X176" i="1" s="1"/>
  <c r="V176" i="1"/>
  <c r="T176" i="1"/>
  <c r="W175" i="1" a="1"/>
  <c r="W175" i="1"/>
  <c r="X175" i="1" s="1"/>
  <c r="V175" i="1"/>
  <c r="T175" i="1"/>
  <c r="W174" i="1" a="1"/>
  <c r="W174" i="1" s="1"/>
  <c r="X174" i="1" s="1"/>
  <c r="V174" i="1"/>
  <c r="T174" i="1"/>
  <c r="W173" i="1" a="1"/>
  <c r="W173" i="1" s="1"/>
  <c r="X173" i="1" s="1"/>
  <c r="V173" i="1"/>
  <c r="T173" i="1"/>
  <c r="W172" i="1" a="1"/>
  <c r="W172" i="1" s="1"/>
  <c r="X172" i="1" s="1"/>
  <c r="V172" i="1"/>
  <c r="T172" i="1"/>
  <c r="W171" i="1" a="1"/>
  <c r="W171" i="1" s="1"/>
  <c r="X171" i="1" s="1"/>
  <c r="V171" i="1"/>
  <c r="T171" i="1"/>
  <c r="W170" i="1" a="1"/>
  <c r="W170" i="1"/>
  <c r="X170" i="1" s="1"/>
  <c r="V170" i="1"/>
  <c r="T170" i="1"/>
  <c r="W169" i="1" a="1"/>
  <c r="W169" i="1" s="1"/>
  <c r="X169" i="1" s="1"/>
  <c r="V169" i="1"/>
  <c r="T169" i="1"/>
  <c r="W168" i="1" a="1"/>
  <c r="W168" i="1" s="1"/>
  <c r="X168" i="1" s="1"/>
  <c r="V168" i="1"/>
  <c r="T168" i="1"/>
  <c r="W167" i="1" a="1"/>
  <c r="W167" i="1" s="1"/>
  <c r="X167" i="1" s="1"/>
  <c r="V167" i="1"/>
  <c r="T167" i="1"/>
  <c r="W166" i="1" a="1"/>
  <c r="W166" i="1"/>
  <c r="X166" i="1" s="1"/>
  <c r="V166" i="1"/>
  <c r="T166" i="1"/>
  <c r="W165" i="1" a="1"/>
  <c r="W165" i="1"/>
  <c r="X165" i="1" s="1"/>
  <c r="V165" i="1"/>
  <c r="T165" i="1"/>
  <c r="W164" i="1" a="1"/>
  <c r="W164" i="1"/>
  <c r="X164" i="1" s="1"/>
  <c r="V164" i="1"/>
  <c r="T164" i="1"/>
  <c r="W163" i="1" a="1"/>
  <c r="W163" i="1"/>
  <c r="X163" i="1" s="1"/>
  <c r="V163" i="1"/>
  <c r="T163" i="1"/>
  <c r="W162" i="1" a="1"/>
  <c r="W162" i="1" s="1"/>
  <c r="X162" i="1" s="1"/>
  <c r="V162" i="1"/>
  <c r="T162" i="1"/>
  <c r="W161" i="1" a="1"/>
  <c r="W161" i="1" s="1"/>
  <c r="X161" i="1" s="1"/>
  <c r="V161" i="1"/>
  <c r="T161" i="1"/>
  <c r="W160" i="1" a="1"/>
  <c r="W160" i="1" s="1"/>
  <c r="X160" i="1" s="1"/>
  <c r="V160" i="1"/>
  <c r="T160" i="1"/>
  <c r="W159" i="1" a="1"/>
  <c r="W159" i="1"/>
  <c r="X159" i="1" s="1"/>
  <c r="V159" i="1"/>
  <c r="T159" i="1"/>
  <c r="W158" i="1" a="1"/>
  <c r="W158" i="1" s="1"/>
  <c r="X158" i="1" s="1"/>
  <c r="V158" i="1"/>
  <c r="T158" i="1"/>
  <c r="W157" i="1" a="1"/>
  <c r="W157" i="1" s="1"/>
  <c r="X157" i="1" s="1"/>
  <c r="V157" i="1"/>
  <c r="T157" i="1"/>
  <c r="W156" i="1" a="1"/>
  <c r="W156" i="1" s="1"/>
  <c r="X156" i="1" s="1"/>
  <c r="V156" i="1"/>
  <c r="T156" i="1"/>
  <c r="W155" i="1" a="1"/>
  <c r="W155" i="1" s="1"/>
  <c r="X155" i="1" s="1"/>
  <c r="V155" i="1"/>
  <c r="T155" i="1"/>
  <c r="W154" i="1" a="1"/>
  <c r="W154" i="1"/>
  <c r="X154" i="1" s="1"/>
  <c r="V154" i="1"/>
  <c r="T154" i="1"/>
  <c r="W153" i="1" a="1"/>
  <c r="W153" i="1" s="1"/>
  <c r="X153" i="1" s="1"/>
  <c r="V153" i="1"/>
  <c r="T153" i="1"/>
  <c r="W152" i="1" a="1"/>
  <c r="W152" i="1" s="1"/>
  <c r="X152" i="1" s="1"/>
  <c r="V152" i="1"/>
  <c r="T152" i="1"/>
  <c r="W151" i="1" a="1"/>
  <c r="W151" i="1" s="1"/>
  <c r="X151" i="1" s="1"/>
  <c r="V151" i="1"/>
  <c r="T151" i="1"/>
  <c r="W150" i="1" a="1"/>
  <c r="W150" i="1"/>
  <c r="X150" i="1" s="1"/>
  <c r="V150" i="1"/>
  <c r="T150" i="1"/>
  <c r="W149" i="1" a="1"/>
  <c r="W149" i="1"/>
  <c r="X149" i="1" s="1"/>
  <c r="V149" i="1"/>
  <c r="T149" i="1"/>
  <c r="W148" i="1" a="1"/>
  <c r="W148" i="1"/>
  <c r="X148" i="1" s="1"/>
  <c r="V148" i="1"/>
  <c r="T148" i="1"/>
  <c r="W147" i="1" a="1"/>
  <c r="W147" i="1"/>
  <c r="X147" i="1" s="1"/>
  <c r="V147" i="1"/>
  <c r="T147" i="1"/>
  <c r="W146" i="1" a="1"/>
  <c r="W146" i="1" s="1"/>
  <c r="X146" i="1" s="1"/>
  <c r="V146" i="1"/>
  <c r="T146" i="1"/>
  <c r="W145" i="1" a="1"/>
  <c r="W145" i="1" s="1"/>
  <c r="X145" i="1" s="1"/>
  <c r="V145" i="1"/>
  <c r="T145" i="1"/>
  <c r="W144" i="1" a="1"/>
  <c r="W144" i="1" s="1"/>
  <c r="X144" i="1" s="1"/>
  <c r="V144" i="1"/>
  <c r="T144" i="1"/>
  <c r="W143" i="1" a="1"/>
  <c r="W143" i="1"/>
  <c r="X143" i="1" s="1"/>
  <c r="V143" i="1"/>
  <c r="T143" i="1"/>
  <c r="W142" i="1" a="1"/>
  <c r="W142" i="1" s="1"/>
  <c r="X142" i="1" s="1"/>
  <c r="V142" i="1"/>
  <c r="T142" i="1"/>
  <c r="W141" i="1" a="1"/>
  <c r="W141" i="1" s="1"/>
  <c r="X141" i="1" s="1"/>
  <c r="V141" i="1"/>
  <c r="T141" i="1"/>
  <c r="W140" i="1" a="1"/>
  <c r="W140" i="1" s="1"/>
  <c r="X140" i="1" s="1"/>
  <c r="V140" i="1"/>
  <c r="T140" i="1"/>
  <c r="W139" i="1" a="1"/>
  <c r="W139" i="1" s="1"/>
  <c r="X139" i="1" s="1"/>
  <c r="V139" i="1"/>
  <c r="T139" i="1"/>
  <c r="W138" i="1" a="1"/>
  <c r="W138" i="1"/>
  <c r="X138" i="1" s="1"/>
  <c r="V138" i="1"/>
  <c r="T138" i="1"/>
  <c r="W137" i="1" a="1"/>
  <c r="W137" i="1" s="1"/>
  <c r="X137" i="1" s="1"/>
  <c r="V137" i="1"/>
  <c r="T137" i="1"/>
  <c r="W136" i="1" a="1"/>
  <c r="W136" i="1" s="1"/>
  <c r="X136" i="1" s="1"/>
  <c r="V136" i="1"/>
  <c r="T136" i="1"/>
  <c r="W135" i="1" a="1"/>
  <c r="W135" i="1" s="1"/>
  <c r="X135" i="1" s="1"/>
  <c r="V135" i="1"/>
  <c r="T135" i="1"/>
  <c r="W134" i="1" a="1"/>
  <c r="W134" i="1"/>
  <c r="X134" i="1" s="1"/>
  <c r="V134" i="1"/>
  <c r="T134" i="1"/>
  <c r="W133" i="1" a="1"/>
  <c r="W133" i="1"/>
  <c r="X133" i="1" s="1"/>
  <c r="V133" i="1"/>
  <c r="T133" i="1"/>
  <c r="W132" i="1" a="1"/>
  <c r="W132" i="1"/>
  <c r="X132" i="1" s="1"/>
  <c r="V132" i="1"/>
  <c r="T132" i="1"/>
  <c r="W131" i="1" a="1"/>
  <c r="W131" i="1"/>
  <c r="X131" i="1" s="1"/>
  <c r="V131" i="1"/>
  <c r="T131" i="1"/>
  <c r="W130" i="1" a="1"/>
  <c r="W130" i="1" s="1"/>
  <c r="X130" i="1" s="1"/>
  <c r="V130" i="1"/>
  <c r="T130" i="1"/>
  <c r="W129" i="1" a="1"/>
  <c r="W129" i="1" s="1"/>
  <c r="X129" i="1" s="1"/>
  <c r="V129" i="1"/>
  <c r="T129" i="1"/>
  <c r="W128" i="1" a="1"/>
  <c r="W128" i="1" s="1"/>
  <c r="X128" i="1" s="1"/>
  <c r="V128" i="1"/>
  <c r="T128" i="1"/>
  <c r="W127" i="1" a="1"/>
  <c r="W127" i="1"/>
  <c r="X127" i="1" s="1"/>
  <c r="V127" i="1"/>
  <c r="T127" i="1"/>
  <c r="W126" i="1" a="1"/>
  <c r="W126" i="1" s="1"/>
  <c r="X126" i="1" s="1"/>
  <c r="V126" i="1"/>
  <c r="T126" i="1"/>
  <c r="W125" i="1" a="1"/>
  <c r="W125" i="1" s="1"/>
  <c r="X125" i="1" s="1"/>
  <c r="V125" i="1"/>
  <c r="T125" i="1"/>
  <c r="W124" i="1" a="1"/>
  <c r="W124" i="1" s="1"/>
  <c r="X124" i="1" s="1"/>
  <c r="V124" i="1"/>
  <c r="T124" i="1"/>
  <c r="W123" i="1" a="1"/>
  <c r="W123" i="1" s="1"/>
  <c r="X123" i="1" s="1"/>
  <c r="V123" i="1"/>
  <c r="T123" i="1"/>
  <c r="W122" i="1" a="1"/>
  <c r="W122" i="1"/>
  <c r="X122" i="1" s="1"/>
  <c r="V122" i="1"/>
  <c r="T122" i="1"/>
  <c r="W121" i="1" a="1"/>
  <c r="W121" i="1" s="1"/>
  <c r="X121" i="1" s="1"/>
  <c r="V121" i="1"/>
  <c r="T121" i="1"/>
  <c r="W120" i="1" a="1"/>
  <c r="W120" i="1" s="1"/>
  <c r="X120" i="1" s="1"/>
  <c r="V120" i="1"/>
  <c r="T120" i="1"/>
  <c r="W119" i="1" a="1"/>
  <c r="W119" i="1" s="1"/>
  <c r="X119" i="1" s="1"/>
  <c r="V119" i="1"/>
  <c r="T119" i="1"/>
  <c r="W118" i="1" a="1"/>
  <c r="W118" i="1"/>
  <c r="X118" i="1" s="1"/>
  <c r="V118" i="1"/>
  <c r="T118" i="1"/>
  <c r="W117" i="1" a="1"/>
  <c r="W117" i="1"/>
  <c r="X117" i="1" s="1"/>
  <c r="V117" i="1"/>
  <c r="T117" i="1"/>
  <c r="W116" i="1" a="1"/>
  <c r="W116" i="1"/>
  <c r="X116" i="1" s="1"/>
  <c r="V116" i="1"/>
  <c r="T116" i="1"/>
  <c r="W115" i="1" a="1"/>
  <c r="W115" i="1"/>
  <c r="X115" i="1" s="1"/>
  <c r="V115" i="1"/>
  <c r="T115" i="1"/>
  <c r="W114" i="1" a="1"/>
  <c r="W114" i="1" s="1"/>
  <c r="X114" i="1" s="1"/>
  <c r="V114" i="1"/>
  <c r="T114" i="1"/>
  <c r="W113" i="1" a="1"/>
  <c r="W113" i="1" s="1"/>
  <c r="X113" i="1" s="1"/>
  <c r="V113" i="1"/>
  <c r="T113" i="1"/>
  <c r="W112" i="1" a="1"/>
  <c r="W112" i="1" s="1"/>
  <c r="X112" i="1" s="1"/>
  <c r="V112" i="1"/>
  <c r="T112" i="1"/>
  <c r="W111" i="1" a="1"/>
  <c r="W111" i="1"/>
  <c r="X111" i="1" s="1"/>
  <c r="V111" i="1"/>
  <c r="T111" i="1"/>
  <c r="X110" i="1"/>
  <c r="W110" i="1" a="1"/>
  <c r="W110" i="1"/>
  <c r="V110" i="1"/>
  <c r="T110" i="1"/>
  <c r="W109" i="1" a="1"/>
  <c r="W109" i="1" s="1"/>
  <c r="X109" i="1" s="1"/>
  <c r="V109" i="1"/>
  <c r="T109" i="1"/>
  <c r="W108" i="1" a="1"/>
  <c r="W108" i="1" s="1"/>
  <c r="X108" i="1" s="1"/>
  <c r="V108" i="1"/>
  <c r="T108" i="1"/>
  <c r="W107" i="1" a="1"/>
  <c r="W107" i="1" s="1"/>
  <c r="X107" i="1" s="1"/>
  <c r="V107" i="1"/>
  <c r="T107" i="1"/>
  <c r="W106" i="1" a="1"/>
  <c r="W106" i="1"/>
  <c r="X106" i="1" s="1"/>
  <c r="V106" i="1"/>
  <c r="T106" i="1"/>
  <c r="W105" i="1" a="1"/>
  <c r="W105" i="1" s="1"/>
  <c r="X105" i="1" s="1"/>
  <c r="V105" i="1"/>
  <c r="T105" i="1"/>
  <c r="W104" i="1" a="1"/>
  <c r="W104" i="1" s="1"/>
  <c r="X104" i="1" s="1"/>
  <c r="V104" i="1"/>
  <c r="T104" i="1"/>
  <c r="W103" i="1" a="1"/>
  <c r="W103" i="1" s="1"/>
  <c r="X103" i="1" s="1"/>
  <c r="V103" i="1"/>
  <c r="T103" i="1"/>
  <c r="W102" i="1" a="1"/>
  <c r="W102" i="1"/>
  <c r="X102" i="1" s="1"/>
  <c r="V102" i="1"/>
  <c r="T102" i="1"/>
  <c r="W101" i="1" a="1"/>
  <c r="W101" i="1"/>
  <c r="X101" i="1" s="1"/>
  <c r="V101" i="1"/>
  <c r="T101" i="1"/>
  <c r="W100" i="1" a="1"/>
  <c r="W100" i="1"/>
  <c r="X100" i="1" s="1"/>
  <c r="V100" i="1"/>
  <c r="T100" i="1"/>
  <c r="W99" i="1" a="1"/>
  <c r="W99" i="1"/>
  <c r="X99" i="1" s="1"/>
  <c r="V99" i="1"/>
  <c r="T99" i="1"/>
  <c r="W98" i="1" a="1"/>
  <c r="W98" i="1" s="1"/>
  <c r="X98" i="1" s="1"/>
  <c r="V98" i="1"/>
  <c r="T98" i="1"/>
  <c r="W97" i="1" a="1"/>
  <c r="W97" i="1" s="1"/>
  <c r="X97" i="1" s="1"/>
  <c r="V97" i="1"/>
  <c r="T97" i="1"/>
  <c r="W96" i="1" a="1"/>
  <c r="W96" i="1" s="1"/>
  <c r="X96" i="1" s="1"/>
  <c r="V96" i="1"/>
  <c r="T96" i="1"/>
  <c r="W95" i="1" a="1"/>
  <c r="W95" i="1"/>
  <c r="X95" i="1" s="1"/>
  <c r="V95" i="1"/>
  <c r="T95" i="1"/>
  <c r="X94" i="1"/>
  <c r="W94" i="1" a="1"/>
  <c r="W94" i="1"/>
  <c r="V94" i="1"/>
  <c r="T94" i="1"/>
  <c r="W93" i="1" a="1"/>
  <c r="W93" i="1" s="1"/>
  <c r="X93" i="1" s="1"/>
  <c r="V93" i="1"/>
  <c r="T93" i="1"/>
  <c r="W92" i="1" a="1"/>
  <c r="W92" i="1" s="1"/>
  <c r="X92" i="1" s="1"/>
  <c r="V92" i="1"/>
  <c r="T92" i="1"/>
  <c r="W91" i="1" a="1"/>
  <c r="W91" i="1" s="1"/>
  <c r="X91" i="1" s="1"/>
  <c r="V91" i="1"/>
  <c r="T91" i="1"/>
  <c r="W90" i="1" a="1"/>
  <c r="W90" i="1"/>
  <c r="X90" i="1" s="1"/>
  <c r="V90" i="1"/>
  <c r="T90" i="1"/>
  <c r="W89" i="1" a="1"/>
  <c r="W89" i="1" s="1"/>
  <c r="X89" i="1" s="1"/>
  <c r="V89" i="1"/>
  <c r="T89" i="1"/>
  <c r="W88" i="1" a="1"/>
  <c r="W88" i="1" s="1"/>
  <c r="X88" i="1" s="1"/>
  <c r="V88" i="1"/>
  <c r="T88" i="1"/>
  <c r="W87" i="1" a="1"/>
  <c r="W87" i="1" s="1"/>
  <c r="X87" i="1" s="1"/>
  <c r="V87" i="1"/>
  <c r="T87" i="1"/>
  <c r="W86" i="1" a="1"/>
  <c r="W86" i="1"/>
  <c r="X86" i="1" s="1"/>
  <c r="V86" i="1"/>
  <c r="T86" i="1"/>
  <c r="W85" i="1" a="1"/>
  <c r="W85" i="1"/>
  <c r="X85" i="1" s="1"/>
  <c r="V85" i="1"/>
  <c r="T85" i="1"/>
  <c r="W84" i="1" a="1"/>
  <c r="W84" i="1"/>
  <c r="X84" i="1" s="1"/>
  <c r="V84" i="1"/>
  <c r="T84" i="1"/>
  <c r="W83" i="1" a="1"/>
  <c r="W83" i="1"/>
  <c r="X83" i="1" s="1"/>
  <c r="V83" i="1"/>
  <c r="T83" i="1"/>
  <c r="W82" i="1" a="1"/>
  <c r="W82" i="1" s="1"/>
  <c r="X82" i="1" s="1"/>
  <c r="V82" i="1"/>
  <c r="T82" i="1"/>
  <c r="W81" i="1" a="1"/>
  <c r="W81" i="1" s="1"/>
  <c r="X81" i="1" s="1"/>
  <c r="V81" i="1"/>
  <c r="T81" i="1"/>
  <c r="W80" i="1" a="1"/>
  <c r="W80" i="1" s="1"/>
  <c r="X80" i="1" s="1"/>
  <c r="V80" i="1"/>
  <c r="T80" i="1"/>
  <c r="W79" i="1" a="1"/>
  <c r="W79" i="1"/>
  <c r="X79" i="1" s="1"/>
  <c r="V79" i="1"/>
  <c r="T79" i="1"/>
  <c r="X78" i="1"/>
  <c r="W78" i="1" a="1"/>
  <c r="W78" i="1"/>
  <c r="V78" i="1"/>
  <c r="T78" i="1"/>
  <c r="W77" i="1" a="1"/>
  <c r="W77" i="1" s="1"/>
  <c r="X77" i="1" s="1"/>
  <c r="V77" i="1"/>
  <c r="T77" i="1"/>
  <c r="W76" i="1" a="1"/>
  <c r="W76" i="1" s="1"/>
  <c r="X76" i="1" s="1"/>
  <c r="V76" i="1"/>
  <c r="T76" i="1"/>
  <c r="W75" i="1" a="1"/>
  <c r="W75" i="1" s="1"/>
  <c r="X75" i="1" s="1"/>
  <c r="V75" i="1"/>
  <c r="T75" i="1"/>
  <c r="W74" i="1" a="1"/>
  <c r="W74" i="1"/>
  <c r="X74" i="1" s="1"/>
  <c r="V74" i="1"/>
  <c r="T74" i="1"/>
  <c r="W73" i="1" a="1"/>
  <c r="W73" i="1" s="1"/>
  <c r="X73" i="1" s="1"/>
  <c r="V73" i="1"/>
  <c r="T73" i="1"/>
  <c r="W72" i="1" a="1"/>
  <c r="W72" i="1" s="1"/>
  <c r="X72" i="1" s="1"/>
  <c r="V72" i="1"/>
  <c r="T72" i="1"/>
  <c r="W71" i="1" a="1"/>
  <c r="W71" i="1" s="1"/>
  <c r="X71" i="1" s="1"/>
  <c r="V71" i="1"/>
  <c r="T71" i="1"/>
  <c r="W70" i="1" a="1"/>
  <c r="W70" i="1"/>
  <c r="X70" i="1" s="1"/>
  <c r="V70" i="1"/>
  <c r="T70" i="1"/>
  <c r="W69" i="1" a="1"/>
  <c r="W69" i="1"/>
  <c r="X69" i="1" s="1"/>
  <c r="V69" i="1"/>
  <c r="T69" i="1"/>
  <c r="W68" i="1" a="1"/>
  <c r="W68" i="1"/>
  <c r="X68" i="1" s="1"/>
  <c r="V68" i="1"/>
  <c r="T68" i="1"/>
  <c r="W67" i="1" a="1"/>
  <c r="W67" i="1"/>
  <c r="X67" i="1" s="1"/>
  <c r="V67" i="1"/>
  <c r="T67" i="1"/>
  <c r="W66" i="1" a="1"/>
  <c r="W66" i="1" s="1"/>
  <c r="X66" i="1" s="1"/>
  <c r="V66" i="1"/>
  <c r="T66" i="1"/>
  <c r="W65" i="1" a="1"/>
  <c r="W65" i="1" s="1"/>
  <c r="X65" i="1" s="1"/>
  <c r="V65" i="1"/>
  <c r="T65" i="1"/>
  <c r="W64" i="1" a="1"/>
  <c r="W64" i="1" s="1"/>
  <c r="X64" i="1" s="1"/>
  <c r="V64" i="1"/>
  <c r="T64" i="1"/>
  <c r="W63" i="1" a="1"/>
  <c r="W63" i="1"/>
  <c r="X63" i="1" s="1"/>
  <c r="V63" i="1"/>
  <c r="T63" i="1"/>
  <c r="X62" i="1"/>
  <c r="W62" i="1" a="1"/>
  <c r="W62" i="1"/>
  <c r="V62" i="1"/>
  <c r="T62" i="1"/>
  <c r="W61" i="1" a="1"/>
  <c r="W61" i="1" s="1"/>
  <c r="X61" i="1" s="1"/>
  <c r="V61" i="1"/>
  <c r="T61" i="1"/>
  <c r="W60" i="1" a="1"/>
  <c r="W60" i="1" s="1"/>
  <c r="X60" i="1" s="1"/>
  <c r="V60" i="1"/>
  <c r="T60" i="1"/>
  <c r="W59" i="1" a="1"/>
  <c r="W59" i="1" s="1"/>
  <c r="X59" i="1" s="1"/>
  <c r="V59" i="1"/>
  <c r="T59" i="1"/>
  <c r="W58" i="1" a="1"/>
  <c r="W58" i="1"/>
  <c r="X58" i="1" s="1"/>
  <c r="V58" i="1"/>
  <c r="T58" i="1"/>
  <c r="W57" i="1" a="1"/>
  <c r="W57" i="1" s="1"/>
  <c r="X57" i="1" s="1"/>
  <c r="V57" i="1"/>
  <c r="T57" i="1"/>
  <c r="W56" i="1" a="1"/>
  <c r="W56" i="1" s="1"/>
  <c r="X56" i="1" s="1"/>
  <c r="V56" i="1"/>
  <c r="T56" i="1"/>
  <c r="W55" i="1" a="1"/>
  <c r="W55" i="1" s="1"/>
  <c r="X55" i="1" s="1"/>
  <c r="V55" i="1"/>
  <c r="T55" i="1"/>
  <c r="W54" i="1" a="1"/>
  <c r="W54" i="1"/>
  <c r="X54" i="1" s="1"/>
  <c r="V54" i="1"/>
  <c r="T54" i="1"/>
  <c r="W53" i="1" a="1"/>
  <c r="W53" i="1"/>
  <c r="X53" i="1" s="1"/>
  <c r="V53" i="1"/>
  <c r="T53" i="1"/>
  <c r="W52" i="1" a="1"/>
  <c r="W52" i="1"/>
  <c r="X52" i="1" s="1"/>
  <c r="V52" i="1"/>
  <c r="T52" i="1"/>
  <c r="W51" i="1" a="1"/>
  <c r="W51" i="1"/>
  <c r="X51" i="1" s="1"/>
  <c r="V51" i="1"/>
  <c r="T51" i="1"/>
  <c r="W50" i="1" a="1"/>
  <c r="W50" i="1" s="1"/>
  <c r="X50" i="1" s="1"/>
  <c r="V50" i="1"/>
  <c r="T50" i="1"/>
  <c r="W49" i="1" a="1"/>
  <c r="W49" i="1" s="1"/>
  <c r="X49" i="1" s="1"/>
  <c r="V49" i="1"/>
  <c r="T49" i="1"/>
  <c r="W48" i="1" a="1"/>
  <c r="W48" i="1" s="1"/>
  <c r="X48" i="1" s="1"/>
  <c r="V48" i="1"/>
  <c r="T48" i="1"/>
  <c r="W47" i="1" a="1"/>
  <c r="W47" i="1"/>
  <c r="X47" i="1" s="1"/>
  <c r="V47" i="1"/>
  <c r="T47" i="1"/>
  <c r="X46" i="1"/>
  <c r="W46" i="1" a="1"/>
  <c r="W46" i="1"/>
  <c r="V46" i="1"/>
  <c r="T46" i="1"/>
  <c r="W45" i="1" a="1"/>
  <c r="W45" i="1" s="1"/>
  <c r="X45" i="1" s="1"/>
  <c r="V45" i="1"/>
  <c r="T45" i="1"/>
  <c r="W44" i="1" a="1"/>
  <c r="W44" i="1" s="1"/>
  <c r="X44" i="1" s="1"/>
  <c r="V44" i="1"/>
  <c r="T44" i="1"/>
  <c r="W43" i="1" a="1"/>
  <c r="W43" i="1" s="1"/>
  <c r="X43" i="1" s="1"/>
  <c r="V43" i="1"/>
  <c r="T43" i="1"/>
  <c r="W42" i="1" a="1"/>
  <c r="W42" i="1"/>
  <c r="X42" i="1" s="1"/>
  <c r="V42" i="1"/>
  <c r="T42" i="1"/>
  <c r="W41" i="1" a="1"/>
  <c r="W41" i="1" s="1"/>
  <c r="X41" i="1" s="1"/>
  <c r="V41" i="1"/>
  <c r="T41" i="1"/>
  <c r="W40" i="1" a="1"/>
  <c r="W40" i="1" s="1"/>
  <c r="X40" i="1" s="1"/>
  <c r="V40" i="1"/>
  <c r="T40" i="1"/>
  <c r="W39" i="1" a="1"/>
  <c r="W39" i="1" s="1"/>
  <c r="X39" i="1" s="1"/>
  <c r="V39" i="1"/>
  <c r="T39" i="1"/>
  <c r="W38" i="1" a="1"/>
  <c r="W38" i="1"/>
  <c r="X38" i="1" s="1"/>
  <c r="V38" i="1"/>
  <c r="T38" i="1"/>
  <c r="W37" i="1" a="1"/>
  <c r="W37" i="1"/>
  <c r="X37" i="1" s="1"/>
  <c r="V37" i="1"/>
  <c r="T37" i="1"/>
  <c r="W36" i="1" a="1"/>
  <c r="W36" i="1"/>
  <c r="X36" i="1" s="1"/>
  <c r="V36" i="1"/>
  <c r="T36" i="1"/>
  <c r="W35" i="1" a="1"/>
  <c r="W35" i="1"/>
  <c r="X35" i="1" s="1"/>
  <c r="V35" i="1"/>
  <c r="T35" i="1"/>
  <c r="W34" i="1" a="1"/>
  <c r="W34" i="1" s="1"/>
  <c r="X34" i="1" s="1"/>
  <c r="V34" i="1"/>
  <c r="T34" i="1"/>
  <c r="W33" i="1" a="1"/>
  <c r="W33" i="1" s="1"/>
  <c r="X33" i="1" s="1"/>
  <c r="V33" i="1"/>
  <c r="T33" i="1"/>
  <c r="W32" i="1" a="1"/>
  <c r="W32" i="1" s="1"/>
  <c r="X32" i="1" s="1"/>
  <c r="V32" i="1"/>
  <c r="T32" i="1"/>
  <c r="W31" i="1" a="1"/>
  <c r="W31" i="1"/>
  <c r="X31" i="1" s="1"/>
  <c r="V31" i="1"/>
  <c r="T31" i="1"/>
  <c r="X30" i="1"/>
  <c r="W30" i="1" a="1"/>
  <c r="W30" i="1"/>
  <c r="V30" i="1"/>
  <c r="T30" i="1"/>
  <c r="W29" i="1" a="1"/>
  <c r="W29" i="1" s="1"/>
  <c r="X29" i="1" s="1"/>
  <c r="V29" i="1"/>
  <c r="T29" i="1"/>
  <c r="W28" i="1" a="1"/>
  <c r="W28" i="1" s="1"/>
  <c r="X28" i="1" s="1"/>
  <c r="V28" i="1"/>
  <c r="T28" i="1"/>
  <c r="W27" i="1" a="1"/>
  <c r="W27" i="1" s="1"/>
  <c r="X27" i="1" s="1"/>
  <c r="V27" i="1"/>
  <c r="T27" i="1"/>
  <c r="W26" i="1" a="1"/>
  <c r="W26" i="1"/>
  <c r="X26" i="1" s="1"/>
  <c r="V26" i="1"/>
  <c r="T26" i="1"/>
  <c r="W25" i="1" a="1"/>
  <c r="W25" i="1" s="1"/>
  <c r="X25" i="1" s="1"/>
  <c r="V25" i="1"/>
  <c r="T25" i="1"/>
  <c r="W24" i="1" a="1"/>
  <c r="W24" i="1" s="1"/>
  <c r="X24" i="1" s="1"/>
  <c r="V24" i="1"/>
  <c r="T24" i="1"/>
  <c r="W23" i="1" a="1"/>
  <c r="W23" i="1" s="1"/>
  <c r="X23" i="1" s="1"/>
  <c r="V23" i="1"/>
  <c r="T23" i="1"/>
  <c r="W22" i="1" a="1"/>
  <c r="W22" i="1"/>
  <c r="X22" i="1" s="1"/>
  <c r="V22" i="1"/>
  <c r="T22" i="1"/>
  <c r="W21" i="1" a="1"/>
  <c r="W21" i="1"/>
  <c r="X21" i="1" s="1"/>
  <c r="V21" i="1"/>
  <c r="T21" i="1"/>
  <c r="W20" i="1" a="1"/>
  <c r="W20" i="1"/>
  <c r="X20" i="1" s="1"/>
  <c r="V20" i="1"/>
  <c r="T20" i="1"/>
  <c r="X19" i="1"/>
  <c r="W19" i="1" a="1"/>
  <c r="W19" i="1"/>
  <c r="V19" i="1"/>
  <c r="T19" i="1"/>
  <c r="W18" i="1" a="1"/>
  <c r="W18" i="1" s="1"/>
  <c r="X18" i="1" s="1"/>
  <c r="V18" i="1"/>
  <c r="T18" i="1"/>
  <c r="W17" i="1" a="1"/>
  <c r="W17" i="1" s="1"/>
  <c r="X17" i="1" s="1"/>
  <c r="V17" i="1"/>
  <c r="T17" i="1"/>
  <c r="W16" i="1" a="1"/>
  <c r="W16" i="1" s="1"/>
  <c r="X16" i="1" s="1"/>
  <c r="V16" i="1"/>
  <c r="T16" i="1"/>
  <c r="W15" i="1" a="1"/>
  <c r="W15" i="1"/>
  <c r="X15" i="1" s="1"/>
  <c r="V15" i="1"/>
  <c r="T15" i="1"/>
  <c r="X14" i="1"/>
  <c r="W14" i="1" a="1"/>
  <c r="W14" i="1"/>
  <c r="V14" i="1"/>
  <c r="T14" i="1"/>
  <c r="W13" i="1" a="1"/>
  <c r="W13" i="1" s="1"/>
  <c r="X13" i="1" s="1"/>
  <c r="V13" i="1"/>
  <c r="T13" i="1"/>
  <c r="W12" i="1" a="1"/>
  <c r="W12" i="1" s="1"/>
  <c r="X12" i="1" s="1"/>
  <c r="V12" i="1"/>
  <c r="T12" i="1"/>
  <c r="W11" i="1" a="1"/>
  <c r="W11" i="1" s="1"/>
  <c r="X11" i="1" s="1"/>
  <c r="V11" i="1"/>
  <c r="T11" i="1"/>
  <c r="W10" i="1" a="1"/>
  <c r="W10" i="1"/>
  <c r="X10" i="1" s="1"/>
  <c r="V10" i="1"/>
  <c r="T10" i="1"/>
  <c r="W9" i="1" a="1"/>
  <c r="W9" i="1" s="1"/>
  <c r="X9" i="1" s="1"/>
  <c r="V9" i="1"/>
  <c r="T9" i="1"/>
  <c r="W8" i="1" a="1"/>
  <c r="W8" i="1" s="1"/>
  <c r="X8" i="1" s="1"/>
  <c r="V8" i="1"/>
  <c r="T8" i="1"/>
  <c r="W7" i="1" a="1"/>
  <c r="W7" i="1" s="1"/>
  <c r="X7" i="1" s="1"/>
  <c r="V7" i="1"/>
  <c r="T7" i="1"/>
  <c r="W6" i="1" a="1"/>
  <c r="W6" i="1"/>
  <c r="X6" i="1" s="1"/>
  <c r="V6" i="1"/>
  <c r="T6" i="1"/>
  <c r="W5" i="1" a="1"/>
  <c r="W5" i="1"/>
  <c r="X5" i="1" s="1"/>
  <c r="V5" i="1"/>
  <c r="T5" i="1"/>
  <c r="W4" i="1" a="1"/>
  <c r="W4" i="1"/>
  <c r="X4" i="1" s="1"/>
  <c r="V4" i="1"/>
  <c r="T4" i="1"/>
  <c r="X3" i="1"/>
  <c r="W3" i="1" a="1"/>
  <c r="W3" i="1"/>
  <c r="V3" i="1"/>
  <c r="T3" i="1"/>
  <c r="W2" i="1" a="1"/>
  <c r="W2" i="1" s="1"/>
  <c r="X2" i="1" s="1"/>
  <c r="V2" i="1"/>
  <c r="T2" i="1"/>
</calcChain>
</file>

<file path=xl/sharedStrings.xml><?xml version="1.0" encoding="utf-8"?>
<sst xmlns="http://schemas.openxmlformats.org/spreadsheetml/2006/main" count="5816" uniqueCount="2406">
  <si>
    <t>PRODUCT</t>
  </si>
  <si>
    <t>Product Type: ETP, ETN, ETF, Mutual Fund, Other</t>
  </si>
  <si>
    <t>Physical/Synthetical</t>
  </si>
  <si>
    <t>Country (Issuer)</t>
  </si>
  <si>
    <t>Domicile</t>
  </si>
  <si>
    <t>ID</t>
  </si>
  <si>
    <t>CUSTODIAN (or DEPOSITARY)</t>
  </si>
  <si>
    <t>Country - listed product</t>
  </si>
  <si>
    <t>Trading Venues non-EU (may sort later by categories)</t>
  </si>
  <si>
    <t>Trading Venues EU (may sort later by categories)</t>
  </si>
  <si>
    <t>Management/Sponsor fees</t>
  </si>
  <si>
    <t>Share price (Last updated: 2025-06-03 05:47:47)</t>
  </si>
  <si>
    <t>Outstanding shares (Last updated: 2025-06-04 01:39:53)</t>
  </si>
  <si>
    <t>Liability lost assets</t>
  </si>
  <si>
    <t>Issuer insolvency</t>
  </si>
  <si>
    <t>Website / Info source</t>
  </si>
  <si>
    <t>Share Price</t>
  </si>
  <si>
    <t>Share Price Number</t>
  </si>
  <si>
    <t>Outstanding Shares</t>
  </si>
  <si>
    <t>Oustanding Shares</t>
  </si>
  <si>
    <t>Market Cap</t>
  </si>
  <si>
    <t>1Valour Bitcoin Physical Carbon Neutral</t>
  </si>
  <si>
    <t>ETP</t>
  </si>
  <si>
    <t>Physical</t>
  </si>
  <si>
    <t>Jersey</t>
  </si>
  <si>
    <t>? (securities and trust instrument governed by Jersey law, trustee is English)</t>
  </si>
  <si>
    <t>GB00BQ991Q22</t>
  </si>
  <si>
    <t>Komainu (Jersey) Limited, Copper Technologies (Switzerland) AG, any other custodian mentioned in Final Terms (n/a) ?</t>
  </si>
  <si>
    <t>Germany</t>
  </si>
  <si>
    <t>N/A</t>
  </si>
  <si>
    <t>Deutsche Borse XETRA, Borse Frankfurt, Gettex Exchange</t>
  </si>
  <si>
    <t>share price: 6.4981</t>
  </si>
  <si>
    <t>120,000</t>
  </si>
  <si>
    <t>https://valour.com/en/products/physical-bitcoin-carbon-neutral-usd</t>
  </si>
  <si>
    <t>1Valour Bitcoin Physical Staking</t>
  </si>
  <si>
    <t>Physical, staked</t>
  </si>
  <si>
    <t>GB00BRBV3124</t>
  </si>
  <si>
    <t>Komainu (Jersey) Limited, Copper Technologies (Switzerland) AG, any other custodian mentioned in Final Terms (n/a)</t>
  </si>
  <si>
    <t xml:space="preserve">Deutsche Borse XETRA </t>
  </si>
  <si>
    <t>share price: 1.3762</t>
  </si>
  <si>
    <t>90,000</t>
  </si>
  <si>
    <t>https://valour.com/en/products/valour-bitcoin-physical-staking</t>
  </si>
  <si>
    <t>1Valour Ethereum Physical Staking</t>
  </si>
  <si>
    <t>GB00BRBMZ190</t>
  </si>
  <si>
    <t>UK, Germany</t>
  </si>
  <si>
    <t>LSE</t>
  </si>
  <si>
    <t>share price: 1.2314</t>
  </si>
  <si>
    <t>185,000</t>
  </si>
  <si>
    <t>https://valour.com/en/products/valour-ethereum-physical-staking</t>
  </si>
  <si>
    <t>1Valour Internet Computer Physical Staking</t>
  </si>
  <si>
    <t>GB00BS2BDN04</t>
  </si>
  <si>
    <t>Gettex Exchange, Deutsche Borse XETRA</t>
  </si>
  <si>
    <t>share price: 0.7277</t>
  </si>
  <si>
    <t>5,848,803</t>
  </si>
  <si>
    <t>https://valour.com/en/products/valour-internet-computer-physical-staking</t>
  </si>
  <si>
    <t>1Valour STOXX Bitcoin Suisse Digital Asset Blue Chip ETN</t>
  </si>
  <si>
    <t>GB00BPDX1969</t>
  </si>
  <si>
    <t>share price: 1.1376</t>
  </si>
  <si>
    <t>789,818</t>
  </si>
  <si>
    <t>https://valour.com/en/products/1valour-stoxx-bitcoin-suisse-digital-asset-blue-chip</t>
  </si>
  <si>
    <t>Valour Bitcoin Carbon Neutral</t>
  </si>
  <si>
    <t>Physical (?)</t>
  </si>
  <si>
    <t>Cayman Islands</t>
  </si>
  <si>
    <t xml:space="preserve">Switzerland </t>
  </si>
  <si>
    <t>CH1149139706</t>
  </si>
  <si>
    <t xml:space="preserve">Komainu, Copper ? </t>
  </si>
  <si>
    <t>Borse Frankfurt</t>
  </si>
  <si>
    <t>share price: 177.92</t>
  </si>
  <si>
    <t>100,000 (Estimated based on CH certificate pattern)</t>
  </si>
  <si>
    <t>https://valour.com/en/products/valour-bitcoin-carbon-neutral-eur</t>
  </si>
  <si>
    <t>https://www.tradingview.com/symbols/FWB-CH114913970/</t>
  </si>
  <si>
    <t>Valour Bitcoin Zero SEK</t>
  </si>
  <si>
    <t>CH0585378661</t>
  </si>
  <si>
    <t>Sweden</t>
  </si>
  <si>
    <t>Spotlight Stock Market</t>
  </si>
  <si>
    <t>share price: 100.84</t>
  </si>
  <si>
    <t>22.05 m</t>
  </si>
  <si>
    <t>https://valour.com/en/products/bitcoin-zero-sek</t>
  </si>
  <si>
    <t>https://www.tradingview.com/symbols/NGM-VALOUR.BTC.0.SEK/</t>
  </si>
  <si>
    <t>Valour Short Bitcoin SEK</t>
  </si>
  <si>
    <t>Physical (?), staked</t>
  </si>
  <si>
    <t>CH1149139649</t>
  </si>
  <si>
    <t>Spotlight Stock Market (website), Nordic Growth Market (factsheet)</t>
  </si>
  <si>
    <t>share price: 26.68</t>
  </si>
  <si>
    <t>253.30 k</t>
  </si>
  <si>
    <t>https://valour.com/en/products/valour-bitcoin-btc-short</t>
  </si>
  <si>
    <t>https://www.tradingview.com/symbols/EURONEXT-BTC0E/technicals/</t>
  </si>
  <si>
    <t>This website is from the same base as other valor websites however it uses a different currency it uses SEK and this may be tripping up the code, the correct share price is around 107.53 SEK.</t>
  </si>
  <si>
    <t>Valour Bitcoin Staking</t>
  </si>
  <si>
    <t>CH1213604544</t>
  </si>
  <si>
    <t>Sweden, Germany</t>
  </si>
  <si>
    <t>Borse Frankfurt (website), Spotlight Stock Market (factsheet)</t>
  </si>
  <si>
    <t>share price: 96.15</t>
  </si>
  <si>
    <t>Error: All extraction methods failed</t>
  </si>
  <si>
    <t>https://valour.com/en/products/valour-bitcoin-eur-staking</t>
  </si>
  <si>
    <t>https://www.tradingview.com/symbols/NGM-VALOUR.BTCST.SEK/</t>
  </si>
  <si>
    <t>This website is from the same base as other valor websites however it uses a different currency it uses SEK and this may be tripping up the code, the correct share price is around 26.19 SEK</t>
  </si>
  <si>
    <t>Valour Bitcoin Staking SEK</t>
  </si>
  <si>
    <t>CH1213604536</t>
  </si>
  <si>
    <t>share price: 104.98</t>
  </si>
  <si>
    <t>https://valour.com/en/products/yield-valour</t>
  </si>
  <si>
    <t>This website is from the same base as other valor websites however it uses a different currency it uses SEK and this may be tripping up the code, the correct share price is around 107.53 SEK</t>
  </si>
  <si>
    <t>Valour Bitcoin Zero</t>
  </si>
  <si>
    <t>CH0573883474</t>
  </si>
  <si>
    <t>Sweden, Germany, France, Netherlands</t>
  </si>
  <si>
    <t>Borse Frankfurt, Euronext Amsterdam, Euronext Paris, Nordic Growth Market (factsheet)/Spotlight Stock Market (website)</t>
  </si>
  <si>
    <t>share price: 92.5</t>
  </si>
  <si>
    <t>https://valour.com/en/products/valour-bitcoin-zero</t>
  </si>
  <si>
    <t>This website is same base as valor uses EUR but I think it may not be incldued in the root valour code please check problem</t>
  </si>
  <si>
    <t>Valour Ethereum Zero</t>
  </si>
  <si>
    <t>CH0585378752</t>
  </si>
  <si>
    <t>Borse Frankfurt, Euronext Amsterdam, Euronext Paris, Spotlight Stock Market (website)</t>
  </si>
  <si>
    <t>share price: 23.06</t>
  </si>
  <si>
    <t>82.93 k</t>
  </si>
  <si>
    <t>https://valour.com/en/products/valour-ethereum-zero</t>
  </si>
  <si>
    <t>https://www.tradingview.com/symbols/EURONEXT-ETH0E/</t>
  </si>
  <si>
    <t>Valour Ethereum Zero SEK</t>
  </si>
  <si>
    <t>Phyisical (?)</t>
  </si>
  <si>
    <t>CH1104954362</t>
  </si>
  <si>
    <t>share price: 25.14</t>
  </si>
  <si>
    <t>https://valour.com/en/products/ethereum-zero-sek</t>
  </si>
  <si>
    <t>https://www.tradingview.com/symbols/NGM-VALOUR.ETH.0.SEK/</t>
  </si>
  <si>
    <t>Valour Solana</t>
  </si>
  <si>
    <t>CH1114178838</t>
  </si>
  <si>
    <t>Borse Frankfurt (factsheet), Euronext Amsterdam, Euronext Paris, Spotlight Stock Market (website)</t>
  </si>
  <si>
    <t>1.9 per cent</t>
  </si>
  <si>
    <t>share price: 159.8667</t>
  </si>
  <si>
    <t>475.56 k</t>
  </si>
  <si>
    <t> </t>
  </si>
  <si>
    <t>https://valour.com/en/products/valour-solana</t>
  </si>
  <si>
    <t>https://www.tradingview.com/symbols/NGM-VALOUR.SOL.EUR/</t>
  </si>
  <si>
    <t>21Shares Algorand ETP</t>
  </si>
  <si>
    <t>Switzerland</t>
  </si>
  <si>
    <t>CH1146882316</t>
  </si>
  <si>
    <t>Coinbase Custody Trust Company, LLC, Copper Technologies (Switzerland) AG</t>
  </si>
  <si>
    <t>Switzerland, Germany, France, Netherlands</t>
  </si>
  <si>
    <t>SIX Swiss Exchange</t>
  </si>
  <si>
    <t>Deutsche Borse XETRA, Euronext Amsterdam, Euronext Paris</t>
  </si>
  <si>
    <t>closing price prev trading day: 1.7144</t>
  </si>
  <si>
    <t>4.25 m</t>
  </si>
  <si>
    <t>https://www.boerse-frankfurt.de/en/etf/21shares-algorand-etp?currency=EUR</t>
  </si>
  <si>
    <t>https://www.tradingview.com/symbols/XETR-ALC0/</t>
  </si>
  <si>
    <t>https://www.six-group.com/en/market-data/etp/etp-explorer/etp-detail.CH1146882316USD4.html#/</t>
  </si>
  <si>
    <t>https://cdn.21shares.com/uploads/current-documents/factsheets/all/Factsheet_ALGO.pdf</t>
  </si>
  <si>
    <t>21Shares Avalanche Staking ETP</t>
  </si>
  <si>
    <t xml:space="preserve">ETP </t>
  </si>
  <si>
    <t>CH1135202088</t>
  </si>
  <si>
    <t>Copper Technologies (Switzerland) AG</t>
  </si>
  <si>
    <t>closing price prev trading day: 3.3274</t>
  </si>
  <si>
    <t>4.82 m</t>
  </si>
  <si>
    <t>https://www.boerse-frankfurt.de/en/etf/21shares-avalanche-staking-etp?currency=EUR</t>
  </si>
  <si>
    <t>https://www.tradingview.com/symbols/EURONEXT-AVAX/</t>
  </si>
  <si>
    <t>https://www.six-group.com/en/market-data/etp/etp-explorer/etp-detail.CH1135202088USD4.html#/</t>
  </si>
  <si>
    <t>https://cdn.21shares.com/uploads/current-documents/factsheets/all/Factsheet_AVAX.pdf</t>
  </si>
  <si>
    <t>21Shares Binance BNB ETP</t>
  </si>
  <si>
    <t>CH0496454155</t>
  </si>
  <si>
    <t>Copper Technologies (Switzerland) AG, Zodia Custody Limited</t>
  </si>
  <si>
    <t>SIX Swiss Exchange, BX Swiss</t>
  </si>
  <si>
    <t>Deutsche Borse XETRA, Euronext Amsterdam, Euronext Paris, Gettex Exchange</t>
  </si>
  <si>
    <t>closing price prev trading day: 39.1</t>
  </si>
  <si>
    <t>314.70 k</t>
  </si>
  <si>
    <t>https://www.boerse-frankfurt.de/etf/21shares-binance-bnb-etp?currency=EUR</t>
  </si>
  <si>
    <t>https://www.tradingview.com/symbols/XETR-21XJ/</t>
  </si>
  <si>
    <t>https://www.six-group.com/en/market-data/etp/etp-explorer/etp-detail.CH0496454155USD4.html#/</t>
  </si>
  <si>
    <t>https://cdn.21shares.com/uploads/current-documents/factsheets/all/Factsheet_ABNB.pdf</t>
  </si>
  <si>
    <t>21Shares Bitcoin Cash ETP</t>
  </si>
  <si>
    <t>CH0475552201</t>
  </si>
  <si>
    <t>Coinbase Custody Trust Company, LLC</t>
  </si>
  <si>
    <t>Deutsche Borse XETRA, Euronext Amsterdam, Euronext Paris, Gettex Exchange, Boerse Dusseldorf, Boerse Stuttgart</t>
  </si>
  <si>
    <t>closing price prev trading day: 14.448</t>
  </si>
  <si>
    <t>539.98 k</t>
  </si>
  <si>
    <t>https://www.boerse-frankfurt.de/en/etf/21shares-bitcoin-cash-etp?currency=EUR</t>
  </si>
  <si>
    <t>https://www.tradingview.com/symbols/XETR-ABCH/</t>
  </si>
  <si>
    <t>https://www.six-group.com/en/market-data/etp/etp-explorer/etp-detail.CH0475552201USD4.html#/</t>
  </si>
  <si>
    <t>https://cdn.21shares.com/uploads/current-documents/factsheets/all/Factsheet_ABCH.pdf</t>
  </si>
  <si>
    <t>21Shares Bitcoin Core ETP</t>
  </si>
  <si>
    <t>CH1199067674</t>
  </si>
  <si>
    <t>Switzerland, UK, Germany, France, Netherlands</t>
  </si>
  <si>
    <t>SIX Swiss Exchange, LSE</t>
  </si>
  <si>
    <t>closing price prev trading day: 30.65</t>
  </si>
  <si>
    <t>13.49 m</t>
  </si>
  <si>
    <t>https://www.boerse-frankfurt.de/en/etf/21shares-bitcoin-etp?currency=EUR</t>
  </si>
  <si>
    <t>https://www.tradingview.com/symbols/XETR-21BC/</t>
  </si>
  <si>
    <t>https://www.six-group.com/en/market-data/etp/etp-explorer/etp-detail.CH1199067674USD4.html#/</t>
  </si>
  <si>
    <t>https://cdn.21shares.com/uploads/current-documents/factsheets/all/Factsheet_CBTC.pdf</t>
  </si>
  <si>
    <t>21Shares Bitcoin ETP</t>
  </si>
  <si>
    <t>CH0454664001</t>
  </si>
  <si>
    <t>Coinbase Custody Trust Company, LLC, Zodia Custody Limited</t>
  </si>
  <si>
    <t>Switzerland, UK, Sweden, Denmark, Finland, Iceland, Baltic Republics, UAE, Germany, France, Netherlands, Austria</t>
  </si>
  <si>
    <t>SIX Swiss Exchange, BX Swiss, LSE, NASDAQ OMX, NASDAQ Dubai</t>
  </si>
  <si>
    <t>Deutsche Borse XETRA, Euronext Amsterdam, Euronext Paris, Gettex Exchange, Boerse Dusseldorf, Boerse Stuttgart, NASDAQ OMX, Wiener Borse</t>
  </si>
  <si>
    <t>22.20 m</t>
  </si>
  <si>
    <t>https://www.tradingview.com/symbols/XETR-2BTC/</t>
  </si>
  <si>
    <t>https://www.six-group.com/en/market-data/etp/etp-explorer/etp-detail.CH0454664001USD4.html#/</t>
  </si>
  <si>
    <t>https://cdn.21shares.com/uploads/current-documents/factsheets/all/Factsheet_ABTC.pdf</t>
  </si>
  <si>
    <t>21Shares Bytetree BOLD ETP</t>
  </si>
  <si>
    <t>CH1146882308</t>
  </si>
  <si>
    <t>Copper Technologies (Switzerland) AG, JP Morgan</t>
  </si>
  <si>
    <t>closing price prev trading day: 37.34</t>
  </si>
  <si>
    <t>550.73 k</t>
  </si>
  <si>
    <t>https://www.boerse-frankfurt.de/en/etf/21shares-bytetree-bold-etp?currency=EUR</t>
  </si>
  <si>
    <t>https://www.tradingview.com/symbols/XETR-BOLD/</t>
  </si>
  <si>
    <t>https://www.six-group.com/en/market-data/etp/etp-explorer/etp-detail.CH1146882308USD4.html#/</t>
  </si>
  <si>
    <t>https://cdn.21shares.com/uploads/current-documents/factsheets/all/Factsheet_BOLD.pdf</t>
  </si>
  <si>
    <t>21Shares Cardano ETP</t>
  </si>
  <si>
    <t>CH1102728750</t>
  </si>
  <si>
    <t>closing price prev trading day: 10.878</t>
  </si>
  <si>
    <t>4.47 m</t>
  </si>
  <si>
    <t>https://www.boerse-frankfurt.de/etf/21shares-cardano-etp?currency=EUR</t>
  </si>
  <si>
    <t>https://www.tradingview.com/symbols/XETR-ADAA/</t>
  </si>
  <si>
    <t>https://www.six-group.com/en/market-data/etp/etp-explorer/etp-detail.CH1102728750USD4.html#/</t>
  </si>
  <si>
    <t>https://cdn.21shares.com/uploads/current-documents/factsheets/all/Factsheet_AADA.pdf</t>
  </si>
  <si>
    <t>21Shares Chainlink ETP</t>
  </si>
  <si>
    <t>CH1100083471</t>
  </si>
  <si>
    <t>closing price prev trading day: 12.575</t>
  </si>
  <si>
    <t>1.41 m</t>
  </si>
  <si>
    <t>https://www.boerse-frankfurt.de/etf/21shares-chainlink-etp?currency=EUR</t>
  </si>
  <si>
    <t>https://www.tradingview.com/symbols/XETR-21XL/</t>
  </si>
  <si>
    <t>https://cdn.21shares.com/uploads/current-documents/factsheets/all/Factsheet_LINK.pdf</t>
  </si>
  <si>
    <t>21Shares Crypto Basket 10 ETP</t>
  </si>
  <si>
    <t>CH1135202179</t>
  </si>
  <si>
    <t>closing price prev trading day: 28.77</t>
  </si>
  <si>
    <t>738.68 k</t>
  </si>
  <si>
    <t>https://www.boerse-frankfurt.de/en/etf/21shares-crypto-basket-10-core-etp?currency=EUR</t>
  </si>
  <si>
    <t>https://www.tradingview.com/symbols/XETR-21HX/</t>
  </si>
  <si>
    <t>https://www.six-group.com/en/market-data/etp/etp-explorer/etp-detail.CH1135202179USD4.html#/</t>
  </si>
  <si>
    <t>https://cdn.21shares.com/uploads/current-documents/factsheets/all/Factsheet_HODLX.pdf</t>
  </si>
  <si>
    <t>21Shares Crypto Basket Equal Weight ETP</t>
  </si>
  <si>
    <t>CH1135202161</t>
  </si>
  <si>
    <t>closing price prev trading day: 30.55</t>
  </si>
  <si>
    <t>428.35 k</t>
  </si>
  <si>
    <t>https://www.boerse-frankfurt.de/en/etf/21shares-crypto-basket-equal-weight-etp?currency=EUR</t>
  </si>
  <si>
    <t>https://www.tradingview.com/symbols/XETR-H21V/</t>
  </si>
  <si>
    <t>https://www.six-group.com/en/market-data/etp/etp-explorer/etp-detail.CH1135202161USD4.html#/</t>
  </si>
  <si>
    <t>https://cdn.21shares.com/uploads/current-documents/factsheets/all/Factsheet_HODLV.pdf</t>
  </si>
  <si>
    <t>21Shares Crypto Basket Index ETP</t>
  </si>
  <si>
    <t>CH0445689208</t>
  </si>
  <si>
    <t>Coinbase Custody Trust Company, LLC, Copper Technologies (Switzerland) AG, Zodia Custody Limited</t>
  </si>
  <si>
    <t>closing price prev trading day: 15.907</t>
  </si>
  <si>
    <t>9.45 m</t>
  </si>
  <si>
    <t>https://www.boerse-frankfurt.de/en/etf/21shares-crypto-basket-index-etp?currency=EUR</t>
  </si>
  <si>
    <t>https://www.tradingview.com/symbols/XETR-21XH/</t>
  </si>
  <si>
    <t>https://www.six-group.com/en/market-data/etp/etp-explorer/etp-detail.CH0445689208USD4.html#/</t>
  </si>
  <si>
    <t>https://cdn.21shares.com/uploads/current-documents/factsheets/all/Factsheet_HODL.pdf</t>
  </si>
  <si>
    <t>21Shares Ethereum Core Staking ETP</t>
  </si>
  <si>
    <t>CH1209763130</t>
  </si>
  <si>
    <t>closing price prev trading day: 8.1535</t>
  </si>
  <si>
    <t>4.77 m</t>
  </si>
  <si>
    <t>https://www.boerse-frankfurt.de/en/etf/21shares-ethereum-core-staking-etp?currency=EUR</t>
  </si>
  <si>
    <t>https://www.tradingview.com/symbols/EURONEXT-ETHC/</t>
  </si>
  <si>
    <t>https://www.six-group.com/en/market-data/etp/etp-explorer/etp-detail.CH1209763130USD4.html#/</t>
  </si>
  <si>
    <t>https://cdn.21shares.com/uploads/current-documents/factsheets/all/Factsheet_ETHC.pdf</t>
  </si>
  <si>
    <t>21Shares Ethereum Staking ETP</t>
  </si>
  <si>
    <t>CH0454664027</t>
  </si>
  <si>
    <t>Switzerland, UK, Sweden, Denmark, Finland, Iceland, Baltic Republics, Germany, France, Netherlands, Austria</t>
  </si>
  <si>
    <t>SIX Swiss Exchange, BX Swiss, LSE, NASDAQ OMX</t>
  </si>
  <si>
    <t>closing price prev trading day: 24.5</t>
  </si>
  <si>
    <t>13.52 m</t>
  </si>
  <si>
    <t>https://www.boerse-frankfurt.de/en/etf/21shares-ethereum-staking-etp/charts</t>
  </si>
  <si>
    <t>https://www.tradingview.com/symbols/SIX-AETH.USD/</t>
  </si>
  <si>
    <t>https://www.six-group.com/en/market-data/etp/etp-explorer/etp-detail.CH0454664027USD4.html#/</t>
  </si>
  <si>
    <t>https://cdn.21shares.com/uploads/current-documents/factsheets/all/Factsheet_AETH.pdf</t>
  </si>
  <si>
    <t>21Shares Polkadot ETP</t>
  </si>
  <si>
    <t>CH0593331561</t>
  </si>
  <si>
    <t>closing price prev trading day: 1.7494</t>
  </si>
  <si>
    <t>9.74 m</t>
  </si>
  <si>
    <t>https://www.boerse-frankfurt.de/en/etf/21shares-polkadot-etp?currency=EUR</t>
  </si>
  <si>
    <t>https://www.tradingview.com/symbols/XETR-ADOT/</t>
  </si>
  <si>
    <t>https://www.six-group.com/en/market-data/etp/etp-explorer/etp-detail.CH0593331561USD4.html#/</t>
  </si>
  <si>
    <t>https://cdn.21shares.com/uploads/current-documents/factsheets/all/Factsheet_ADOT.pdf</t>
  </si>
  <si>
    <t>21Shares Solana Core Staking ETP</t>
  </si>
  <si>
    <t>CH1385084384</t>
  </si>
  <si>
    <t>Switzerland, Germany</t>
  </si>
  <si>
    <t>Deutsche Borse XETRA</t>
  </si>
  <si>
    <t>closing price prev trading day: 5.7495</t>
  </si>
  <si>
    <t>2.18 m</t>
  </si>
  <si>
    <t>https://www.boerse-frankfurt.de/etf/21shares-solana-core-staking-etp/charts</t>
  </si>
  <si>
    <t>https://www.tradingview.com/symbols/XETR-POLY/</t>
  </si>
  <si>
    <t>https://www.six-group.com/en/market-data/etp/etp-explorer/etp-detail.CH1385084384USD4.html#/</t>
  </si>
  <si>
    <t>https://www.21shares.com/en-row/product/csol</t>
  </si>
  <si>
    <t>21Shares Polygon ETP</t>
  </si>
  <si>
    <t>CH1129538448</t>
  </si>
  <si>
    <t>closing price prev trading day: 2.1274</t>
  </si>
  <si>
    <t>https://www.boerse-frankfurt.de/en/etf/21shares-polygon-etp?currency=EUR</t>
  </si>
  <si>
    <t>https://www.six-group.com/en/market-data/etp/etp-explorer/etp-detail.CH1129538448USD4.html#/</t>
  </si>
  <si>
    <t>https://cdn.21shares.com/uploads/current-documents/factsheets/all/Factsheet_POLY.pdf</t>
  </si>
  <si>
    <t>21Shares Solana Staking ETP</t>
  </si>
  <si>
    <t>CH1114873776</t>
  </si>
  <si>
    <t>Deutsche Borse XETRA, Euronext Amsterdam, Euronext Paris, Boerse Dusseldorf, Boerse Stuttgart</t>
  </si>
  <si>
    <t>closing price prev trading day: 87.245</t>
  </si>
  <si>
    <t>8.88 m</t>
  </si>
  <si>
    <t>https://www.boerse-frankfurt.de/en/etf/21shares-solana-staking-etp?currency=EUR</t>
  </si>
  <si>
    <t>https://www.tradingview.com/symbols/EURONEXT-ASOL/</t>
  </si>
  <si>
    <t>https://www.six-group.com/en/market-data/etp/etp-explorer/etp-detail.CH1114873776USD4.html#/</t>
  </si>
  <si>
    <t>https://cdn.21shares.com/uploads/current-documents/factsheets/all/Factsheet_ASOL.pdf</t>
  </si>
  <si>
    <t>21Shares Staking Basket Index ETP</t>
  </si>
  <si>
    <t>CH1210548892</t>
  </si>
  <si>
    <t>BX Swiss</t>
  </si>
  <si>
    <t>closing price prev trading day: 19.02</t>
  </si>
  <si>
    <t>155.70 k</t>
  </si>
  <si>
    <t>https://www.boerse-frankfurt.de/en/etf/21shares-staking-basket-index-etp?currency=EUR</t>
  </si>
  <si>
    <t>https://www.tradingview.com/symbols/EURONEXT-STAKE/</t>
  </si>
  <si>
    <t>https://www.bxswiss.com/instruments/CH1210548892</t>
  </si>
  <si>
    <t>https://cdn.21shares.com/uploads/current-documents/factsheets/all/Factsheet_STAKE.pdf</t>
  </si>
  <si>
    <t>21Shares Stellar Lumens ETP</t>
  </si>
  <si>
    <t>CH1109575535</t>
  </si>
  <si>
    <t>closing price prev trading day: 10.815</t>
  </si>
  <si>
    <t>1.34 m</t>
  </si>
  <si>
    <t>https://www.boerse-frankfurt.de/en/etf/21shares-stellar-lumens-etp?currency=EUR</t>
  </si>
  <si>
    <t>https://www.tradingview.com/symbols/XETR-XLME/</t>
  </si>
  <si>
    <t>https://www.six-group.com/en/market-data/etp/etp-explorer/etp-detail.CH1109575535USD4.html#/</t>
  </si>
  <si>
    <t>https://cdn.21shares.com/uploads/current-documents/factsheets/all/Factsheet_AXLM.pdf</t>
  </si>
  <si>
    <t>21Shares Tezos Staking ETP</t>
  </si>
  <si>
    <t>CH0491507486</t>
  </si>
  <si>
    <t>closing price prev trading day: 2.9246</t>
  </si>
  <si>
    <t>737.50 k</t>
  </si>
  <si>
    <t>https://www.boerse-frankfurt.de/etf/21shares-tezos-staking-etp?currency=EUR</t>
  </si>
  <si>
    <t>https://www.tradingview.com/symbols/EURONEXT-AXTZ/</t>
  </si>
  <si>
    <t>https://www.six-group.com/en/market-data/etp/etp-explorer/etp-detail.CH0491507486USD4.html#/</t>
  </si>
  <si>
    <t>https://cdn.21shares.com/uploads/current-documents/factsheets/all/Factsheet_AXTZ.pdf</t>
  </si>
  <si>
    <t>21Shares XRP ETP</t>
  </si>
  <si>
    <t>CH0454664043</t>
  </si>
  <si>
    <t>Switzerland, Sweden, Denmark, Finland, Iceland, Baltic Republics, Germany, France, Netherlands</t>
  </si>
  <si>
    <t>SIX Swiss Exchange, BX Swiss, NASDAQ OMX</t>
  </si>
  <si>
    <t>Deutsche Borse XETRA, Euronext Amsterdam, Euronext Paris, Gettex Exchange, Boerse Dusseldorf, Boerse Stuttgart, NASDAQ OMX</t>
  </si>
  <si>
    <t>closing price prev trading day: 52.54</t>
  </si>
  <si>
    <t>7.68 m</t>
  </si>
  <si>
    <t>https://www.boerse-frankfurt.de/en/etf/21shares-xrp-etp?currency=EUR</t>
  </si>
  <si>
    <t>https://www.tradingview.com/symbols/XETR-21XP/</t>
  </si>
  <si>
    <t>https://www.six-group.com/en/market-data/etp/etp-explorer/etp-detail.CH0454664043USD4.html#/</t>
  </si>
  <si>
    <t>https://www.21shares.com/en-eu/product/axrp</t>
  </si>
  <si>
    <t>21Shares Uniswap ETP</t>
  </si>
  <si>
    <t>CH1135202096</t>
  </si>
  <si>
    <t>closing price prev trading day: 8.63</t>
  </si>
  <si>
    <t>354.04 k</t>
  </si>
  <si>
    <t>https://www.boerse-frankfurt.de/en/etf/21shares-uniswap-etp?currency=EUR</t>
  </si>
  <si>
    <t>https://in.tradingview.com/symbols/XETR-2UNI/</t>
  </si>
  <si>
    <t>https://www.bxswiss.com/instruments/CH1135202096</t>
  </si>
  <si>
    <t>https://cdn.21shares.com/uploads/current-documents/factsheets/all/Factsheet_AUNI.pdf</t>
  </si>
  <si>
    <t>AMINA Bitcoin ETP (BTC/USD Tracker Certificate)</t>
  </si>
  <si>
    <t>CH0558875933</t>
  </si>
  <si>
    <t>AMINA Bank AG</t>
  </si>
  <si>
    <t>Switzerland, Netherlands, France, Germany</t>
  </si>
  <si>
    <t>Euronext Amsterdam, Euronext Paris, Borse Frankfurt</t>
  </si>
  <si>
    <t>0.75% p.a.</t>
  </si>
  <si>
    <t>No data for specified keywords found from URL.</t>
  </si>
  <si>
    <t>5.10 m</t>
  </si>
  <si>
    <t xml:space="preserve">https://aminagroup.com/individuals/investments/btc-usd-tracker-certificate/ </t>
  </si>
  <si>
    <t>https://www.tradingview.com/symbols/LSX-A3GVH3/</t>
  </si>
  <si>
    <t>from URL.</t>
  </si>
  <si>
    <t>AMINA Crypto Asset Select Index ETP (AMINAX)</t>
  </si>
  <si>
    <t>CH0568452707</t>
  </si>
  <si>
    <t>1.5% p.a. all-in fee</t>
  </si>
  <si>
    <t xml:space="preserve">https://aminagroup.com/individuals/investments/amina-crypto-asset-select-index-aminax/ </t>
  </si>
  <si>
    <t>AMINA Ethereum ETP (ETH/USD Tracker Certificate)</t>
  </si>
  <si>
    <t>CH0587418630</t>
  </si>
  <si>
    <t xml:space="preserve">https://aminagroup.com/individuals/investments/eth-usd-tracker-certificate/ </t>
  </si>
  <si>
    <t>AMINA Aptos Tracker</t>
  </si>
  <si>
    <t>CH1161139170</t>
  </si>
  <si>
    <t>1.25% (investor fee)</t>
  </si>
  <si>
    <t>https://aminagroup.com/individuals/investments/apt-usd-tracker-certificate/</t>
  </si>
  <si>
    <t>AMINA Polkadot ETP (DOT/USD Tracker Certificate)</t>
  </si>
  <si>
    <t>CH1113516871</t>
  </si>
  <si>
    <t>1.25% p.a.</t>
  </si>
  <si>
    <t xml:space="preserve">https://aminagroup.com/individuals/investments/dot-usd-tracker-certificate/ </t>
  </si>
  <si>
    <t>Bitwise Core Bitcoin ETP</t>
  </si>
  <si>
    <t>DE000A4AER62</t>
  </si>
  <si>
    <t>Zodia Custody (Ireland) Limited</t>
  </si>
  <si>
    <t>Germany, France, Netherlands</t>
  </si>
  <si>
    <t>Deutsche Borse XETRA, Euronext Paris, Euronext Amsterdam</t>
  </si>
  <si>
    <t>0.20% p.a.</t>
  </si>
  <si>
    <t>closing price prev trading day: 9.1045</t>
  </si>
  <si>
    <t>https://www.boerse-frankfurt.de/en/etf/bitwise-core-bitcoin-etp?currency=EUR</t>
  </si>
  <si>
    <t>https://etc-group.com/products/bitwise-core-bitcoin-etp/</t>
  </si>
  <si>
    <t>prospectus: https://etc-group.com/resources/base_prospectus/bitwise_europe_gmbh_base_prospectus_2024-10-30.pdf</t>
  </si>
  <si>
    <t>Bitwise Ethereum Staking ETP</t>
  </si>
  <si>
    <t>Physical, Staked</t>
  </si>
  <si>
    <t>DE000A3G90G9</t>
  </si>
  <si>
    <t>0.65% p.a.</t>
  </si>
  <si>
    <t>closing price prev trading day: 4.525</t>
  </si>
  <si>
    <t>36.99 m</t>
  </si>
  <si>
    <t>https://www.boerse-frankfurt.de/en/etf/bitwise-ethereum-staking-etp?currency=EUR</t>
  </si>
  <si>
    <t>https://www.tradingview.com/symbols/XETR-ET32/</t>
  </si>
  <si>
    <t>Bitwise MSCI Digital Assets Select 20 ETP</t>
  </si>
  <si>
    <t>DE000A3G3ZL3</t>
  </si>
  <si>
    <t>Komainu (Jersey) Limited</t>
  </si>
  <si>
    <t>Switzerland, Germany, France</t>
  </si>
  <si>
    <t>Deutsche Borse XETRA, Euronext Paris</t>
  </si>
  <si>
    <t>1.49% p.a.</t>
  </si>
  <si>
    <t>closing price prev trading day: 110.14</t>
  </si>
  <si>
    <t>https://www.boerse-frankfurt.de/en/etf/bitwise-msci-digital-assets-select-20-etp?currency=EUR</t>
  </si>
  <si>
    <t>https://etc-group.com/products/bitwise-msci-digital-assets-select-20-etp/</t>
  </si>
  <si>
    <t>Bitwise Physical Bitcoin ETP</t>
  </si>
  <si>
    <t>DE000A27Z304</t>
  </si>
  <si>
    <t>BitGo Trust Company, Zodia Custody (Ireland) Limited</t>
  </si>
  <si>
    <t>Switzerland, UK, Germany, Austria, Netherlands, France</t>
  </si>
  <si>
    <t>Acquis Exchange UK, SIX Swiss Exchange</t>
  </si>
  <si>
    <t>Deutsche Borse XETRA, Wiener Borse, Acquis Exchange Amsterdam, Cboe NL, Euronext Paris</t>
  </si>
  <si>
    <t>2.00% p.a.</t>
  </si>
  <si>
    <t>closing price prev trading day: 82.49</t>
  </si>
  <si>
    <t>https://www.boerse-frankfurt.de/en/etf/de000a27z304-etc-issuance-gmbh-0-000?currency=EUR</t>
  </si>
  <si>
    <t>https://etc-group.com/products/bitwise-physical-bitcoin-etp/#:~:text=The%20Bitwise%20Physical%20Bitcoin%20ETP%20%28primary%20ticker%3A%20BTCE%29,and%20efficient%20way%20to%20gain%20exposure%20to%20Bitcoin.</t>
  </si>
  <si>
    <t>Bitwise Physical Cardano ETP</t>
  </si>
  <si>
    <t>DE000A3GVKY4</t>
  </si>
  <si>
    <t>Coinbase Custody Trust Company</t>
  </si>
  <si>
    <t>1.95% p.a.</t>
  </si>
  <si>
    <t>closing price prev trading day: 2.75</t>
  </si>
  <si>
    <t>https://www.boerse-frankfurt.de/en/etf/bitwise-physical-cardano-etp?currency=EUR</t>
  </si>
  <si>
    <t>https://etc-group.com/products/bitwise-physical-cardano-etp/</t>
  </si>
  <si>
    <t>Bitwise Physical Ethereum ETP</t>
  </si>
  <si>
    <t>DE000A3GMKD7</t>
  </si>
  <si>
    <t>Switzerland, Netherlands, Germany, Austria, France</t>
  </si>
  <si>
    <t>Deutsche Borse XETRA, Euronext Amsterdam, Wiener Borse, Euronext Paris</t>
  </si>
  <si>
    <t>closing price prev trading day: 20.832</t>
  </si>
  <si>
    <t>https://www.boerse-frankfurt.de/en/etf/bitwise-physical-ethereum-etp?currency=EUR</t>
  </si>
  <si>
    <t>https://etc-group.com/products/bitwise-physical-ethereum-etp/#:~:text=The%20Bitwise%20Physical%20Ethereum%20ETP%20%28primary%20ticker%3A%20ZETH%29,ETH%2C%20the%20native%20token%20of%20the%20Ethereum%20network.</t>
  </si>
  <si>
    <t>Bitwise Physical Litecoin ETP</t>
  </si>
  <si>
    <t>DE000A3GN5J9</t>
  </si>
  <si>
    <t>Switzerland, Germany, Netherlands, Austria, France</t>
  </si>
  <si>
    <t>closing price prev trading day: 7.1115</t>
  </si>
  <si>
    <t>https://www.boerse-frankfurt.de/en/etf/bitwise-physical-litecoin-etp?currency=EUR</t>
  </si>
  <si>
    <t>https://etc-group.com/products/bitwise-physical-litecoin-etp/#:~:text=The%20Bitwise%20Physical%20Litecoin%20ETP%20%28primary%20ticker%3A%20ELTC%29,and%20efficient%20way%20to%20gain%20exposure%20to%20Litecoin.</t>
  </si>
  <si>
    <t>Bitwise Physical Solana ETP</t>
  </si>
  <si>
    <t>DE000A3GVKZ1</t>
  </si>
  <si>
    <t>closing price prev trading day: 12.484</t>
  </si>
  <si>
    <t>https://www.boerse-frankfurt.de/en/etf/bitwise-physical-solana-etp?currency=EUR</t>
  </si>
  <si>
    <t>https://etc-group.com/products/bitwise-physical-solana-etp/</t>
  </si>
  <si>
    <t>Bitwise Physical XRP ETP</t>
  </si>
  <si>
    <t>DE000A3GYNB0</t>
  </si>
  <si>
    <t>Gemany</t>
  </si>
  <si>
    <t>closing price prev trading day: 26.628</t>
  </si>
  <si>
    <t>https://www.boerse-frankfurt.de/en/etf/bitwise-physical-xrp-etp?currency=EUR</t>
  </si>
  <si>
    <t>https://etc-group.com/products/bitwise-physical-xrp-etp/</t>
  </si>
  <si>
    <t>Bitwise Solana Staking ETP</t>
  </si>
  <si>
    <t>DE000A4A59D2</t>
  </si>
  <si>
    <t>0.85% p.a.</t>
  </si>
  <si>
    <t>closing price prev trading day: 6.818</t>
  </si>
  <si>
    <t>https://www.boerse-frankfurt.de/en/etf/bitwise-solana-staking-etp?currency=EUR</t>
  </si>
  <si>
    <t>https://etc-group.com/products/bitwise-solana-staking-etp/</t>
  </si>
  <si>
    <t>CF Crypto Momentum ETP</t>
  </si>
  <si>
    <t>CH1263519394</t>
  </si>
  <si>
    <t>BitGo Trust Company, Inc.</t>
  </si>
  <si>
    <t>closing price prev trading day: 194.65</t>
  </si>
  <si>
    <t>12.71 k</t>
  </si>
  <si>
    <t>https://www.boerse-frankfurt.de/en/etf/cf-crypto-momentum-etp?currency=EUR</t>
  </si>
  <si>
    <t>https://www.tradingview.com/symbols/XETR-CFMN/</t>
  </si>
  <si>
    <t>https://www.bxswiss.com/instruments/CH1263519394</t>
  </si>
  <si>
    <t>CF Crypto Web 3.0 ETP</t>
  </si>
  <si>
    <t>CH1263519386</t>
  </si>
  <si>
    <t>closing price prev trading day: 137.59</t>
  </si>
  <si>
    <t>2.94 k</t>
  </si>
  <si>
    <t>https://www.boerse-frankfurt.de/en/etf/cf-crypto-web-3-0-etp?currency=EUR</t>
  </si>
  <si>
    <t>https://www.tradingview.com/symbols/XETR-CFB3/</t>
  </si>
  <si>
    <t>https://www.bxswiss.com/instruments/CH1263519386</t>
  </si>
  <si>
    <t>CoinShares Physical Bitcoin</t>
  </si>
  <si>
    <t>GB00BLD4ZL17</t>
  </si>
  <si>
    <t>Switzerland, UK, Germany, Netherlands, France</t>
  </si>
  <si>
    <t>0.25% p.a.</t>
  </si>
  <si>
    <t>closing price prev trading day: 88.105</t>
  </si>
  <si>
    <t>14.87 m</t>
  </si>
  <si>
    <t>https://www.boerse-frankfurt.de/en/etf/coinshares-physical-bitcoin?currency=EUR</t>
  </si>
  <si>
    <t>https://www.tradingview.com/symbols/XETR-BITC/</t>
  </si>
  <si>
    <t>https://www.londonstockexchange.com/stock/BITP/coinshares-digital-securities-limited/company-page</t>
  </si>
  <si>
    <t>CoinShares Physical Chainlink</t>
  </si>
  <si>
    <t>GB00BMWB4910</t>
  </si>
  <si>
    <t>Deustche Borse XETRA</t>
  </si>
  <si>
    <t>1.50% p.a.</t>
  </si>
  <si>
    <t>closing price prev trading day: 1.146</t>
  </si>
  <si>
    <t>9.00 m</t>
  </si>
  <si>
    <t>https://www.boerse-frankfurt.de/en/etf/coinshares-physical-chainlink-etp?currency=EUR</t>
  </si>
  <si>
    <t>https://www.tradingview.com/symbols/XETR-CCHA/</t>
  </si>
  <si>
    <t>CoinShares Physical Litecoin</t>
  </si>
  <si>
    <t>GB00BLD4ZP54</t>
  </si>
  <si>
    <t>closing price prev trading day: 14.543</t>
  </si>
  <si>
    <t>604.77 k</t>
  </si>
  <si>
    <t>https://www.boerse-frankfurt.de/en/etf/coinshares-physical-litecoin-etp?currency=EUR</t>
  </si>
  <si>
    <t>https://www.tradingview.com/symbols/XETR-CLTC/</t>
  </si>
  <si>
    <t>CoinShares Physical Smart Contract Platform ETP</t>
  </si>
  <si>
    <t>JE00BPRDNM93</t>
  </si>
  <si>
    <t>Reduced to 0%</t>
  </si>
  <si>
    <t>closing price prev trading day: 19.354</t>
  </si>
  <si>
    <t>118.89 k</t>
  </si>
  <si>
    <t>https://www.boerse-frankfurt.de/en/etf/coinshares-physical-smart-contract-platform-etp?currency=EUR</t>
  </si>
  <si>
    <t>https://www.tradingview.com/symbols/XETR-CSSC/</t>
  </si>
  <si>
    <t>CoinShares Physical Algorand Staked ETP</t>
  </si>
  <si>
    <t>GB00BNRRF105</t>
  </si>
  <si>
    <t>closing price prev trading day: 1.7974</t>
  </si>
  <si>
    <t>5.32 m</t>
  </si>
  <si>
    <t>https://www.boerse-frankfurt.de/en/etf/coinshares-physical-staked-algorand-etp?currency=EUR</t>
  </si>
  <si>
    <t>https://www.tradingview.com/symbols/XETR-RAND/</t>
  </si>
  <si>
    <t>CoinShares Physical Cardano Staked ETP</t>
  </si>
  <si>
    <t>GB00BNRRF659</t>
  </si>
  <si>
    <t>closing price prev trading day: 0.6357</t>
  </si>
  <si>
    <t>33.97 m</t>
  </si>
  <si>
    <t>https://www.boerse-frankfurt.de/en/etf/coinshares-physical-staked-cardano-etp?currency=EUR</t>
  </si>
  <si>
    <t>https://www.tradingview.com/symbols/XETR-CSDA/</t>
  </si>
  <si>
    <t>CoinShares Physical Cosmos Staked ETP</t>
  </si>
  <si>
    <t>GB00BNRRF980</t>
  </si>
  <si>
    <t>closing price prev trading day: 2.2012</t>
  </si>
  <si>
    <t>939.31 k</t>
  </si>
  <si>
    <t>https://www.boerse-frankfurt.de/en/etf/coinshares-physical-staked-cosmos-etp?currency=EUR</t>
  </si>
  <si>
    <t>https://www.tradingview.com/symbols/XETR-COMS/</t>
  </si>
  <si>
    <t>CoinShares Physical Staked Polygon ETP</t>
  </si>
  <si>
    <t>GB00BNRRB013</t>
  </si>
  <si>
    <t>closing price prev trading day: 2.0796</t>
  </si>
  <si>
    <t>1.90 m</t>
  </si>
  <si>
    <t>https://www.boerse-frankfurt.de/en/etf/coinshares-physical-staked-polygon-etp?currency=EUR</t>
  </si>
  <si>
    <t>https://www.tradingview.com/symbols/XETR-CPYG/</t>
  </si>
  <si>
    <t>CoinShares Physical Ethereum Staked ETP</t>
  </si>
  <si>
    <t>GB00BLD4ZM24</t>
  </si>
  <si>
    <t>closing price prev trading day: 66.495</t>
  </si>
  <si>
    <t>3.61 m</t>
  </si>
  <si>
    <t>https://www.boerse-frankfurt.de/en/etf/coinshares-physical-ethereum?currency=EUR</t>
  </si>
  <si>
    <t>https://www.tradingview.com/symbols/XETR-CETH/</t>
  </si>
  <si>
    <t>https://www.londonstockexchange.com/stock/ETHE/coinshares-digital-securities-limited/company-page</t>
  </si>
  <si>
    <t>CoinShares Physical Polkadot Staked ETP</t>
  </si>
  <si>
    <t>GB00BNRRFW10</t>
  </si>
  <si>
    <t>closing price prev trading day: 4.1668</t>
  </si>
  <si>
    <t>1.77 m</t>
  </si>
  <si>
    <t>https://www.boerse-frankfurt.de/en/etf/coinshares-physical-staked-polkadot-etp?currency=EUR</t>
  </si>
  <si>
    <t>https://www.tradingview.com/symbols/XETR-CDOT/</t>
  </si>
  <si>
    <t>CoinShares Physical Staked Solana ETP</t>
  </si>
  <si>
    <t>GB00BNRRFY34</t>
  </si>
  <si>
    <t>closing price prev trading day: 14.705</t>
  </si>
  <si>
    <t>17.48 m</t>
  </si>
  <si>
    <t>https://www.boerse-frankfurt.de/en/etf/coinshares-physical-staked-solana-etp?currency=EUR</t>
  </si>
  <si>
    <t>https://www.tradingview.com/symbols/XETR-SLNC/</t>
  </si>
  <si>
    <t>CoinShares Physical Tezos Staked ETP</t>
  </si>
  <si>
    <t>GB00BMWB4803</t>
  </si>
  <si>
    <t>closing price prev trading day: 2.7516</t>
  </si>
  <si>
    <t>3.12 m</t>
  </si>
  <si>
    <t>https://www.boerse-frankfurt.de/en/etf/coinshares-physical-staked-tezos-etp?currency=EUR</t>
  </si>
  <si>
    <t>https://www.tradingview.com/symbols/XETR-XTZS/</t>
  </si>
  <si>
    <t>CoinShares Physical Top10 Crypto Market ETP</t>
  </si>
  <si>
    <t>JE00BPRDNL86</t>
  </si>
  <si>
    <t>closing price prev trading day: 27.724</t>
  </si>
  <si>
    <t>153.86 k</t>
  </si>
  <si>
    <t>https://www.boerse-frankfurt.de/en/etf/coinshares-physical-top10-crypto-market-etp?currency=EUR</t>
  </si>
  <si>
    <t>https://www.tradingview.com/symbols/XETR-CTEN/</t>
  </si>
  <si>
    <t>CoinShares Physical Uniswap</t>
  </si>
  <si>
    <t>GB00BNRRG624</t>
  </si>
  <si>
    <t>closing price prev trading day: 0.5258</t>
  </si>
  <si>
    <t>8.49 m</t>
  </si>
  <si>
    <t>https://www.boerse-frankfurt.de/etf/coinshares-physical-uniswap-etp?currency=EUR</t>
  </si>
  <si>
    <t>https://www.tradingview.com/symbols/XETR-CIWP/</t>
  </si>
  <si>
    <t>CoinShares Physical XRP</t>
  </si>
  <si>
    <t>GB00BLD4ZN31</t>
  </si>
  <si>
    <t>closing price prev trading day: 70.985</t>
  </si>
  <si>
    <t>2.14 m</t>
  </si>
  <si>
    <t>https://www.boerse-frankfurt.de/en/etf/coinshares-physical-xrp-etp?currency=EUR</t>
  </si>
  <si>
    <t>https://www.tradingview.com/symbols/XETR-XRRL/</t>
  </si>
  <si>
    <t>DDA Bitcoin Macro ETP</t>
  </si>
  <si>
    <t>ETN</t>
  </si>
  <si>
    <t>Liechtenstein</t>
  </si>
  <si>
    <t>DE000A3G9SE0</t>
  </si>
  <si>
    <t>Coinbase Custody, Coinbase Germany, Copper, Aplo SAS (formerly SheeldMarket SAS) (depositaries)</t>
  </si>
  <si>
    <t>Germany, France</t>
  </si>
  <si>
    <t>closing price prev trading day: 7.56</t>
  </si>
  <si>
    <t>2.00</t>
  </si>
  <si>
    <t>https://www.boerse-frankfurt.de/en/etf/dda-bitcoin-macro-etp?currency=EUR</t>
  </si>
  <si>
    <t>https://www.tradingview.com/symbols/XETR-BMAC/</t>
  </si>
  <si>
    <t>https://deutschedigitalassets.com/products/etp/bmac-dda-bitcoin-macro-etp/</t>
  </si>
  <si>
    <t>DDA Crypto Select 10 ETP</t>
  </si>
  <si>
    <t>DE000A3G3ZD0</t>
  </si>
  <si>
    <t>1.69% p.a.</t>
  </si>
  <si>
    <t>closing price prev trading day: 16.643</t>
  </si>
  <si>
    <t>https://www.boerse-frankfurt.de/en/etf/dda-crypto-select-10-etp?currency=EUR</t>
  </si>
  <si>
    <t>https://deutschedigitalassets.com/products/etp/slct-dda-crypto-select-10-etp/</t>
  </si>
  <si>
    <t>Notes outstanding</t>
  </si>
  <si>
    <t>DDA Physical Bitcoin ETP</t>
  </si>
  <si>
    <t>DE000A3GK2N1</t>
  </si>
  <si>
    <t>Coinbase Custody International Limited  (depositary)</t>
  </si>
  <si>
    <t>Deutsche Boerse XETRA, Euronext Paris, Euronext Amsterdam</t>
  </si>
  <si>
    <t>0.95% p.a.</t>
  </si>
  <si>
    <t>closing price prev trading day: 8.7675</t>
  </si>
  <si>
    <t>56839 (AI)</t>
  </si>
  <si>
    <t>https://www.boerse-frankfurt.de/en/etf/dda-physical-bitcoin-etp?currency=EUR</t>
  </si>
  <si>
    <t>https://www.tradingview.com/symbols/XETR-XBTI/</t>
  </si>
  <si>
    <t>https://deutschedigitalassets.com/products/etp/xbti-dda-funds-physical-bitcoin-etp/</t>
  </si>
  <si>
    <t>DDA Physical Ethereum ETP</t>
  </si>
  <si>
    <t>DE000A3GTML1</t>
  </si>
  <si>
    <t>closing price prev trading day: 2.15</t>
  </si>
  <si>
    <t>1.25 m</t>
  </si>
  <si>
    <t>https://www.boerse-frankfurt.de/en/etf/dda-physical-ethereum-etp?currency=EUR</t>
  </si>
  <si>
    <t>https://www.tradingview.com/symbols/XETR-IETH/analysis/</t>
  </si>
  <si>
    <t>https://deutschedigitalassets.com/products/etp/ieth-dda-physical-ethereum-etp/#:~:text=DDA%20Physical%20Ethereum%20ETP%20is%20an%20exchange%20traded,amount%20of%20ETH.%20100%25%20Physically%20Backed%20and%20Secured</t>
  </si>
  <si>
    <t>Fidelity Physical Bitcoin ETP</t>
  </si>
  <si>
    <t>XS2434891219</t>
  </si>
  <si>
    <t>Fidelity Digital Asset Services, LLC</t>
  </si>
  <si>
    <t>Switzerland, UK, Germany</t>
  </si>
  <si>
    <t>0.35% p.a.</t>
  </si>
  <si>
    <t>closing price prev trading day: 8.957</t>
  </si>
  <si>
    <t>0.75</t>
  </si>
  <si>
    <t>https://www.boerse-frankfurt.de/en/etf/fidelity-physical-bitcoin-etp?currency=EUR</t>
  </si>
  <si>
    <t>https://www.tradingview.com/symbols/XETR-FBTC/</t>
  </si>
  <si>
    <t>https://www.fidelity.lu/funds/fidelity-physical-bitcoin-etp</t>
  </si>
  <si>
    <t>Global X AAVE ETP</t>
  </si>
  <si>
    <t>GB00BM9JYH62</t>
  </si>
  <si>
    <t>Coinbase Custody International Limited</t>
  </si>
  <si>
    <t>0.99% (ongoing charges)</t>
  </si>
  <si>
    <t>closing price prev trading day: 12.944</t>
  </si>
  <si>
    <t>https://www.boerse-frankfurt.de/en/etf/global-x-aave-etp?currency=EUR</t>
  </si>
  <si>
    <t>https://www.tradingview.com/symbols/TRADEGATE-AVMX/</t>
  </si>
  <si>
    <t>https://globalxetfs.eu/de/funds/avmx/#documents</t>
  </si>
  <si>
    <t>Anteile in Umlauf</t>
  </si>
  <si>
    <t>Global X Bitcoin ETP</t>
  </si>
  <si>
    <t>GB00BLBDZV05</t>
  </si>
  <si>
    <t>0.29% (ongoing charges)</t>
  </si>
  <si>
    <t>closing price prev trading day: 89.875</t>
  </si>
  <si>
    <t>https://www.boerse-frankfurt.de/etf/global-x-bitcoin-etn?currency=EUR</t>
  </si>
  <si>
    <t>https://www.tradingview.com/symbols/XETR-BT0X/technicals/</t>
  </si>
  <si>
    <t>https://www.londonstockexchange.com/stock/BTCX/global-x-digital-assets-issuer-limited/company-page</t>
  </si>
  <si>
    <t>https://globalxetfs.eu/funds/bt0x/#documents</t>
  </si>
  <si>
    <t>Global X Chainlink ETP</t>
  </si>
  <si>
    <t>GB00BM9JYJ86</t>
  </si>
  <si>
    <t>closing price prev trading day: 8.81</t>
  </si>
  <si>
    <t>https://www.boerse-frankfurt.de/en/etf/global-x-chainlink-etp?currency=EUR</t>
  </si>
  <si>
    <t>https://globalxetfs.eu/funds/li0x/#documents</t>
  </si>
  <si>
    <t>Global X Ether ETP</t>
  </si>
  <si>
    <t>GB00BLBDZW12</t>
  </si>
  <si>
    <t>closing price prev trading day: 21.894</t>
  </si>
  <si>
    <t>https://www.boerse-frankfurt.de/en/etf/global-x-ether-etn?currency=EUR</t>
  </si>
  <si>
    <t>https://www.tradingview.com/symbols/XETR-ET0Y/technicals/</t>
  </si>
  <si>
    <t>https://globalxetfs.eu/funds/et0x/</t>
  </si>
  <si>
    <t>Global X Uniswap ETP</t>
  </si>
  <si>
    <t>GB00BM9JYK91</t>
  </si>
  <si>
    <t>closing price prev trading day: 4.0458</t>
  </si>
  <si>
    <t>https://www.boerse-frankfurt.de/en/etf/global-x-uniswap-etp?currency=EUR</t>
  </si>
  <si>
    <t>https://globalxetfs.eu/funds/unix/</t>
  </si>
  <si>
    <t>Hashdex Crypto Momentum Factor ETN</t>
  </si>
  <si>
    <t>CH1218734544</t>
  </si>
  <si>
    <t>Coinbase, BitGo and Zodia</t>
  </si>
  <si>
    <t>closing price prev trading day: 79.975</t>
  </si>
  <si>
    <t>60.93 k</t>
  </si>
  <si>
    <t>https://www.boerse-frankfurt.de/etf/hashdex-crypto-momentum-factor-etn?currency=EUR</t>
  </si>
  <si>
    <t>https://www.tradingview.com/symbols/XETR-HDXM/</t>
  </si>
  <si>
    <t>https://www.six-group.com/en/market-data/etp/etp-explorer/etp-detail.CH1218734544USD4.html#/</t>
  </si>
  <si>
    <t>Hashdex Nasdaq Crypto Index Europe ETP</t>
  </si>
  <si>
    <t>CH1184151731</t>
  </si>
  <si>
    <t>closing price prev trading day: 66.575</t>
  </si>
  <si>
    <t>5.03 m</t>
  </si>
  <si>
    <t>https://www.boerse-frankfurt.de/en/etf/hashdex-nasdaq-crypto-index-europe-etn?currency=EUR</t>
  </si>
  <si>
    <t>https://www.tradingview.com/symbols/XETR-HDX1/</t>
  </si>
  <si>
    <t>https://www.six-group.com/en/market-data/etp/etp-explorer/etp-detail.CH1184151731USD4.html#/</t>
  </si>
  <si>
    <t>Invesco Physical Bitcoin</t>
  </si>
  <si>
    <t>XS2376095068</t>
  </si>
  <si>
    <t>Zodia Custody Limited</t>
  </si>
  <si>
    <t>No matching data found from URL.</t>
  </si>
  <si>
    <t>3.28 m</t>
  </si>
  <si>
    <t>https://www.invesco.com/uk/en/financial-products/etfs/invesco-physical-bitcoin.html?msockid=3c4bdec1933068c13047ca3c92f2693e</t>
  </si>
  <si>
    <t>https://www.tradingview.com/symbols/XETR-BTIC/</t>
  </si>
  <si>
    <t>VanEck Avalanche ETN</t>
  </si>
  <si>
    <t>DE000A3GV1T7</t>
  </si>
  <si>
    <t>Bank Frick &amp; Co. AG</t>
  </si>
  <si>
    <t xml:space="preserve">Deutsche Borse </t>
  </si>
  <si>
    <t>last traded price: 1.89</t>
  </si>
  <si>
    <t>5.12 m</t>
  </si>
  <si>
    <t>https://www.vaneck.com/de/en/investments/avalanche-etp/overview/</t>
  </si>
  <si>
    <t>https://www.tradingview.com/symbols/XETR-VAVA/</t>
  </si>
  <si>
    <t>VanEck Algorand ETN</t>
  </si>
  <si>
    <t>DE000A3GWNE8</t>
  </si>
  <si>
    <t>Bank Frick &amp; Co AG</t>
  </si>
  <si>
    <t>last traded price: 1.84</t>
  </si>
  <si>
    <t>743.93 k</t>
  </si>
  <si>
    <t>https://www.vaneck.com/de/en/investments/algorand-etp/overview/</t>
  </si>
  <si>
    <t>https://www.tradingview.com/symbols/MUN-VGND/analysis/</t>
  </si>
  <si>
    <t>VanEck Chainlink ETN</t>
  </si>
  <si>
    <t>DE000A3GXNV0</t>
  </si>
  <si>
    <t>last traded price: 8.74</t>
  </si>
  <si>
    <t>699.34 k</t>
  </si>
  <si>
    <t>https://www.vaneck.com/de/en/investments/chainlink-etp/overview/</t>
  </si>
  <si>
    <t>https://www.tradingview.com/symbols/XETR-VLNK/technicals/</t>
  </si>
  <si>
    <t>VanEck Bitcoin ETN</t>
  </si>
  <si>
    <t>DE000A28M8D0</t>
  </si>
  <si>
    <t>Deutsche Borse, Euronext Amsterdam, Euronext Paris</t>
  </si>
  <si>
    <t>last traded price: 48.64</t>
  </si>
  <si>
    <t>11.54 m</t>
  </si>
  <si>
    <t>https://www.vaneck.com/de/en/investments/bitcoin-etp/overview/</t>
  </si>
  <si>
    <t>https://www.tradingview.com/symbols/XETR-VBTC/</t>
  </si>
  <si>
    <t>VanEck Crypto Leaders ETN</t>
  </si>
  <si>
    <t>DE000A3GWEU3</t>
  </si>
  <si>
    <t>last traded price: 8.56</t>
  </si>
  <si>
    <t>6.00 m</t>
  </si>
  <si>
    <t>https://www.vaneck.com/de/en/investments/crypto-leaders-etp/overview/</t>
  </si>
  <si>
    <t>https://www.tradingview.com/symbols/XETR-VT0P/</t>
  </si>
  <si>
    <t>VanEck Ethereum ETN</t>
  </si>
  <si>
    <t>DE000A3GPSP7</t>
  </si>
  <si>
    <t>last traded price: 13.34</t>
  </si>
  <si>
    <t>8.94 m</t>
  </si>
  <si>
    <t>https://www.vaneck.com/de/en/investments/ethereum-etp/overview/</t>
  </si>
  <si>
    <t>https://www.tradingview.com/symbols/XETR-VETH/</t>
  </si>
  <si>
    <t>VanEck Polkadot ETN</t>
  </si>
  <si>
    <t>DE000A3GSUC5</t>
  </si>
  <si>
    <t>last traded price: 1.09</t>
  </si>
  <si>
    <t>3.10 m</t>
  </si>
  <si>
    <t>https://www.vaneck.com/de/en/investments/polkadot-etp/overview/</t>
  </si>
  <si>
    <t>https://www.tradingview.com/symbols/XETR-VDOT/technicals/</t>
  </si>
  <si>
    <t>VanEck Pyth ETN</t>
  </si>
  <si>
    <t>DE000A4A5Z07</t>
  </si>
  <si>
    <t>France, Netherlands</t>
  </si>
  <si>
    <t>Euronext Amsterdam, Euronext Paris</t>
  </si>
  <si>
    <t>last traded price: 2.76</t>
  </si>
  <si>
    <t>1.07 m</t>
  </si>
  <si>
    <t>https://www.vaneck.com/de/en/investments/pyth-etp/overview/</t>
  </si>
  <si>
    <t>https://www.tradingview.com/symbols/LSX-A4A5Z0/</t>
  </si>
  <si>
    <t>VanEck Smart Contract Leaders ETN</t>
  </si>
  <si>
    <t>DE000A3GXNT4</t>
  </si>
  <si>
    <t>last traded price: 7.93</t>
  </si>
  <si>
    <t>267.50 k</t>
  </si>
  <si>
    <t>https://www.vaneck.com/de/en/investments/smart-contract-leaders-etp/overview/</t>
  </si>
  <si>
    <t>https://www.tradingview.com/symbols/XETR-VSMA/technicals/</t>
  </si>
  <si>
    <t>VanEck Sui ETN</t>
  </si>
  <si>
    <t>DE000A4A5Z72</t>
  </si>
  <si>
    <t>last traded price: 12.45</t>
  </si>
  <si>
    <t>https://www.vaneck.com/de/en/investments/sui-etp/overview/</t>
  </si>
  <si>
    <t>VanEck TRON ETN</t>
  </si>
  <si>
    <t>DE000A3GSUE1</t>
  </si>
  <si>
    <t>last traded price: 24.75</t>
  </si>
  <si>
    <t>56839000 (AI)</t>
  </si>
  <si>
    <t>https://www.vaneck.com/de/en/investments/tron-etp/overview/</t>
  </si>
  <si>
    <t>https://www.tradingview.com/symbols/XETR-VTRX/</t>
  </si>
  <si>
    <t>VanEck Polygon ETN</t>
  </si>
  <si>
    <t>DE000A3GV1U5</t>
  </si>
  <si>
    <t>last traded price: 0.74</t>
  </si>
  <si>
    <t>1.67 m</t>
  </si>
  <si>
    <t>https://www.vaneck.com/de/en/investments/polygon-etp/overview/</t>
  </si>
  <si>
    <t>https://www.tradingview.com/symbols/XETR-VP0L/</t>
  </si>
  <si>
    <t>VanEck Solana ETN</t>
  </si>
  <si>
    <t>Staked (majority)/Physical</t>
  </si>
  <si>
    <t>DE000A3GSUD3</t>
  </si>
  <si>
    <t>last traded price: 7.33</t>
  </si>
  <si>
    <t>9.19 m</t>
  </si>
  <si>
    <t>https://www.vaneck.com/de/en/investments/solana-etp/overview/</t>
  </si>
  <si>
    <t>https://www.tradingview.com/symbols/XETR-VS0L/</t>
  </si>
  <si>
    <t>WisdomTree Physical Bitcoin</t>
  </si>
  <si>
    <t>GB00BJYDH287</t>
  </si>
  <si>
    <t>Swissquote Bank AG, Coinbase Custody Trust Company, LLC</t>
  </si>
  <si>
    <t>market price: Error: cannot parse ','</t>
  </si>
  <si>
    <t>46,352,447</t>
  </si>
  <si>
    <t>https://www.tradingview.com/symbols/XETR-WBIT/</t>
  </si>
  <si>
    <t>https://www.wisdomtree.eu/en-gb/products/ucits-etfs-unleveraged-etps/cryptocurrency/wisdomtree-physical-bitcoin</t>
  </si>
  <si>
    <t>cannot parse ','</t>
  </si>
  <si>
    <t>WisdomTree Physical Cardano</t>
  </si>
  <si>
    <t>Physical (staking enabled)</t>
  </si>
  <si>
    <t>GB00BNGJ9J32</t>
  </si>
  <si>
    <t>Swissquote Bank Ltd, Coinbase Custody Trust Company, LLC</t>
  </si>
  <si>
    <t>832,900</t>
  </si>
  <si>
    <t>https://www.tradingview.com/symbols/LS-A3GX34/</t>
  </si>
  <si>
    <t>https://www.wisdomtree.eu/de-ch/products/ucits-etfs-unleveraged-etps/cryptocurrency/wisdomtree-physical-cardano</t>
  </si>
  <si>
    <t>WisdomTree CoinDesk 20</t>
  </si>
  <si>
    <t>GB00BN474G19</t>
  </si>
  <si>
    <t>4,146,000</t>
  </si>
  <si>
    <t>https://de.tradingview.com/symbols/TRADEGATE-WCRP/</t>
  </si>
  <si>
    <t>https://www.wisdomtree.eu/en-gb/products/ucits-etfs-unleveraged-etps/cryptocurrency/wisdomtree-physical-coindesk-20</t>
  </si>
  <si>
    <t>WisdomTree Physical Crypto Altcoins</t>
  </si>
  <si>
    <t>GB00BMTP1519</t>
  </si>
  <si>
    <t>6,486,466</t>
  </si>
  <si>
    <t>https://www.tradingview.com/symbols/EURONEXT-ALTC/</t>
  </si>
  <si>
    <t>https://www.wisdomtree.eu/en-gb/products/ucits-etfs-unleveraged-etps/cryptocurrency/wisdomtree-physical-crypto-altcoins</t>
  </si>
  <si>
    <t>WisdomTree Physical Crypto Market</t>
  </si>
  <si>
    <t>GB00BMTP1626</t>
  </si>
  <si>
    <t>1,549,272</t>
  </si>
  <si>
    <t>https://www.tradingview.com/symbols/XETR-WBLC/</t>
  </si>
  <si>
    <t>https://www.wisdomtree.eu/en-gb/products/ucits-etfs-unleveraged-etps/cryptocurrency/wisdomtree-physical-crypto-market</t>
  </si>
  <si>
    <t>WisdomTree Physical Crypto Mega Cap Equal Weight</t>
  </si>
  <si>
    <t>GB00BMTP1733</t>
  </si>
  <si>
    <t>912,700</t>
  </si>
  <si>
    <t>https://www.wisdomtree.eu/en-gb/products/ucits-etfs-unleveraged-etps/cryptocurrency/wisdomtree-physical-crypto-mega-cap-equal-weight</t>
  </si>
  <si>
    <t>WisdomTree Physical Ethereum</t>
  </si>
  <si>
    <t>GB00BJYDH394</t>
  </si>
  <si>
    <t>4,857,628</t>
  </si>
  <si>
    <t>https://www.tradingview.com/symbols/EURONEXT-ETHW/</t>
  </si>
  <si>
    <t>https://www.wisdomtree.eu/en-gb/products/ucits-etfs-unleveraged-etps/cryptocurrency/wisdomtree-physical-ethereum</t>
  </si>
  <si>
    <t>WisdomTree Physical Polkadot</t>
  </si>
  <si>
    <t>GB00BNGJ9H18</t>
  </si>
  <si>
    <t>910,770</t>
  </si>
  <si>
    <t>https://www.tradingview.com/symbols/XETR-XDOT/</t>
  </si>
  <si>
    <t>https://www.wisdomtree.eu/en-gb/products/ucits-etfs-unleveraged-etps/cryptocurrency/wisdomtree-physical-polkadot</t>
  </si>
  <si>
    <t>WisdomTree Physical Solana</t>
  </si>
  <si>
    <t>GB00BNGJ9G01</t>
  </si>
  <si>
    <t>3,034,400</t>
  </si>
  <si>
    <t>https://www.tradingview.com/symbols/EURONEXT-WSOL/</t>
  </si>
  <si>
    <t>https://www.wisdomtree.eu/de-de/products/ucits-etfs-unleveraged-etps/cryptocurrency/wisdomtree-physical-solana</t>
  </si>
  <si>
    <t>WisdomTree Physical XRP</t>
  </si>
  <si>
    <t>GB00BRXHQ425</t>
  </si>
  <si>
    <t>2,756,501</t>
  </si>
  <si>
    <t>https://in.tradingview.com/symbols/SIX-XRPW/</t>
  </si>
  <si>
    <t>https://www.wisdomtree.eu/en-gb/products/ucits-etfs-unleveraged-etps/cryptocurrency/wisdomtree-physical-xrp</t>
  </si>
  <si>
    <t>Xtrackers Galaxy Physical Bitcoin ETC Securities</t>
  </si>
  <si>
    <t>Other (ETC security, secured and limited recourse obligation)</t>
  </si>
  <si>
    <t>CH1315732250</t>
  </si>
  <si>
    <t>Zodia Custody (Ireland) Limited (as of 25.3.2024)</t>
  </si>
  <si>
    <t>Error: Value per ETC security not found</t>
  </si>
  <si>
    <t>2</t>
  </si>
  <si>
    <t>https://etf.dws.com/en-ch/etc/CH1315732250-xtrackers-galaxy-physical-bitcoin-etc-securities/</t>
  </si>
  <si>
    <t>Value per ETC security not found</t>
  </si>
  <si>
    <t>Xtrackers Galaxy Physical Ethereum ETC Securities</t>
  </si>
  <si>
    <t>CH1315732268</t>
  </si>
  <si>
    <t>2599000</t>
  </si>
  <si>
    <t>https://etf.dws.com/en-fi/etc/CH1315732268-xtrackers-galaxy-physical-ethereum-etc-securities/</t>
  </si>
  <si>
    <t>Grayscale Bitcoin Trust ETF</t>
  </si>
  <si>
    <t>USA</t>
  </si>
  <si>
    <t>US3896371099</t>
  </si>
  <si>
    <t>Coinbase Custody Trust Company, LLC (digital asset custodian)</t>
  </si>
  <si>
    <t>NYSE Arca</t>
  </si>
  <si>
    <t>share price: 1.0</t>
  </si>
  <si>
    <t>2,025</t>
  </si>
  <si>
    <t>/</t>
  </si>
  <si>
    <t>https://www.tradingview.com/symbols/AMEX-GBTC/</t>
  </si>
  <si>
    <t>https://etfs.grayscale.com/gbtc</t>
  </si>
  <si>
    <t>iShares Bitcoin Trust ETF</t>
  </si>
  <si>
    <t>US46438F1012</t>
  </si>
  <si>
    <t>NASDAQ</t>
  </si>
  <si>
    <t>share price: 59.0</t>
  </si>
  <si>
    <t>https://www.nasdaq.com/market-activity/etf/ibit/real-time</t>
  </si>
  <si>
    <t>https://www.ishares.com/us/products/333011/ishares-bitcoin-trust</t>
  </si>
  <si>
    <t>Actually this price is very close to the real price the real Previous Close
$63.23</t>
  </si>
  <si>
    <t xml:space="preserve">Invesco Galaxy Bitcoin ETF </t>
  </si>
  <si>
    <t>US46091J1016</t>
  </si>
  <si>
    <t>Cboe BZX</t>
  </si>
  <si>
    <t>closing price: 104.47</t>
  </si>
  <si>
    <t>5.16 million</t>
  </si>
  <si>
    <t>https://www.invesco.com/us/financial-products/etfs/product-detail?audienceType=Advisor&amp;ticker=BTCO&amp;msockid=3c4bdec1933068c13047ca3c92f2693e</t>
  </si>
  <si>
    <t>https://www.tradingview.com/symbols/CBOE-BTCO/</t>
  </si>
  <si>
    <t>Bitwise Bitcoin ETF</t>
  </si>
  <si>
    <t>US09174C1045</t>
  </si>
  <si>
    <t>Coinbase Custody Trust Co., LLC (digital asset custodian)</t>
  </si>
  <si>
    <t>market price: 56.79</t>
  </si>
  <si>
    <t>https://bitbetf.com/</t>
  </si>
  <si>
    <t>ProShares Bitcoin Strategy ETF (BITO)</t>
  </si>
  <si>
    <t>ETF</t>
  </si>
  <si>
    <t>Synthetical</t>
  </si>
  <si>
    <t>US74347G4405</t>
  </si>
  <si>
    <t>JPMorgan Chase Bank</t>
  </si>
  <si>
    <t>market price: 20.96</t>
  </si>
  <si>
    <t>113.19 m</t>
  </si>
  <si>
    <t>https://www.proshares.com/our-etfs/strategic/bito</t>
  </si>
  <si>
    <t>https://www.tradingview.com/symbols/AMEX-BITO/</t>
  </si>
  <si>
    <t>ProShares Short Bitcoin ETF (BITI)</t>
  </si>
  <si>
    <t>US74347G1849</t>
  </si>
  <si>
    <t>market price: 20.3</t>
  </si>
  <si>
    <t>https://www.proshares.com/our-etfs/leveraged-and-inverse/biti</t>
  </si>
  <si>
    <t>https://www.tradingview.com/symbols/AMEX-BITI/</t>
  </si>
  <si>
    <t>Hashdex Nasdaq Crypto Index ETF</t>
  </si>
  <si>
    <t>USA (manager, Hashdex Asset Management Ltd.)</t>
  </si>
  <si>
    <t>KYG4404W1069 (Class A Shares), KYG4404X1043 (Class E Shares)</t>
  </si>
  <si>
    <t>Fidelity Digital Assets, BitGo, Coinbase</t>
  </si>
  <si>
    <t>Bermuda (or private placement)</t>
  </si>
  <si>
    <t xml:space="preserve">Bermuda Stock Exchange (BSX) </t>
  </si>
  <si>
    <t>766174295 (AI)</t>
  </si>
  <si>
    <t>https://www.hashdex.com/en-KY/products/hdexbh</t>
  </si>
  <si>
    <t>https://www.tradingview.com/symbols/NASDAQ-NCIQ/</t>
  </si>
  <si>
    <t>Grayscale Bitcoin Mini Trust ETF</t>
  </si>
  <si>
    <t>US3899301085</t>
  </si>
  <si>
    <t>https://etfs.grayscale.com/btc</t>
  </si>
  <si>
    <t>https://www.tradingview.com/symbols/AMEX-BTC/minds/</t>
  </si>
  <si>
    <t>Simplify Bitcoin Strategy Plus Income ETF (MAXI)</t>
  </si>
  <si>
    <t xml:space="preserve">USA </t>
  </si>
  <si>
    <t>US82889N6739</t>
  </si>
  <si>
    <t>Bank of NY Mellon</t>
  </si>
  <si>
    <t>market price: 5.0</t>
  </si>
  <si>
    <t>https://www.tradingview.com/symbols/NASDAQ-MAXI/</t>
  </si>
  <si>
    <t>https://www.simplify.us/etfs/maxi-simplify-bitcoin-strategy-plus-income-etf</t>
  </si>
  <si>
    <t>Global X Blockchain &amp; Bitcoin Strategy ETF (BITS)</t>
  </si>
  <si>
    <t>US37960A7274</t>
  </si>
  <si>
    <t>share price: 63.25</t>
  </si>
  <si>
    <t>https://www.nasdaq.com/market-activity/etf/bits</t>
  </si>
  <si>
    <t>https://www.globalxetfs.com/funds/bits/</t>
  </si>
  <si>
    <t>Fidelity Wise Origin Bitcoin Fund</t>
  </si>
  <si>
    <t>US3159481098</t>
  </si>
  <si>
    <t>open: 90.8</t>
  </si>
  <si>
    <t>227.20 million</t>
  </si>
  <si>
    <t>https://institutional.fidelity.com/prgw/digital/research/quote/dashboard/summary?symbol=FBTC</t>
  </si>
  <si>
    <t>https://www.tradingview.com/symbols/CBOE-FBTC/</t>
  </si>
  <si>
    <t>Grayscale Ethereum Trust ETF</t>
  </si>
  <si>
    <t>US3896381072</t>
  </si>
  <si>
    <t>https://www.tradingview.com/symbols/AMEX-ETHE/</t>
  </si>
  <si>
    <t>https://etfs.grayscale.com/ethe</t>
  </si>
  <si>
    <t>iShares Ethereum Trust ETF</t>
  </si>
  <si>
    <t>CUSIP: 46438R105</t>
  </si>
  <si>
    <t xml:space="preserve">Coinbase Custody Trust Company, LLC </t>
  </si>
  <si>
    <t>market price: 30.0</t>
  </si>
  <si>
    <t>https://www.tradingview.com/symbols/NASDAQ-ETHA/</t>
  </si>
  <si>
    <t>https://www.ishares.com/us/products/337614/ishares-ethereum-trust-etf</t>
  </si>
  <si>
    <t>Grayscale Ethereum Mini Trust ETF</t>
  </si>
  <si>
    <t>US38964R1041</t>
  </si>
  <si>
    <t>share price: 18.8</t>
  </si>
  <si>
    <t>https://www.nasdaq.com/market-activity/etf/etha</t>
  </si>
  <si>
    <t>https://etfs.grayscale.com/eth</t>
  </si>
  <si>
    <t>2x Bitcoin Strategy ETF</t>
  </si>
  <si>
    <t>CUSIP: 92864M301</t>
  </si>
  <si>
    <t>U.S. Bank National Association</t>
  </si>
  <si>
    <t>share price: 30.0</t>
  </si>
  <si>
    <t>https://www.tradingview.com/symbols/CBOE-BITX/</t>
  </si>
  <si>
    <t>https://www.volatilityshares.com/bitx</t>
  </si>
  <si>
    <t xml:space="preserve">Defiance Daily Target 2x Long MSTR ETF	</t>
  </si>
  <si>
    <t>CUSIP: 88636J253</t>
  </si>
  <si>
    <t>closing price: 35.07</t>
  </si>
  <si>
    <t>https://www.defianceetfs.com/mstx/</t>
  </si>
  <si>
    <t>ProShares Ultra Bitcoin ETF</t>
  </si>
  <si>
    <t>US74349Y7040</t>
  </si>
  <si>
    <t>market price: 49.7</t>
  </si>
  <si>
    <t>https://www.proshares.com/our-etfs/leveraged-and-inverse/bitu</t>
  </si>
  <si>
    <t>https://www.tradingview.com/symbols/AMEX-BITU/</t>
  </si>
  <si>
    <t>Fidelity Ethereum Fund ETF</t>
  </si>
  <si>
    <t>US31613E1038</t>
  </si>
  <si>
    <t>open: 25.0</t>
  </si>
  <si>
    <t>43.60 m</t>
  </si>
  <si>
    <t>https://www.tradingview.com/symbols/CBOE-FETH/</t>
  </si>
  <si>
    <t>https://institutional.fidelity.com/prgw/digital/research/quote/dashboard/summary?symbol=FETH</t>
  </si>
  <si>
    <t>Coinshares Valkyrie Bitcoin Fund</t>
  </si>
  <si>
    <t>US91916J1007</t>
  </si>
  <si>
    <t>Coinbase Custody Trust Company LLC, Bitgo Trust Company, Inc., Komainu (Jersey) Limited</t>
  </si>
  <si>
    <t>market price: 29.58</t>
  </si>
  <si>
    <t>20.55 m</t>
  </si>
  <si>
    <t>pp. 38-39</t>
  </si>
  <si>
    <t>https://coinshares.com/us/etf/brrr/</t>
  </si>
  <si>
    <t>https://www.tradingview.com/symbols/NASDAQ-BRRR/</t>
  </si>
  <si>
    <t>2x Ether ETF</t>
  </si>
  <si>
    <t>CUSIP: 92864M400</t>
  </si>
  <si>
    <t>market price: 76.27</t>
  </si>
  <si>
    <t>https://www.volatilityshares.com/ethu</t>
  </si>
  <si>
    <t>Franklin Bitcoin ETF</t>
  </si>
  <si>
    <t>US3549211080</t>
  </si>
  <si>
    <t>Error: Franklin Templeton error: Could not find market price or NAV on Franklin Templeton page</t>
  </si>
  <si>
    <t>https://www.franklintempleton.com/investments/options/exchange-traded-funds/products/39639/SINGLCLASS/franklin-bitcoin-etf/EZBC</t>
  </si>
  <si>
    <t>https://www.tradingview.com/symbols/CBOE-EZBC/</t>
  </si>
  <si>
    <t>Could not find market price or NAV on Franklin Templeton page</t>
  </si>
  <si>
    <t>WisdomTree Bitcoin Fund</t>
  </si>
  <si>
    <t>CUSIP: 97720F101</t>
  </si>
  <si>
    <t>Coinbase Custody Trust Company LLC</t>
  </si>
  <si>
    <t>market price: 6.0</t>
  </si>
  <si>
    <t>p. 74 ?</t>
  </si>
  <si>
    <t>https://www.tradingview.com/symbols/CBOE-BTCW/</t>
  </si>
  <si>
    <t>https://www.wisdomtree.com/investments/etfs/crypto/btcw</t>
  </si>
  <si>
    <t>Bitwise Ethereum ETF</t>
  </si>
  <si>
    <t>US0919551046</t>
  </si>
  <si>
    <t>market price: 18.19</t>
  </si>
  <si>
    <t>https://ethwetf.com/</t>
  </si>
  <si>
    <t>Roundhill Bitcoin Covered Call Strategy</t>
  </si>
  <si>
    <t>US77926X5023</t>
  </si>
  <si>
    <t>market price: 59.46</t>
  </si>
  <si>
    <t>https://www.roundhillinvestments.com/etf/ybtc/</t>
  </si>
  <si>
    <t>ProShares Ultra Ether ETF</t>
  </si>
  <si>
    <t>US74349Y8113</t>
  </si>
  <si>
    <t>market price: 8.33</t>
  </si>
  <si>
    <t>22.11 m</t>
  </si>
  <si>
    <t>https://www.proshares.com/our-etfs/leveraged-and-inverse/etht</t>
  </si>
  <si>
    <t>https://www.tradingview.com/symbols/AMEX-ETHT/</t>
  </si>
  <si>
    <t>You picked up the NAV price which I never want the real Market Price. Take a look at the entire custom function for proshares and rewrite the custom function NOT to pick up the NAV but the Market Price
$8.62</t>
  </si>
  <si>
    <t xml:space="preserve">First Trust SkyBridge Crypto Industry &amp; Digital Economy ETF	</t>
  </si>
  <si>
    <t>US33740F5402</t>
  </si>
  <si>
    <t>market price: Error: invalid price value '2' (likely not a share price)</t>
  </si>
  <si>
    <t>6000002</t>
  </si>
  <si>
    <t>https://www.ftportfolios.com/retail/etf/etfsummary.aspx?Ticker=CRPT</t>
  </si>
  <si>
    <t>Closing Market Price2	$19.66</t>
  </si>
  <si>
    <t>invalid price value '2' (likely not a share price)</t>
  </si>
  <si>
    <t>ProShares UltraShort Bitcoin ETF</t>
  </si>
  <si>
    <t>US74349Y8030</t>
  </si>
  <si>
    <t>market price: 7.48</t>
  </si>
  <si>
    <t>https://www.proshares.com/our-etfs/leveraged-and-inverse/sbit</t>
  </si>
  <si>
    <t>https://www.tradingview.com/symbols/AMEX-SBIT/</t>
  </si>
  <si>
    <t xml:space="preserve">SPDR Galaxy Hedged Digital Asset Ecosystem ETF </t>
  </si>
  <si>
    <t>US78470P6482</t>
  </si>
  <si>
    <t>State Street</t>
  </si>
  <si>
    <t>2.06 million</t>
  </si>
  <si>
    <t>https://www.tradingview.com/symbols/NASDAQ-HECO/</t>
  </si>
  <si>
    <t>https://www.ssga.com/us/en/intermediary/etfs/spdr-galaxy-hedged-digital-asset-ecosystem-etf-heco</t>
  </si>
  <si>
    <t>ProShares Ether ETF</t>
  </si>
  <si>
    <t>US74349Y1001</t>
  </si>
  <si>
    <t>market price: 46.71</t>
  </si>
  <si>
    <t>52743600 (AI)</t>
  </si>
  <si>
    <t>https://www.proshares.com/our-etfs/strategic/eeth</t>
  </si>
  <si>
    <t>https://www.tradingview.com/symbols/AMEX-EETH/</t>
  </si>
  <si>
    <t xml:space="preserve">Calamos Bitcoin Structured Alt Protection ETF - January	</t>
  </si>
  <si>
    <t>CUSIP: 12811T688</t>
  </si>
  <si>
    <t>State Street Bank and Trust Company</t>
  </si>
  <si>
    <t>share price: 25.3 (AI)</t>
  </si>
  <si>
    <t>1.70 m</t>
  </si>
  <si>
    <t>https://www.calamos.com/funds/etf/calamos-bitcoin-structured-alt-protection-etf-january-cboj/#_literature</t>
  </si>
  <si>
    <t>https://www.tradingview.com/symbols/CBOE-CBOJ/</t>
  </si>
  <si>
    <t>25.3 (AI)</t>
  </si>
  <si>
    <t xml:space="preserve">T-Rex 2X Long Bitcoin Daily Target ETF	</t>
  </si>
  <si>
    <t>CUSIP: 98148L753</t>
  </si>
  <si>
    <t>U.S. Bank Global Fund Services</t>
  </si>
  <si>
    <t>closing price: 51.7</t>
  </si>
  <si>
    <t>990.00 k</t>
  </si>
  <si>
    <t>https://www.rexshares.com/btcl/</t>
  </si>
  <si>
    <t>https://www.tradingview.com/symbols/CBOE-BTCL/</t>
  </si>
  <si>
    <t>Calamos Bitcoin 80 Series Structured Al</t>
  </si>
  <si>
    <t>CUSIP: 12811T720</t>
  </si>
  <si>
    <t xml:space="preserve">State Street Bank and Trust Company </t>
  </si>
  <si>
    <t>share price: 26.3 (AI)</t>
  </si>
  <si>
    <t>1.55 m</t>
  </si>
  <si>
    <t>https://www.calamos.com/funds/etf/calamos-bitcoin-80-series-structured-alt-protection-etf-january-cbtj/#:~:text=The%20Calamos%20Bitcoin%2080%20Series%20Structured%20Alt%20Protection,over%20a%20one-year%20period%20%28before%20fees%20and%20expenses%29.</t>
  </si>
  <si>
    <t>https://www.tradingview.com/symbols/CBOE-CBTJ/</t>
  </si>
  <si>
    <t>A lot of the calamos AI found are close enough but could do better search for  Market Price specifically</t>
  </si>
  <si>
    <t>26.3 (AI)</t>
  </si>
  <si>
    <t xml:space="preserve">CoinShares Valkyrie Bitcoin and Ether Strategy ETF	</t>
  </si>
  <si>
    <t>US91917A1088</t>
  </si>
  <si>
    <t>share price: 12.9</t>
  </si>
  <si>
    <t>2.52 m</t>
  </si>
  <si>
    <t>https://www.nasdaq.com/market-activity/etf/btf</t>
  </si>
  <si>
    <t>https://www.tradingview.com/symbols/NASDAQ-BTF/</t>
  </si>
  <si>
    <t xml:space="preserve">Global X Blockchain &amp; Bitcoin Strategy ETF	</t>
  </si>
  <si>
    <t>Brown Brothers Harriman &amp; Co., Bank of NY Mellon</t>
  </si>
  <si>
    <t>market price: 64.75</t>
  </si>
  <si>
    <t xml:space="preserve">Calamos Bitcoin 90 Series Structured Alt Protection ETF - January	</t>
  </si>
  <si>
    <t>CUSIP: 12811T712</t>
  </si>
  <si>
    <t>1.05 m</t>
  </si>
  <si>
    <t>https://www.calamos.com/funds/etf/calamos-bitcoin-90-series-structured-alt-protection-etf-january-cbxj/#_literature</t>
  </si>
  <si>
    <t>https://www.tradingview.com/symbols/CBOE-CBXJ/</t>
  </si>
  <si>
    <t xml:space="preserve">STKd 100% Bitcoin &amp; 100% Gold ETF	</t>
  </si>
  <si>
    <t>US88636R8346</t>
  </si>
  <si>
    <t>market price: 12.0</t>
  </si>
  <si>
    <t>https://www.tradingview.com/symbols/NASDAQ-BTGD/</t>
  </si>
  <si>
    <t>https://quantifyfunds.com/stackedbitcoingoldetf/btgd/</t>
  </si>
  <si>
    <t>Franklin Ethereum ETF</t>
  </si>
  <si>
    <t>US35351J1097</t>
  </si>
  <si>
    <t>market price: 19.26</t>
  </si>
  <si>
    <t>https://www.franklintempleton.com/investments/options/exchange-traded-funds/products/40521/SINGLCLASS/franklin-ethereum-etf/EZET</t>
  </si>
  <si>
    <t>https://www.tradingview.com/symbols/CBOE-EZET/</t>
  </si>
  <si>
    <t xml:space="preserve">Bitwise Trendwise Bitcoin and Treasuries Rotation Strategy ETF	</t>
  </si>
  <si>
    <t>US0917482020</t>
  </si>
  <si>
    <t>Bank of New York Mellon</t>
  </si>
  <si>
    <t>market price: 47.52</t>
  </si>
  <si>
    <t>https://bitcetf.com/</t>
  </si>
  <si>
    <t>Invesco Galaxy Ethereum ETF</t>
  </si>
  <si>
    <t>US46148D1072</t>
  </si>
  <si>
    <t>closing price: 25.64</t>
  </si>
  <si>
    <t>0.91 million</t>
  </si>
  <si>
    <t>https://www.invesco.com/us/financial-products/etfs/product-detail?audienceType=Investor&amp;ticker=QETH&amp;msockid=3c4bdec1933068c13047ca3c92f2693e</t>
  </si>
  <si>
    <t>https://www.tradingview.com/symbols/CBOE-QETH/</t>
  </si>
  <si>
    <t xml:space="preserve">CoinShares Valkyrie Bitcoin Futures Leveraged Strategy ETF	</t>
  </si>
  <si>
    <t>US91917A5048</t>
  </si>
  <si>
    <t>share price: 50.6</t>
  </si>
  <si>
    <t>335.00 k</t>
  </si>
  <si>
    <t>https://www.nasdaq.com/market-activity/etf/btfx</t>
  </si>
  <si>
    <t>https://www.tradingview.com/symbols/NASDAQ-BTFX/</t>
  </si>
  <si>
    <t>Hashdex Bitcoin ETF</t>
  </si>
  <si>
    <t>US88634V1008</t>
  </si>
  <si>
    <t>BitGo Trust Company, Inc</t>
  </si>
  <si>
    <t>closing price: 119.37</t>
  </si>
  <si>
    <t>https://hashdex-etfs.com/defi</t>
  </si>
  <si>
    <t>ProShares UltraShort Ether ETF</t>
  </si>
  <si>
    <t>US74349Y7958</t>
  </si>
  <si>
    <t>market price: 15.89</t>
  </si>
  <si>
    <t>1.40 m</t>
  </si>
  <si>
    <t>https://www.proshares.com/our-etfs/leveraged-and-inverse/ethd</t>
  </si>
  <si>
    <t>https://www.tradingview.com/symbols/AMEX-ETHD/</t>
  </si>
  <si>
    <t xml:space="preserve">ProShares Bitcoin &amp; Ether Market Cap Weight ETF	</t>
  </si>
  <si>
    <t>CUSIP: 74349Y308</t>
  </si>
  <si>
    <t>market price: 79.27</t>
  </si>
  <si>
    <t>180.00 k</t>
  </si>
  <si>
    <t>https://www.proshares.com/our-etfs/strategic/beth</t>
  </si>
  <si>
    <t>https://www.tradingview.com/symbols/AMEX-BETH/</t>
  </si>
  <si>
    <t xml:space="preserve">Defiance Daily Target 2x Short MSTR ETF	</t>
  </si>
  <si>
    <t>CUSIP: 88636R115</t>
  </si>
  <si>
    <t>closing price: 29.89</t>
  </si>
  <si>
    <t>https://www.defianceetfs.com/smst/</t>
  </si>
  <si>
    <t xml:space="preserve">21Shares Active Bitcoin Futures Strategy ETF	</t>
  </si>
  <si>
    <t>US02072L3592</t>
  </si>
  <si>
    <t>150000</t>
  </si>
  <si>
    <t>https://www.tradingview.com/symbols/CBOE-ARKA/</t>
  </si>
  <si>
    <t>https://www.21shares-funds.com/product/arka#:~:text=ARK%2021Shares%20Active%20Bitcoin%20Futures%20Strategy%20ETF%20%28ARKA%29,outperform%20BTC%20by%20actively%20rolling%20its%20futures%20contracts.</t>
  </si>
  <si>
    <t>Bitwise Trendwise Ethereum and Treasuries Rotation Strategy ETF</t>
  </si>
  <si>
    <t>US0917483010</t>
  </si>
  <si>
    <t>market price: 38.41</t>
  </si>
  <si>
    <t>https://aethetf.com/</t>
  </si>
  <si>
    <t xml:space="preserve">Invesco Alerian Galaxy Crypto Economy ETF	</t>
  </si>
  <si>
    <t>US46138G5577</t>
  </si>
  <si>
    <t>market price: 19.75</t>
  </si>
  <si>
    <t>0.60 million</t>
  </si>
  <si>
    <t xml:space="preserve">https://www.invesco.com/us/financial-products/etfs/product-detail?audienceType=Investor&amp;productId=ETF-SATO&amp;msockid=3c4bdec1933068c13047ca3c92f2693e </t>
  </si>
  <si>
    <t>https://www.tradingview.com/symbols/CBOE-SATO/</t>
  </si>
  <si>
    <t>21Shares Core Ethereum ETF</t>
  </si>
  <si>
    <t>US04071F1021</t>
  </si>
  <si>
    <t>Coinbase Custody Trust Company, LLC  (prospectus); Anchorage Digital Bank N.A., BitGo New York Trust Company LLC (website)</t>
  </si>
  <si>
    <t>share price: 12.66</t>
  </si>
  <si>
    <t>237178 (AI)</t>
  </si>
  <si>
    <t>https://www.cboe.com/us/equities/listings/listed_products/symbols/CETH/</t>
  </si>
  <si>
    <t>https://www.tradingview.com/symbols/CBOE-CETH/</t>
  </si>
  <si>
    <t xml:space="preserve">Innovator Uncapped Bitcoin 20 Floor ETF - Quarterly Series	</t>
  </si>
  <si>
    <t>?</t>
  </si>
  <si>
    <t>closing price: 6.87</t>
  </si>
  <si>
    <t>https://www.innovatoretfs.com/etf/default.aspx?ticker=qbf</t>
  </si>
  <si>
    <t>https://www.innovatoretfs.com/pdf/qbf_prospectus.pdf</t>
  </si>
  <si>
    <t xml:space="preserve">SPDR Galaxy Digital Asset Ecosystem ETF	</t>
  </si>
  <si>
    <t>US78470P6557</t>
  </si>
  <si>
    <t>270000</t>
  </si>
  <si>
    <t>https://www.tradingview.com/symbols/NASDAQ-DECO/</t>
  </si>
  <si>
    <t>https://www.ssga.com/us/en/intermediary/etfs/spdr-galaxy-digital-asset-ecosystem-etf-deco</t>
  </si>
  <si>
    <t xml:space="preserve">ProShares Bitcoin &amp; Ether Equal Weight ETF	</t>
  </si>
  <si>
    <t>US74349Y4070</t>
  </si>
  <si>
    <t>market price: 66.89</t>
  </si>
  <si>
    <t>120.00 k</t>
  </si>
  <si>
    <t>https://www.proshares.com/our-etfs/strategic/bete</t>
  </si>
  <si>
    <t>https://www.tradingview.com/symbols/AMEX-BETE/</t>
  </si>
  <si>
    <t xml:space="preserve">21Shares Active Ethereum Futures Strategy ETF	</t>
  </si>
  <si>
    <t>US02072L3345</t>
  </si>
  <si>
    <t>220000</t>
  </si>
  <si>
    <t>https://www.tradingview.com/symbols/CBOE-ARKZ/</t>
  </si>
  <si>
    <t>https://www.21shares-funds.com/product/arkz</t>
  </si>
  <si>
    <t xml:space="preserve">Bitwise Trendwise BTC/ETH and Treasuries Rotation Strategy ETF	</t>
  </si>
  <si>
    <t>US0917484000</t>
  </si>
  <si>
    <t>market price: 32.87</t>
  </si>
  <si>
    <t>https://btopetf.com/</t>
  </si>
  <si>
    <t xml:space="preserve">T-Rex 2X Inverse Bitcoin Daily Target ETF	</t>
  </si>
  <si>
    <t>CUSIP: 98148L746</t>
  </si>
  <si>
    <t>share price: 3.71 (AI)</t>
  </si>
  <si>
    <t>1.14 m</t>
  </si>
  <si>
    <t>https://www.rexshares.com/btcz/</t>
  </si>
  <si>
    <t>https://www.tradingview.com/symbols/CBOE-BTCZ/</t>
  </si>
  <si>
    <t>3.71 (AI)</t>
  </si>
  <si>
    <t>T-Rex 2X Long Ether Daily Target ETF</t>
  </si>
  <si>
    <t>CUSIP: 98148L738</t>
  </si>
  <si>
    <t>closing price: 15.95</t>
  </si>
  <si>
    <t>570.00 k</t>
  </si>
  <si>
    <t>https://www.rexshares.com/etu/</t>
  </si>
  <si>
    <t>https://www.tradingview.com/symbols/CBOE-ETU/</t>
  </si>
  <si>
    <t xml:space="preserve">Bitwise Bitcoin Standard Corporations </t>
  </si>
  <si>
    <t>US0917485098</t>
  </si>
  <si>
    <t>market price: 27.91</t>
  </si>
  <si>
    <t>https://ownbetf.com/</t>
  </si>
  <si>
    <t>Franklin Crypto Index ETF</t>
  </si>
  <si>
    <t>US35349C1099</t>
  </si>
  <si>
    <t>market price: 26.25</t>
  </si>
  <si>
    <t>150</t>
  </si>
  <si>
    <t>https://www.franklintempleton.com/investments/options/exchange-traded-funds/products/41786/SINGLCLASS/franklin-crypto-index-etf/EZPZ#documents</t>
  </si>
  <si>
    <t>ProShares Short Ether ETF</t>
  </si>
  <si>
    <t>US74349Y2090</t>
  </si>
  <si>
    <t>market price: 15.65</t>
  </si>
  <si>
    <t>250.00 k</t>
  </si>
  <si>
    <t>https://www.proshares.com/our-etfs/leveraged-and-inverse/seth</t>
  </si>
  <si>
    <t>https://www.tradingview.com/symbols/AMEX-SETH/</t>
  </si>
  <si>
    <t>One S&amp;P 500 and Bitcoin ETF</t>
  </si>
  <si>
    <t>CUSIP: 92864M863</t>
  </si>
  <si>
    <t>market price: 22.09</t>
  </si>
  <si>
    <t>https://www.volatilityshares.com/oosb</t>
  </si>
  <si>
    <t xml:space="preserve">One Nasdaq-100 and Bitcoin ETF 1Shs	</t>
  </si>
  <si>
    <t>CUSIP: 92864M848</t>
  </si>
  <si>
    <t>market price: 25.82</t>
  </si>
  <si>
    <t>https://www.volatilityshares.com/ooqb</t>
  </si>
  <si>
    <t xml:space="preserve">T-Rex 2X Inverse Ether Daily Target ETF	</t>
  </si>
  <si>
    <t>CUSIP: 98148L720</t>
  </si>
  <si>
    <t xml:space="preserve">Cboe BZX </t>
  </si>
  <si>
    <t>closing price: 7.12</t>
  </si>
  <si>
    <t>70.00 k</t>
  </si>
  <si>
    <t>https://www.rexshares.com/etq/</t>
  </si>
  <si>
    <t>https://www.tradingview.com/symbols/CBOE-ETQ/</t>
  </si>
  <si>
    <t xml:space="preserve">STKd 100% MSTR &amp; 100% COIN ETF	</t>
  </si>
  <si>
    <t>CUSIP: 88636R388</t>
  </si>
  <si>
    <t>U.S. Bank National Association (indicated as custodian, but prospectus also mentions that digital assets are not maintained in traditional custodial arrangements, and instead are typically held in “wallets”</t>
  </si>
  <si>
    <t>50.00 k</t>
  </si>
  <si>
    <t>https://quantifyfunds.com/singlestocketfpairs/aped/</t>
  </si>
  <si>
    <t>https://www.tradingview.com/symbols/NASDAQ-APED/</t>
  </si>
  <si>
    <t>$22.60</t>
  </si>
  <si>
    <t xml:space="preserve">Etf Opportunities Trust - Rex Bitcoin Corporate Treasury Convertible Bond ETF	</t>
  </si>
  <si>
    <t>CUSIP: 26923N322</t>
  </si>
  <si>
    <t>closing price: 29.18</t>
  </si>
  <si>
    <t>350.00 k</t>
  </si>
  <si>
    <t>https://www.rexshares.com/bmax/</t>
  </si>
  <si>
    <t>https://www.tradingview.com/symbols/NASDAQ-BMAX/</t>
  </si>
  <si>
    <t>Amplify Transformational Data Sharing ETF</t>
  </si>
  <si>
    <t>CUSIP: 032108607</t>
  </si>
  <si>
    <t>closing price: 49.12</t>
  </si>
  <si>
    <t>18.45 m</t>
  </si>
  <si>
    <t>https://amplifyetfs.com/blok/</t>
  </si>
  <si>
    <t>https://www.tradingview.com/symbols/AMEX-BLOK/</t>
  </si>
  <si>
    <t>Closing Price 	$48.74</t>
  </si>
  <si>
    <t>Global X Blockchain ETF</t>
  </si>
  <si>
    <t>US37960A7357</t>
  </si>
  <si>
    <t>share price: 41.0</t>
  </si>
  <si>
    <t>https://www.nasdaq.com/market-activity/etf/bkch/real-time</t>
  </si>
  <si>
    <t>https://www.globalxetfs.com/funds/bkch/</t>
  </si>
  <si>
    <t>NEOS Bitcoin High Income ETF</t>
  </si>
  <si>
    <t>US78433H6421</t>
  </si>
  <si>
    <t>market price: 15.62</t>
  </si>
  <si>
    <t>https://neosfunds.com/btci/</t>
  </si>
  <si>
    <t>First Trust Indxx Innovative Transaction &amp; Process ETF</t>
  </si>
  <si>
    <t>Canada</t>
  </si>
  <si>
    <t>CA33740T1021</t>
  </si>
  <si>
    <t>CIBC Mellon Trust Company</t>
  </si>
  <si>
    <t>Toronto Stock Exchange</t>
  </si>
  <si>
    <t>share price: 35.4</t>
  </si>
  <si>
    <t>55,000</t>
  </si>
  <si>
    <t>https://money.tmx.com/en/quote/BLCK</t>
  </si>
  <si>
    <t>https://www.firsttrust.ca/Retail/Etf/EtfSummary.aspx?Ticker=BLCK</t>
  </si>
  <si>
    <t>iShares Blockchain and Tech ETF</t>
  </si>
  <si>
    <t>CUSIP: 46436E361</t>
  </si>
  <si>
    <t>State Street Bank and Trust Company (and JP Morgan Chase in connection to certain lending activities)</t>
  </si>
  <si>
    <t>market price: 20.32</t>
  </si>
  <si>
    <t>https://www.ishares.com/us/products/326614/ishares-blockchain-and-tech-etf</t>
  </si>
  <si>
    <t>Horizon Kinetics Blockchain Development ETF</t>
  </si>
  <si>
    <t>US53656G2093</t>
  </si>
  <si>
    <t>market price: 30.17</t>
  </si>
  <si>
    <t>525.00 k</t>
  </si>
  <si>
    <t>https://horizonkinetics.com/products/etf/bcdf/#overview</t>
  </si>
  <si>
    <t>https://www.tradingview.com/symbols/AMEX-BCDF/</t>
  </si>
  <si>
    <t>Bitwise 10 Crypto Index Fund</t>
  </si>
  <si>
    <t>US0917491013</t>
  </si>
  <si>
    <t xml:space="preserve">(application filed for listing on NYSE Arca) </t>
  </si>
  <si>
    <t>2.5% (expense ratio)</t>
  </si>
  <si>
    <t>https://bitwiseinvestments.com/crypto-funds/bitw ; https://bitwiseinvestments.com/newsroom/nyse-arca-files-form-19b-4-to-uplist-bitw-as-an-etf ; https://www.sec.gov/Archives/edgar/data/1723788/000119312522045344/d265852d1012ga.htm</t>
  </si>
  <si>
    <t>Shares outstanding</t>
  </si>
  <si>
    <t>IDX Risk-Managed Bitcoin Strategy Fund</t>
  </si>
  <si>
    <t>Mutual fund</t>
  </si>
  <si>
    <t>CUSIP: 55379J8734</t>
  </si>
  <si>
    <t>share price: 8.83</t>
  </si>
  <si>
    <t>https://www.nasdaq.com/market-activity/mutual-fund/btidx</t>
  </si>
  <si>
    <t>https://idxfunds.com/btidx/</t>
  </si>
  <si>
    <t>Cboe Vest Bitcoin Strategy Managed Volatility Fund</t>
  </si>
  <si>
    <t>CUSIP: 98148L308</t>
  </si>
  <si>
    <t>Fifth Third Bank</t>
  </si>
  <si>
    <t>0 71%</t>
  </si>
  <si>
    <t>https://www.vestfin.com/products/bitcoin-fund ; https://www.sec.gov/Archives/edgar/data/1396092/000138713121008673/cboe-497_081721.html</t>
  </si>
  <si>
    <t>Bitcoin ProFund</t>
  </si>
  <si>
    <t>CUSIP: 74318X653</t>
  </si>
  <si>
    <t>0.45% (investment advisory fee)</t>
  </si>
  <si>
    <t>share price: 29.63 (AI)</t>
  </si>
  <si>
    <t>https://www.profunds.com/mutual-funds/bitcoin</t>
  </si>
  <si>
    <t>29.63 (AI)</t>
  </si>
  <si>
    <t>2x Solana ETF</t>
  </si>
  <si>
    <t>CUSIP: 92864M830</t>
  </si>
  <si>
    <t>market price: 14.05</t>
  </si>
  <si>
    <t>https://www.volatilityshares.com/solt</t>
  </si>
  <si>
    <t>21Shares Active Ethereum FutsStgyETF</t>
  </si>
  <si>
    <t>https://www.tradingview.com/symbols/CBOE-ARKZ/technicals/</t>
  </si>
  <si>
    <t>https://www.21shares-funds.com/product/arkz#:~:text=ARK%2021Shares%20Active%20Ethereum%20Futures%20Strategy%20ETF%20%28ARKZ%29,outperform%20ETH%20by%20actively%20rolling%20its%20futures%20contracts.</t>
  </si>
  <si>
    <t xml:space="preserve">Short Bitcoin ProFund </t>
  </si>
  <si>
    <t>CUSIP: 74318X620</t>
  </si>
  <si>
    <t>share price: 23.44 (AI)</t>
  </si>
  <si>
    <t>https://www.profunds.com/mutual-funds/short-bitcoin</t>
  </si>
  <si>
    <t>23.44 (AI)</t>
  </si>
  <si>
    <t xml:space="preserve">Ether ProFund </t>
  </si>
  <si>
    <t>CUSIP: 74318X588</t>
  </si>
  <si>
    <t>0.75% (investment advisory fee)</t>
  </si>
  <si>
    <t>share price: 24.55 (AI)</t>
  </si>
  <si>
    <t>https://www.profunds.com/mutual-funds/ether</t>
  </si>
  <si>
    <t>24.55 (AI)</t>
  </si>
  <si>
    <t>Fortuna Hedged Bitcoin</t>
  </si>
  <si>
    <t>CUSIP: 53656G233</t>
  </si>
  <si>
    <t>share price: 28.87 (AI)</t>
  </si>
  <si>
    <t>https://fortunafunds.com/hbtc-fund/</t>
  </si>
  <si>
    <t>28.87 (AI)</t>
  </si>
  <si>
    <t>Global X Bitcoin Trend Strategy ETF</t>
  </si>
  <si>
    <t>US37960A4875</t>
  </si>
  <si>
    <t>market price: 38.68</t>
  </si>
  <si>
    <t>https://www.globalxetfs.com/funds/btrn/#:~:text=The%20Global%20X%20Bitcoin%20Trend%20Strategy%20ETF%20%28BTRN%29,the%20Bitcoin%20Trend%20Indicator%20%28%E2%80%9CBTI%E2%80%9D%29%20by%20CoinDesk%20Indices.</t>
  </si>
  <si>
    <t>Grayscale Bitcoin Cash Trust (BCH)</t>
  </si>
  <si>
    <t>US38963P1093</t>
  </si>
  <si>
    <t>OTC Markets Group</t>
  </si>
  <si>
    <t>share price: 3.07</t>
  </si>
  <si>
    <t>https://www.grayscale.com/funds/grayscale-bitcoin-cash-trust</t>
  </si>
  <si>
    <t>https://www.grayscale.com/crypto-products/grayscale-bitcoin-cash-trust</t>
  </si>
  <si>
    <t>Grayscale Chainlink Trust (LINK)</t>
  </si>
  <si>
    <t>US38963V1061</t>
  </si>
  <si>
    <t>Error: Enhanced Grayscale error: Could not extract valid price from Grayscale page</t>
  </si>
  <si>
    <t>https://www.grayscale.com/funds/grayscale-chainlink-trust</t>
  </si>
  <si>
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</si>
  <si>
    <t>Could not extract valid price from Grayscale page</t>
  </si>
  <si>
    <t>Grayscale Digital Large Cap ETC</t>
  </si>
  <si>
    <t>KYG407051088</t>
  </si>
  <si>
    <t>https://www.grayscale.com/funds/grayscale-digital-large-cap-fund</t>
  </si>
  <si>
    <t>https://www.grayscale.com/crypto-products/grayscale-digital-large-cap-fund</t>
  </si>
  <si>
    <t>Grayscale Ethereum Classic Trust (ETC)</t>
  </si>
  <si>
    <t>Physical (spot ether)</t>
  </si>
  <si>
    <t>Grayscale Filecoin Trust (FIL)</t>
  </si>
  <si>
    <t>US38963G1094</t>
  </si>
  <si>
    <t>https://www.grayscale.com/funds/grayscale-filecoin-trust</t>
  </si>
  <si>
    <t>https://www.grayscale.com/crypto-products/grayscale-filecoin-trust</t>
  </si>
  <si>
    <t xml:space="preserve">Grayscale Horizen Trust (ZEN) </t>
  </si>
  <si>
    <t>US38963T1016</t>
  </si>
  <si>
    <t>https://www.grayscale.com/funds/grayscale-horizen-trust</t>
  </si>
  <si>
    <t>https://www.grayscale.com/crypto-products/grayscale-horizen-trust</t>
  </si>
  <si>
    <t>Grayscale Litecoin Trust (LTC)</t>
  </si>
  <si>
    <t>US38963W1045</t>
  </si>
  <si>
    <t>https://www.grayscale.com/funds/grayscale-litecoin-trust/</t>
  </si>
  <si>
    <t>https://www.grayscale.com/crypto-products/grayscale-litecoin-trust</t>
  </si>
  <si>
    <t>Grayscale Livepeer Trust (LPT)</t>
  </si>
  <si>
    <t>US38964N1037</t>
  </si>
  <si>
    <t>https://www.grayscale.com/funds/grayscale-livepeer-trust/</t>
  </si>
  <si>
    <t>https://www.grayscale.com/crypto-products/grayscale-livepeer-trust</t>
  </si>
  <si>
    <t xml:space="preserve">Grayscale Solana Trust (GSOL) </t>
  </si>
  <si>
    <t>US38965D1046</t>
  </si>
  <si>
    <t>https://www.grayscale.com/funds/grayscale-solana-trust</t>
  </si>
  <si>
    <t>https://www.grayscale.com/crypto-products/grayscale-solana-trust</t>
  </si>
  <si>
    <t>Grayscale Stellar Lumens Trust (XLM)</t>
  </si>
  <si>
    <t>US38963R1059</t>
  </si>
  <si>
    <t>https://www.grayscale.com/funds/grayscale-stellar-lumens-trust</t>
  </si>
  <si>
    <t>https://www.grayscale.com/crypto-products/grayscale-stellar-lumens-trust</t>
  </si>
  <si>
    <t>Grayscale Zcash Trust (ZEC)</t>
  </si>
  <si>
    <t>US38964G1085</t>
  </si>
  <si>
    <t>https://www.grayscale.com/funds/grayscale-zcash-trust</t>
  </si>
  <si>
    <t>https://www.grayscale.com/crypto-products/grayscale-zcash-trust#:~:text=Grayscale%20Zcash%20Trust%20%28the%20%22Trust%22%29%20is%20one%20of,challenges%20of%20buying%2C%20storing%2C%20and%20safekeeping%20ZEC%2C%20directly.</t>
  </si>
  <si>
    <t>Roundhill Ether Covered Cll Strat ETF</t>
  </si>
  <si>
    <t>US77926X8415</t>
  </si>
  <si>
    <t>Cboe BZX Exchange</t>
  </si>
  <si>
    <t>market price: 47.56</t>
  </si>
  <si>
    <t>https://www.roundhillinvestments.com/etf/yeth/</t>
  </si>
  <si>
    <t>Simplify US Equity PLUS Bitcoin Stgy ETF</t>
  </si>
  <si>
    <t>CUSIP: 82889N848</t>
  </si>
  <si>
    <t>https://www.tradingview.com/symbols/NASDAQ-SPBC/</t>
  </si>
  <si>
    <t>https://www.simplify.us/etfs/spbc-simplify-us-equity-plus-bitcoin-strategy-etf#distribution-table</t>
  </si>
  <si>
    <t>YieldMax Bitcoin Option Inc Strat ETF</t>
  </si>
  <si>
    <t>US88636J4287</t>
  </si>
  <si>
    <t>https://www.tradingview.com/symbols/AMEX-YBIT/</t>
  </si>
  <si>
    <t>https://www.yieldmaxetfs.com/our-etfs/ybit-bitcoin-option-income-etf/</t>
  </si>
  <si>
    <t>YieldMax Crypto Industry &amp; Tech Portfolio Option Income ETF</t>
  </si>
  <si>
    <t>CUSIP: 88636R727</t>
  </si>
  <si>
    <t>50001500 (AI)</t>
  </si>
  <si>
    <t>https://www.yieldmaxetfs.com/lfgy/prospectus</t>
  </si>
  <si>
    <t>https://www.tradingview.com/symbols/AMEX-LFGY/</t>
  </si>
  <si>
    <t>Osprey Solana Trust</t>
  </si>
  <si>
    <t>US68840V1026</t>
  </si>
  <si>
    <t>Coinbase</t>
  </si>
  <si>
    <t>OTC Markets Group (OTCQX/OTCQB) + private placement for accredited investors</t>
  </si>
  <si>
    <t>share price: 4.53 (AI)</t>
  </si>
  <si>
    <t>https://ospreyfunds.io/products/osol/</t>
  </si>
  <si>
    <t>4.53 (AI)</t>
  </si>
  <si>
    <t>Osprey Polkadot Trust</t>
  </si>
  <si>
    <t>US68841K1051</t>
  </si>
  <si>
    <t>share price: 3.97 (AI)</t>
  </si>
  <si>
    <t>https://ospreyfunds.io/products/odot/</t>
  </si>
  <si>
    <t>3.97 (AI)</t>
  </si>
  <si>
    <t>Osprey Bitcoin Trust</t>
  </si>
  <si>
    <t>US68839C2061</t>
  </si>
  <si>
    <t>market price: 29.11</t>
  </si>
  <si>
    <t>https://ospreyfunds.io/products/obtc/</t>
  </si>
  <si>
    <t>Osprey BNB Chain Trust</t>
  </si>
  <si>
    <t>US68839V1052</t>
  </si>
  <si>
    <t>Copper</t>
  </si>
  <si>
    <t>closing price prev trading day: 13.489</t>
  </si>
  <si>
    <t>https://www.boerse-frankfurt.de/en/etf/spirit-ethereum-yield-etp?currency=EUR</t>
  </si>
  <si>
    <t>https://ospreyfunds.io/products/obnb/</t>
  </si>
  <si>
    <t>MPE.Swiss Ethereum Plus Staking Rewards ETP</t>
  </si>
  <si>
    <t>CH1327686031</t>
  </si>
  <si>
    <t>Copper Markets (Switzerland) AG, BitGo Trust Company, Inc.</t>
  </si>
  <si>
    <t>1.5% (investor fee)</t>
  </si>
  <si>
    <t>closing price prev trading day: 21.902</t>
  </si>
  <si>
    <t>https://www.boerse-frankfurt.de/en/etf/spirit-solana-yield-etp?currency=EUR</t>
  </si>
  <si>
    <t>https://issuance.swiss/figment_ethf/</t>
  </si>
  <si>
    <t>MPE.Swiss Solana Plus Staking Rewards ETP</t>
  </si>
  <si>
    <t>CH1327686049</t>
  </si>
  <si>
    <t>https://issuance.swiss/figment_solf/</t>
  </si>
  <si>
    <t>https://www.tradingview.com/symbols/SWB-CH1327686049/</t>
  </si>
  <si>
    <t>Cardano ADA Staking by Liqwid ETP</t>
  </si>
  <si>
    <t>CH1327686056</t>
  </si>
  <si>
    <t>1.3% (investor fee)</t>
  </si>
  <si>
    <t>previous close: 22.64</t>
  </si>
  <si>
    <t>p.7, 10</t>
  </si>
  <si>
    <t>https://www.six-group.com/en/market-data/etp/etp-explorer/etp-detail.CH1327686056USD4.html#/</t>
  </si>
  <si>
    <t>https://casl.ch/</t>
  </si>
  <si>
    <t>Invesco Alerian Galaxy Blockchain Users and Decentralized Commerce ETF</t>
  </si>
  <si>
    <t>US46138G5247</t>
  </si>
  <si>
    <t>closing price: 21.74</t>
  </si>
  <si>
    <t>0.15 million</t>
  </si>
  <si>
    <t>https://www.invesco.com/us/financial-products/etfs/product-detail?audienceType=Advisor&amp;productId=ETF-BLKC&amp;msockid=3c4bdec1933068c13047ca3c92f2693e</t>
  </si>
  <si>
    <t>https://www.tradingview.com/symbols/CBOE-BLKC/</t>
  </si>
  <si>
    <t>Schwab Crypto Thematic ETF</t>
  </si>
  <si>
    <t>US8085246564</t>
  </si>
  <si>
    <t>market price: 7.7</t>
  </si>
  <si>
    <t>https://www.schwabassetmanagement.com/products/stce</t>
  </si>
  <si>
    <t>ARK Next Generation Internet ETF</t>
  </si>
  <si>
    <t>US00214Q4010</t>
  </si>
  <si>
    <t>market price: 120.69</t>
  </si>
  <si>
    <t>https://www.ark-funds.com/funds/arkw</t>
  </si>
  <si>
    <t>https://www.tradingview.com/symbols/CBOE-ARKW/</t>
  </si>
  <si>
    <t>BTCD ETP · FiCAS Dynamic Crypto ETP</t>
  </si>
  <si>
    <t>CH1295937705</t>
  </si>
  <si>
    <t>Coinbase, AMINA Bank (+ Sygnum Bank AG according to prospectus)</t>
  </si>
  <si>
    <t>previous close: 18.602</t>
  </si>
  <si>
    <t>https://www.six-group.com/en/market-data/etp/etp-explorer/etp-detail.CH1295937705USD4.html#/</t>
  </si>
  <si>
    <t>https://www.ficas.com/products/ficas-dynamic-crypto-etp</t>
  </si>
  <si>
    <t>PNDS ETP · Pando Asset Crypto 6 ETP</t>
  </si>
  <si>
    <t>CH1179781815</t>
  </si>
  <si>
    <t>share price: 239.58 (AI)</t>
  </si>
  <si>
    <t>https://www.boerse-stuttgart.de/de-de/produkte/etps/etns/stuttgart/a3gqyg-15-ficas-active-crypto-etp</t>
  </si>
  <si>
    <t>https://www.pandoasset.com/pando_asset_crypto_6_etp__pands/</t>
  </si>
  <si>
    <t>https://www.six-group.com/en/market-data/etp/etp-explorer/etp-detail.CH1179781815USD4.html#/</t>
  </si>
  <si>
    <t>239.58 (AI)</t>
  </si>
  <si>
    <t>BTCA ETP · 15 FiCAS Active Crypto ETP</t>
  </si>
  <si>
    <t>CH0548689600</t>
  </si>
  <si>
    <t>Switzerland, Germany, Austria</t>
  </si>
  <si>
    <t>Wiener Borse, Borse Stuttgart</t>
  </si>
  <si>
    <t>previous close: 289.05</t>
  </si>
  <si>
    <t>https://www.six-group.com/en/market-data/etp/etp-explorer/etp-detail.CH0548689600USD4.html#/</t>
  </si>
  <si>
    <t>https://www.ficas.com/products/15-ficas-active-crypto-etp</t>
  </si>
  <si>
    <t>VIRALT ETP · Virtune Crypto Altcoin Index ETP</t>
  </si>
  <si>
    <t>SE0023260716</t>
  </si>
  <si>
    <t>Sweden, Finland</t>
  </si>
  <si>
    <t>NASDAQ Stockholm, NASDAQ Helsinki</t>
  </si>
  <si>
    <t>share price: 13.97</t>
  </si>
  <si>
    <t>11270000</t>
  </si>
  <si>
    <t>https://www.nasdaq.com/european-market-activity/etn-etc/viralt?id=SSE366514</t>
  </si>
  <si>
    <t>https://www.virtune.com/en/product/altcoin-index</t>
  </si>
  <si>
    <t>SECTR ETP · FiCAS Active Crypto Sectors ETP</t>
  </si>
  <si>
    <t>CH1382851959</t>
  </si>
  <si>
    <t>Coinbase, AMINA Bank</t>
  </si>
  <si>
    <t>Borse Stuttgart</t>
  </si>
  <si>
    <t>previous close: 48.865</t>
  </si>
  <si>
    <t>https://www.six-group.com/en/market-data/etp/etp-explorer/etp-detail.CH1382851959USD4.html#/</t>
  </si>
  <si>
    <t>https://www.ficas.com/products/ficas-active-crypto-sectors-etp#:~:text=The%20FiCAS%20Active%20Crypto%20Sectors%20ETP%20%28SECTR%29%20is,in%20digital%20assets%20through%20their%20bank%20or%20broker.</t>
  </si>
  <si>
    <t>CCCC ETP · Coded Capital Crypto Champions ETP</t>
  </si>
  <si>
    <t>CH1348112678</t>
  </si>
  <si>
    <t>AMINA Bank AG, Coinbase Custody Trust Company LLC</t>
  </si>
  <si>
    <t>2% p.a.</t>
  </si>
  <si>
    <t>previous close: 114.92</t>
  </si>
  <si>
    <t>https://www.six-group.com/en/market-data/etp/etp-explorer/etp-detail.CH1348112678USD4.html#/</t>
  </si>
  <si>
    <t>https://bitcoincapital.com/en/products/coded-capital-crypto-champions-etp/#:~:text=The%20Product%20CCCC%20%28Coded%20Capital%20Crypto%20Champions%20ETP%29,the%20ETP%20in%20the%20mid%20to%20long%20term.</t>
  </si>
  <si>
    <t>21Shares Crypto Mid-Cap Index ETP</t>
  </si>
  <si>
    <t>CH1130675676</t>
  </si>
  <si>
    <t xml:space="preserve">Coinbase Custody Trust Company LLC, Copper Markets (Switzerland) AG, Zodia Custody Limited, Coinbase Custody International Ltd, Anchorage Digital Bank N.A., BitGo Trust Company Inc. </t>
  </si>
  <si>
    <t xml:space="preserve">Switzerland, Netherlands, France </t>
  </si>
  <si>
    <t>previous close: 17.18</t>
  </si>
  <si>
    <t>https://www.six-group.com/en/market-data/etp/etp-explorer/etp-detail.CH1130675676USD4.html#/</t>
  </si>
  <si>
    <t>https://www.21shares.com/en-eu/product/alts</t>
  </si>
  <si>
    <t>NCIQ ETF · Hashdex Nasdaq Crypto Index US ETF</t>
  </si>
  <si>
    <t>US41809Y1029</t>
  </si>
  <si>
    <t>Coinbase Custody Trust Company, LLC; BitGo Trust Company, Inc</t>
  </si>
  <si>
    <t>closing price: 26.78</t>
  </si>
  <si>
    <t>https://www.hashdex-etfs.com/NCIQ</t>
  </si>
  <si>
    <t>VIR10EUR ETP · Virtune Crypto Top 10 Index ETP EUR</t>
  </si>
  <si>
    <t>SE0020052215</t>
  </si>
  <si>
    <t>NASDAQ Stockholm, Borse Stuttgart</t>
  </si>
  <si>
    <t>valuation price: 20.7103</t>
  </si>
  <si>
    <t>https://live.euronext.com/en/product/etfs/ch1382892102-xpar</t>
  </si>
  <si>
    <t>https://www.tradingview.com/symbols/SWB-V10/</t>
  </si>
  <si>
    <t>https://www.nasdaq.com/european-market-activity/etn-etc/vir10eur?id=SSE292712</t>
  </si>
  <si>
    <t>21Shares Future of Crypto Index ETP</t>
  </si>
  <si>
    <t>CH1382892102</t>
  </si>
  <si>
    <t>Netherlands, France</t>
  </si>
  <si>
    <t>valuation price: 23.6082</t>
  </si>
  <si>
    <t>100000</t>
  </si>
  <si>
    <t>https://live.euronext.com/en/product/etfs/CH1382892102-XAMS</t>
  </si>
  <si>
    <t>https://www.21shares.com/en-eu/product/futr</t>
  </si>
  <si>
    <t>Securities outstanding</t>
  </si>
  <si>
    <t>VIR10SEK ETP · Virtune Crypto Top 10 Index ETP SEK</t>
  </si>
  <si>
    <t>SE0020052207</t>
  </si>
  <si>
    <t>NASDAQ Stockholm</t>
  </si>
  <si>
    <t>share price: 197.47</t>
  </si>
  <si>
    <t>https://www.nasdaq.com/european-market-activity/etn-etc/vir10sek?id=SSE292711</t>
  </si>
  <si>
    <t>https://www.virtune.com/en/product/top10sek</t>
  </si>
  <si>
    <t>PETH ETP · Pando Asset Crypto Ethereum ETP</t>
  </si>
  <si>
    <t>CH1212012400</t>
  </si>
  <si>
    <t>Coinbase Custody Trust Company, LLC; Hex Trust Limited</t>
  </si>
  <si>
    <t>previous close: 34.85</t>
  </si>
  <si>
    <t>p.17</t>
  </si>
  <si>
    <t>https://www.six-group.com/en/market-data/etp/etp-explorer/etp-detail.CH1212012400USD4.html#/</t>
  </si>
  <si>
    <t>https://www.pandoasset.com/pando_asset_crypto_ethereum_etp/</t>
  </si>
  <si>
    <t>PBTC ETP · Pando Asset Crypto Bitcoin ETP</t>
  </si>
  <si>
    <t>CH1212012335</t>
  </si>
  <si>
    <t>previous close: 101.36</t>
  </si>
  <si>
    <t>https://www.six-group.com/en/market-data/etp/etp-explorer/etp-detail.CH1212012335USD4.html#/</t>
  </si>
  <si>
    <t>https://www.pandoasset.com/pando_asset_crypto_bitcoin_etp/#:~:text=Pando%20Asset%20Crypto%20Bitcoin%20ETP%20seeks%20to%20track,account.%20You%20get%20100%25%20exposure%20to%20bitcoin%20assets.</t>
  </si>
  <si>
    <t>CMCX.U ETF · CI Galaxy Multi-Crypto ETF</t>
  </si>
  <si>
    <t>CA17165B1004</t>
  </si>
  <si>
    <t>market price: 15.93</t>
  </si>
  <si>
    <t>240</t>
  </si>
  <si>
    <t>https://funds.cifinancial.com/en/funds/ETFS/CIGalaxyMulti-CryptoETF.html?currencySelector=1&amp;seriesId=14199</t>
  </si>
  <si>
    <t>CI Galaxy Ethereum ETF</t>
  </si>
  <si>
    <t>CA12565N1015</t>
  </si>
  <si>
    <t>Cidel Trust Company + Gemini Trust Company, LLC, Coinbase, Inc., Coinbase Custody Trust Company, LLC (sub-custodians)</t>
  </si>
  <si>
    <t>market price: 12.58</t>
  </si>
  <si>
    <t>37142000</t>
  </si>
  <si>
    <t>https://funds.cifinancial.com/en/funds/alternative_investments/CIGalaxyEthereumETF.html?currencySelector=1&amp;seriesId=14106</t>
  </si>
  <si>
    <t>CI Galaxy Ethereum ETF - USD</t>
  </si>
  <si>
    <t>CA12565N2005</t>
  </si>
  <si>
    <t>0.40%</t>
  </si>
  <si>
    <t>CI Galaxy Bitcoin ETF</t>
  </si>
  <si>
    <t>CA12563N1033</t>
  </si>
  <si>
    <t>market price: 21.08</t>
  </si>
  <si>
    <t>61228000</t>
  </si>
  <si>
    <t>https://funds.cifinancial.com/en/funds/alternative_investments/CIGalaxyBitcoinETF.html?currencySelector=1&amp;seriesId=14104</t>
  </si>
  <si>
    <t>CI Galaxy Bitcoin ETF - Unhedged CAD</t>
  </si>
  <si>
    <t>CA12563N2023</t>
  </si>
  <si>
    <t>CI Galaxy Bitcoin ETF - CAD</t>
  </si>
  <si>
    <t>CA12562D1069</t>
  </si>
  <si>
    <t>ETC ETF · Evolve Cryptocurrencies ETF</t>
  </si>
  <si>
    <t>CA3005342033</t>
  </si>
  <si>
    <t>0.00% (plus applicable sales taxes)</t>
  </si>
  <si>
    <t>market price: 19.88</t>
  </si>
  <si>
    <t>3.71 m</t>
  </si>
  <si>
    <t>https://evolveetfs.com/product/etc#tab-content-overview/</t>
  </si>
  <si>
    <t>https://www.tradingview.com/symbols/TSX-ETC/</t>
  </si>
  <si>
    <t>MOON ETC · Sygnum Platform Winners Index ETP</t>
  </si>
  <si>
    <t>CH0508793459</t>
  </si>
  <si>
    <t>Coinbase, Copper</t>
  </si>
  <si>
    <t>previous close: 18.424</t>
  </si>
  <si>
    <t>https://www.six-group.com/en/market-data/etp/etp-explorer/etp-detail.CH0508793459USD4.html#/</t>
  </si>
  <si>
    <t>https://www.sygnum.com/asset-management/sygnum-platform-winners-index-etp-moon/</t>
  </si>
  <si>
    <t>HELI ETP · DDA Heliad Dynamic Blockchain ETP</t>
  </si>
  <si>
    <t>DE000A4AHWT9</t>
  </si>
  <si>
    <t>Aplo SAS</t>
  </si>
  <si>
    <t>3.2% p.a.</t>
  </si>
  <si>
    <t>https://deutschedigitalassets.com/products/etp/heli-dda-heliad-dynamic-blockchain-etp/</t>
  </si>
  <si>
    <t>VALOUR DIGITAL ASSET BASKET 10</t>
  </si>
  <si>
    <t>CH1149139623</t>
  </si>
  <si>
    <t>Borse Frankfurt, Spotlight Stock Market (website)</t>
  </si>
  <si>
    <t>share price: 33.125 (AI)</t>
  </si>
  <si>
    <t>https://www.six-group.com/en/market-data/etp/etp-explorer/etp-detail.CH0475986318USD4.html#/chart</t>
  </si>
  <si>
    <t>https://valour.com/en/products/valour-digital-asset-basket-10</t>
  </si>
  <si>
    <t>33.125 (AI)</t>
  </si>
  <si>
    <t>21Shares Bitwise Select 10 ETP</t>
  </si>
  <si>
    <t>CH0475986318</t>
  </si>
  <si>
    <t>closing price prev trading day: 32.594</t>
  </si>
  <si>
    <t>830000</t>
  </si>
  <si>
    <t>https://www.boerse-frankfurt.de/en/etf/21shares-bitcoin-ethereum-core-etp?currency=EUR</t>
  </si>
  <si>
    <t>https://www.21shares.com/en-ch/product/keys</t>
  </si>
  <si>
    <t>https://www.boerse-stuttgart.de/de-de/produkte/etps/etns/stuttgart/a2107p-21-shares-bitwise-select-10-large-cap-crypto-etp-keys</t>
  </si>
  <si>
    <t>21Shares Bitcoin Suisse ETP - ABBA</t>
  </si>
  <si>
    <t>CH0496484640</t>
  </si>
  <si>
    <t>Deutsche Borse XETRA, Borse Stuttgart, Gettex Exchange, Borse Dusseldorf</t>
  </si>
  <si>
    <t>share price: 32.586 (AI)</t>
  </si>
  <si>
    <t>998.14 k</t>
  </si>
  <si>
    <t>https://www.boerse-stuttgart.de/de-de/produkte/etps/etns/stuttgart/a22fmc-21-shares-bitcoin-suisse-btc-eth-etp</t>
  </si>
  <si>
    <t>https://www.tradingview.com/symbols/XETR-21XA/</t>
  </si>
  <si>
    <t>32.586 (AI)</t>
  </si>
  <si>
    <t>21Shares Aptos Staking ETP</t>
  </si>
  <si>
    <t>CH1396281391</t>
  </si>
  <si>
    <t>valuation price: 7.4416</t>
  </si>
  <si>
    <t>https://live.euronext.com/en/product/etfs/CH1396281391-XPAR</t>
  </si>
  <si>
    <t>https://www.21shares.com/en-eu/product/aptos#:~:text=100%25%20physically%20backed%2C%20the%2021Shares%20Aptos%20Staking%20ETP,are%20reinvested%20into%20the%20ETP%20for%20enhanced%20performance.</t>
  </si>
  <si>
    <t>securities outstanding</t>
  </si>
  <si>
    <t>21Shares Celestia Staking ETP</t>
  </si>
  <si>
    <t>CH1326116832</t>
  </si>
  <si>
    <t>valuation price: 2.0998</t>
  </si>
  <si>
    <t>https://live.euronext.com/en/product/etfs/CH1326116832-XPAR</t>
  </si>
  <si>
    <t>https://www.21shares.com/en-eu/product/atia</t>
  </si>
  <si>
    <t>21Shares Immutable ETP</t>
  </si>
  <si>
    <t>CH1360612142</t>
  </si>
  <si>
    <t>valuation price: 9.8771</t>
  </si>
  <si>
    <t>https://live.euronext.com/en/product/etfs/CH1360612142-XAMS/market-information</t>
  </si>
  <si>
    <t>https://www.21shares.com/en-eu/product/aimx#:~:text=100%25%20physically-backed%2C%20the%2021Shares%20Immutable%20ETP%20%28AIMX%29%20tracks,the%20growing%20industries%20of%20gaming%20and%20digital%20collectibles.</t>
  </si>
  <si>
    <t>21Shares Injective Staking ETP</t>
  </si>
  <si>
    <t>CH1360612134</t>
  </si>
  <si>
    <t>valuation price: 13.5</t>
  </si>
  <si>
    <t>https://live.euronext.com/en/product/etfs/CH1360612134-XAMS</t>
  </si>
  <si>
    <t>https://www.tradingview.com/symbols/LSX-A4AHQC/</t>
  </si>
  <si>
    <t>21Shares SUI Staking ETP</t>
  </si>
  <si>
    <t>CH1360612159</t>
  </si>
  <si>
    <t>share price: 12.074 (AI)</t>
  </si>
  <si>
    <t>https://www.six-group.com/en/market-data/etp/etp-explorer/etp-detail.CH1297762812USD4.html#/chart</t>
  </si>
  <si>
    <t>https://www.21shares.com/en-row/product/asui#:~:text=100%25%20physically-backed%20by%20SUI%20tokens%2C%20the%2021Shares%20Sui,investors%20to%20gain%20exposure%20to%20the%20Sui%20blockchain.</t>
  </si>
  <si>
    <t>https://live.euronext.com/en/product/etfs/CH1360612159-XPAR</t>
  </si>
  <si>
    <t>12.074 (AI)</t>
  </si>
  <si>
    <t>21Shares Toncoin Staking ETP</t>
  </si>
  <si>
    <t>CH1297762812</t>
  </si>
  <si>
    <t>Switzerland, France, Netherlands</t>
  </si>
  <si>
    <t>valuation price: 13.167</t>
  </si>
  <si>
    <t>2090000</t>
  </si>
  <si>
    <t>https://live.euronext.com/en/product/etfs/FR0014002IH8-XPAR</t>
  </si>
  <si>
    <t>https://www.21shares.com/en-eu/product/tonn#:~:text=100%25%20physically%20backed%2C%20the%2021Shares%20Toncoin%20Staking%20ETP,staking%20yields%20into%20the%20ETP%20for%20enhanced%20performance.</t>
  </si>
  <si>
    <t>https://live.euronext.com/en/product/etfs/CH1297762812-XPAR/market-information</t>
  </si>
  <si>
    <t>Mélanion BTC Eqs Universe ETF EUR</t>
  </si>
  <si>
    <t>France</t>
  </si>
  <si>
    <t>FR0014002IH8</t>
  </si>
  <si>
    <t>Société Générale S.A. (depositary)</t>
  </si>
  <si>
    <t>France, Netherlands, Italy</t>
  </si>
  <si>
    <t>Euronext Amsterdam, Euronext Paris, Borsa Italiana</t>
  </si>
  <si>
    <t>valuation price: 13.01</t>
  </si>
  <si>
    <t>679.60 k</t>
  </si>
  <si>
    <t>https://live.euronext.com/en/product/etfs/FR0014002IH8-ETFP</t>
  </si>
  <si>
    <t>https://www.tradingview.com/symbols/MIL-BTC/</t>
  </si>
  <si>
    <t>Mélanion BTC Eqs Universe ETF Track EUR</t>
  </si>
  <si>
    <t>FR001400C2K6</t>
  </si>
  <si>
    <t>share price: Error: cannot parse ','</t>
  </si>
  <si>
    <t>https://melanion.com/bitcoin-equities-etf/</t>
  </si>
  <si>
    <t>Pluvalca Global Blockchain Equity I</t>
  </si>
  <si>
    <t>Open-end fund</t>
  </si>
  <si>
    <t>FR001400CCK0</t>
  </si>
  <si>
    <t>vl: 146.64</t>
  </si>
  <si>
    <t>https://montpensier-arbevel.com/fonds/pluvalca-global-blockchain-equity/</t>
  </si>
  <si>
    <t>Pluvalca Global Blockchain Equity - Montpensier Arbevel</t>
  </si>
  <si>
    <t>Pluvalca Global Blockchain Equity B</t>
  </si>
  <si>
    <t>FR001400CCL8</t>
  </si>
  <si>
    <t>Pluvalca Global Blockchain Equity A</t>
  </si>
  <si>
    <t>FR001400CCI4</t>
  </si>
  <si>
    <t>R-co Thematic Blockchain Global Eq I EUR</t>
  </si>
  <si>
    <t>FR0014008M99</t>
  </si>
  <si>
    <t>Rothschild &amp; Co Martin Maurel</t>
  </si>
  <si>
    <t>open: Error: invalid price value '1' (likely not a share price)</t>
  </si>
  <si>
    <t>https://am.eu.rothschildandco.com/en/our-funds/r-co-thematic-blockchain-global-equity/</t>
  </si>
  <si>
    <t>invalid price value '1' (likely not a share price)</t>
  </si>
  <si>
    <t>FR0014008MB0</t>
  </si>
  <si>
    <t>TOBAM Bitcoin CO2 Offset Fund A1</t>
  </si>
  <si>
    <t>FR0013293859</t>
  </si>
  <si>
    <t>BITGO Trust</t>
  </si>
  <si>
    <t>max 1%</t>
  </si>
  <si>
    <t>vl: 15063.21</t>
  </si>
  <si>
    <t xml:space="preserve">https://www.morningstar.fr/fr/funds/snapshot/snapshot.aspx?id=F000015OI0&amp;tab=14&amp;DocumentId=2b03657c6feb71b624a4bd4985cedecc&amp;Format=PDF </t>
  </si>
  <si>
    <t>Tobam BTC-Linked And Blockchain Eq Fd Z1</t>
  </si>
  <si>
    <t>FR0014002IG0</t>
  </si>
  <si>
    <t xml:space="preserve">CACEIS Bank </t>
  </si>
  <si>
    <t>0.05 % TTC (direct) + 2.5% (indirect)</t>
  </si>
  <si>
    <t>Error: PDF file - cannot process</t>
  </si>
  <si>
    <t>https://www.tobam.fr/wp-content/docs/PROSPECTUS/fr/PROSPECTUS_BTC-Linked-&amp;-Blockchain_fr.pdf</t>
  </si>
  <si>
    <t>PDF file - cannot process</t>
  </si>
  <si>
    <t>10XDNA - Dis Tech ex Crypto I-II</t>
  </si>
  <si>
    <t>Luxembourg</t>
  </si>
  <si>
    <t>DE000DNA10Q7</t>
  </si>
  <si>
    <t>Hauck Aufhäuser Lampe Privatbank AG</t>
  </si>
  <si>
    <t>share price: 286.27 (AI)</t>
  </si>
  <si>
    <t>https://www.dasinvestment.com/fonds/detail/DE000DNA10Q7</t>
  </si>
  <si>
    <t>286.27 (AI)</t>
  </si>
  <si>
    <t>Bankhaus Bauer x21 Oaks AI Blckchan Inno</t>
  </si>
  <si>
    <t>DE000A3EKRN0</t>
  </si>
  <si>
    <t>up to 2.00% NAV</t>
  </si>
  <si>
    <t>Current issue price: 112.39</t>
  </si>
  <si>
    <t>https://fondswelt.hansainvest.com/en/funds/details/3867</t>
  </si>
  <si>
    <t>https://fondswelt.hansainvest.com/uploads/documents/verkaufsprospekt/VKP_Bankhaus_Bauer_x_21_Oaks_01_04_2025.pdf</t>
  </si>
  <si>
    <t>BIT Crypto Opportunities I-I</t>
  </si>
  <si>
    <t>Special AIF</t>
  </si>
  <si>
    <t>Physical, Synthetical</t>
  </si>
  <si>
    <t>DE000A3CNGP6</t>
  </si>
  <si>
    <t>Error: Enhanced Bitcap error: Could not extract valid price from Bitcap page</t>
  </si>
  <si>
    <t>https://bitcap.com/en/bit-crypto-opportunities-institutional-en/?confirmed=1</t>
  </si>
  <si>
    <t>Could not extract valid price from Bitcap page</t>
  </si>
  <si>
    <t>DE000A3DV7A7</t>
  </si>
  <si>
    <t>DONNER &amp; REUSCHEL Aktiengesellschaft</t>
  </si>
  <si>
    <t>share price: 1.03 (AI)</t>
  </si>
  <si>
    <t>https://bitcap.com/en/bit-crypto-opportunities-institutional-en/?confirmed=1 ; https://www.morningstar.de/de/funds/snapshot/snapshot.aspx?id=F00001D5WF&amp;tab=14&amp;DocumentId=475ed1423077f06b136f6a5d65f4499a&amp;Format=PDF</t>
  </si>
  <si>
    <t>1.03 (AI)</t>
  </si>
  <si>
    <t>BIT Global Crypto Leaders R-I</t>
  </si>
  <si>
    <t>DE000A3CNGM3</t>
  </si>
  <si>
    <t>up to 1.02% p.a.</t>
  </si>
  <si>
    <t>https://bitcap.com/en/bit-global-crypto-leaders-private/?confirmed=1</t>
  </si>
  <si>
    <t>BIT Global Crypto Leaders | BIT Capital</t>
  </si>
  <si>
    <t>BIT Global Crypto Leaders R-II</t>
  </si>
  <si>
    <t>DE000A3C54U5</t>
  </si>
  <si>
    <t>Error: Invalid URL format</t>
  </si>
  <si>
    <t>BIT Global Crypto Leaders I-I</t>
  </si>
  <si>
    <t>DE000A3CNGL5</t>
  </si>
  <si>
    <t>https://bitcap.com/en/global-leaders-ucits-professional-en/</t>
  </si>
  <si>
    <t>BIT Global Crypto Leaders S</t>
  </si>
  <si>
    <t>DE000A3CNGN1</t>
  </si>
  <si>
    <t>BIT Global Crypto Leaders R-III</t>
  </si>
  <si>
    <t>DE000A3DV7M2</t>
  </si>
  <si>
    <t>UniThemen Blockchain A</t>
  </si>
  <si>
    <t>DE000A3CU5D7</t>
  </si>
  <si>
    <t>DZ BANK AG</t>
  </si>
  <si>
    <t>Currently 1.55 % p.a.</t>
  </si>
  <si>
    <t>share price: 9.45 (AI)</t>
  </si>
  <si>
    <t>https://www.union-investment.de/fonds/unithemen_blockchain-DE000A3CU5D7-fonds-A3CU5D/?portrait=1</t>
  </si>
  <si>
    <t>9.45 (AI)</t>
  </si>
  <si>
    <t>BNY Mellon Blockchain Inno USD E Acc</t>
  </si>
  <si>
    <t>Luxembourg (manager), Ireland (administrator)</t>
  </si>
  <si>
    <t>Ireland</t>
  </si>
  <si>
    <t>IE00BHPRQ173</t>
  </si>
  <si>
    <t>Bank of New York Mellon SA/NV Dublin Branch (depositary)</t>
  </si>
  <si>
    <t>open: Error: cannot parse ','</t>
  </si>
  <si>
    <t>159.00 m</t>
  </si>
  <si>
    <t>https://www.bny.com/investments/uk/en/institutional/fund/bny-mellon-blockchain-innovation-fund-usd-e-acc-ie00bhprq173/</t>
  </si>
  <si>
    <t>https://www.tradingview.com/symbols/RUS-FXBC/</t>
  </si>
  <si>
    <t>FinEx Blockchain ETF USD</t>
  </si>
  <si>
    <t>IE000GBF7ZU3</t>
  </si>
  <si>
    <t>Citi Depositary Services Ireland Designated Activity Company (depositary)</t>
  </si>
  <si>
    <t>Dublin Euronext</t>
  </si>
  <si>
    <t>0.80% (total expense ratio)</t>
  </si>
  <si>
    <t>closing price prev trading day: 35.83</t>
  </si>
  <si>
    <t>https://www.boerse-frankfurt.de/etf/franklin-metaverse-ucits-etf?currency=EUR</t>
  </si>
  <si>
    <t>https://finexetf.com/product/FXBC/</t>
  </si>
  <si>
    <t>Franklin AI,Metaverse&amp;Blockchain ETF USD Acc</t>
  </si>
  <si>
    <t>IE000IM4K4K2</t>
  </si>
  <si>
    <t>State Street Custodial Services (Ireland) Limited (depositary)</t>
  </si>
  <si>
    <t>UK, Switzerland, Germany, France, Italy</t>
  </si>
  <si>
    <t>LSE, SIX Swiss Exchange</t>
  </si>
  <si>
    <t>Deutsche Borse XETRA, Euronext Paris, Borsa Italiana</t>
  </si>
  <si>
    <t>0.30% (total expense ratio)</t>
  </si>
  <si>
    <t>closing price prev trading day: 7.81</t>
  </si>
  <si>
    <t>https://www.boerse-frankfurt.de/en/etf/global-x-blockchain-ucits-etf-usd-accumulating?currency=EUR</t>
  </si>
  <si>
    <t>https://www.franklintempleton.lu/our-funds/price-and-performance-etfs/products/33308/SINGLCLASS/franklin-ai-metaverse-and-blockchain-ucits-etf/IE000IM4K4K2#portfolio</t>
  </si>
  <si>
    <t>IE000XAGSCY5</t>
  </si>
  <si>
    <t>BBH</t>
  </si>
  <si>
    <t>UK, Switzerland, Germany, Italy</t>
  </si>
  <si>
    <t>Deutsche Borse XETRA, Borsa Italiana</t>
  </si>
  <si>
    <t>0.50% (total expense ratio, ongoing charges)</t>
  </si>
  <si>
    <t>share price: 8.9</t>
  </si>
  <si>
    <t>3.55 m</t>
  </si>
  <si>
    <t>https://www.londonstockexchange.com/stock/BKCH/global-x-etfs-icav/company-page</t>
  </si>
  <si>
    <t>https://www.tradingview.com/symbols/NASDAQ-BKCH/</t>
  </si>
  <si>
    <t>Invesco CoinShares Global Blockchain ETF</t>
  </si>
  <si>
    <t>IE00BGBN6P67</t>
  </si>
  <si>
    <t>The Bank of New York Mellon SA/NV (depositary)</t>
  </si>
  <si>
    <t>UK, Switzerland, Germany, Italy, Netherlands, Mexico</t>
  </si>
  <si>
    <t>LSE, SIX Swiss Exchange, Bolsa Mexicana de Valores</t>
  </si>
  <si>
    <t>Deutsche Borse XETRA, Euronext Milano</t>
  </si>
  <si>
    <t>up to 0.60-0.70% p.a. (depending on share class)</t>
  </si>
  <si>
    <t>closing price prev trading day: 9.782</t>
  </si>
  <si>
    <t>5.14 m</t>
  </si>
  <si>
    <t>https://www.boerse-frankfurt.de/etf/ishares-blockchain-technology-ucits-etf-acc?currency=EUR</t>
  </si>
  <si>
    <t>https://www.tradingview.com/symbols/XETR-BNXG/</t>
  </si>
  <si>
    <t>iShares Blockchain Technology ETF USDCap</t>
  </si>
  <si>
    <t>IE000RDRMSD1</t>
  </si>
  <si>
    <t>State Street Custodial Services (Ireland) Limited</t>
  </si>
  <si>
    <t>UK, Switzerland, Germany, Italy, Israel, Mexico</t>
  </si>
  <si>
    <t>LSE, SIX Swiss Exchange, Tel Aviv Stock Exchange, Bolsa Mexicana de Valores</t>
  </si>
  <si>
    <t>Deutsche Borse XETRA, Euronext Amsterdam, Borsa Italiana</t>
  </si>
  <si>
    <t>0.50% (total expense ratio)</t>
  </si>
  <si>
    <t>closing price prev trading day: 8.141</t>
  </si>
  <si>
    <t>https://www.boerse-frankfurt.de/en/etf/vaneck-crypto-and-blockchain-innovators-ucits-etf?currency=EUR</t>
  </si>
  <si>
    <t>https://www.ishares.com/uk/professional/en/products/328618/ishares-blockch?switchLocale=y&amp;siteEntryPassthrough=true</t>
  </si>
  <si>
    <t>https://www.londonstockexchange.com/stock/BLKC/ishares/company-page</t>
  </si>
  <si>
    <t>VanEck Crypto&amp;Blckchan Innovtr ETF A USD</t>
  </si>
  <si>
    <t>IE00BMDKNW35</t>
  </si>
  <si>
    <t>Deutsche Borse, Euronext Paris, Borsa Italiana</t>
  </si>
  <si>
    <t>0.65% (total expense ratio)</t>
  </si>
  <si>
    <t>share price: 9.55</t>
  </si>
  <si>
    <t>33.64 m</t>
  </si>
  <si>
    <t>https://www.londonstockexchange.com/stock/DAPP/van-eck-global/company-page</t>
  </si>
  <si>
    <t>https://www.tradingview.com/symbols/LSE-DAGB/</t>
  </si>
  <si>
    <t>WisdomTree Blockchain UCITS ETF USD Acc</t>
  </si>
  <si>
    <t>Synthetical (majority)</t>
  </si>
  <si>
    <t>IE000940RNE6</t>
  </si>
  <si>
    <t>open: 31.0</t>
  </si>
  <si>
    <t>792.44 k</t>
  </si>
  <si>
    <t>https://www.tradingview.com/symbols/MIL-WBLK/</t>
  </si>
  <si>
    <t>https://www.wisdomtree.eu/en-gb/etfs/thematic/wblk---wisdomtree-blockchain-ucits-etf---usd-acc</t>
  </si>
  <si>
    <t>Bitcoin 0-2 X Fund Class A</t>
  </si>
  <si>
    <t>LI0596063748</t>
  </si>
  <si>
    <t>1% (portfolio management fee)</t>
  </si>
  <si>
    <t>https://www.lafv.li/api/2sxc/app/LAFV-Web/live/api/Lafv/File?id=187486&amp;countryCode=LI</t>
  </si>
  <si>
    <t>Bitcoin 0-2 X Fund Class B</t>
  </si>
  <si>
    <t>LI0596064134</t>
  </si>
  <si>
    <t>https://www.lafv.li/de/fonds/list/42585</t>
  </si>
  <si>
    <t>C22 Crypto Volatility Fund USD-S</t>
  </si>
  <si>
    <t>LI1332866360</t>
  </si>
  <si>
    <t>Liechtensteinische Landesbank AG</t>
  </si>
  <si>
    <t>https://www.lafv.li/api/2sxc/app/LAFV-Web/live/api/Lafv/File?id=347591&amp;countryCode=LI</t>
  </si>
  <si>
    <t>Crypto Fund-of-Funds</t>
  </si>
  <si>
    <t>LI1244082098</t>
  </si>
  <si>
    <t>https://www.lafv.li/de/fonds/list/45803</t>
  </si>
  <si>
    <t xml:space="preserve">Incrementum Crypto Gold Fund </t>
  </si>
  <si>
    <t>Physical (32%)</t>
  </si>
  <si>
    <t>LI1100044299</t>
  </si>
  <si>
    <t>1.300 % p.a.</t>
  </si>
  <si>
    <t>https://www.incrementum.li/en/investment-funds/incrementum-crypto-gold-fund/</t>
  </si>
  <si>
    <t>Portunus Fund CHF A Seeder</t>
  </si>
  <si>
    <t>LI1111011014</t>
  </si>
  <si>
    <t>0.5% (portfolio management fee)</t>
  </si>
  <si>
    <t>https://www.lafv.li/de/fonds/list/42948</t>
  </si>
  <si>
    <t>Crypto Fund - Portunus Fund Class USD A Seeder</t>
  </si>
  <si>
    <t>share price: 1.04 (AI)</t>
  </si>
  <si>
    <t>1.04 (AI)</t>
  </si>
  <si>
    <t>Postera Fund - Crypto I EUR</t>
  </si>
  <si>
    <t>Liechtenstein (AIFM), Germany (promoter)</t>
  </si>
  <si>
    <t>LI0385769448</t>
  </si>
  <si>
    <t>0.20% p.a. (max administration fee)</t>
  </si>
  <si>
    <t>https://postera.io/de/investment/postera-fund-crypto-i-fur-anleger-in-deutschland/</t>
  </si>
  <si>
    <t>Superfund Black Blockchain Fund CHF</t>
  </si>
  <si>
    <t xml:space="preserve">Synthetical </t>
  </si>
  <si>
    <t>LI1231315642</t>
  </si>
  <si>
    <t>1.95% (portfolio management fee)</t>
  </si>
  <si>
    <t>https://www.lafv.li/de/fonds/list/45519</t>
  </si>
  <si>
    <t>Systematic DLT Class EUR B</t>
  </si>
  <si>
    <t>LI0448059159</t>
  </si>
  <si>
    <t>https://www.lafv.li/de/fonds/list/38382</t>
  </si>
  <si>
    <t>Allsolutions All Tobam Glb Blckchn Eq S</t>
  </si>
  <si>
    <t>LU2470701504</t>
  </si>
  <si>
    <t>BNP Paribas, Luxembourg Branch</t>
  </si>
  <si>
    <t>Up to 0.70% per annum</t>
  </si>
  <si>
    <t>share price: 14.41 (AI)</t>
  </si>
  <si>
    <t>https://www.morningstar.be/be/funds/snapshot/snapshot.aspx?id=F00001EW9W&amp;tab=12</t>
  </si>
  <si>
    <t>14.41 (AI)</t>
  </si>
  <si>
    <t>Allsolutions All Tobam Glb Blckchn Eq A</t>
  </si>
  <si>
    <t xml:space="preserve">	LU2536827871</t>
  </si>
  <si>
    <t>Up to 1.85% per annum</t>
  </si>
  <si>
    <t>share price: 11.35 (AI)</t>
  </si>
  <si>
    <t>11.35 (AI)</t>
  </si>
  <si>
    <t>CompAM SB Blockchain Tech I EUR Acc</t>
  </si>
  <si>
    <t>LU0620020692</t>
  </si>
  <si>
    <t>Banque Degroof Petercam Luxembourg S.A.</t>
  </si>
  <si>
    <t>share price: 4.18 (AI)</t>
  </si>
  <si>
    <t>https://www.compamfund.com/it/fondi/sb-blockchain-technology/</t>
  </si>
  <si>
    <t>4.18 (AI)</t>
  </si>
  <si>
    <t>MDPS TOBAM Glb Blockchain Eq B2 EUR Acc</t>
  </si>
  <si>
    <t>LU2638914734</t>
  </si>
  <si>
    <t>CACEIS Bank, Luxembourg Branch</t>
  </si>
  <si>
    <t>share price: 14.35 (AI)</t>
  </si>
  <si>
    <t>https://www.morningstar.be/be/funds/snapshot/snapshot.aspx?id=F00001H0VH&amp;tab=14&amp;DocumentId=e4d545c8100b28a7df96c0ea1bc9f522&amp;Format=PDF</t>
  </si>
  <si>
    <t>14.35 (AI)</t>
  </si>
  <si>
    <t>Sygnum Crypto Yield B USD Inc</t>
  </si>
  <si>
    <t>Synthetical ?</t>
  </si>
  <si>
    <t>Switzerland (strategy manager)</t>
  </si>
  <si>
    <t>LU2803759260</t>
  </si>
  <si>
    <t>Hauck &amp; Aufhäuser; Sygnum Bank AG, Zurich (website)</t>
  </si>
  <si>
    <t>https://www.sygnum.com/asset-management/crypto-yield-fund/</t>
  </si>
  <si>
    <t>THEAM Quant-EqWld DEFI MktNetrl I USDCap</t>
  </si>
  <si>
    <t>LU1685640408</t>
  </si>
  <si>
    <t>BNP Paribas, Luxembourg Branch (depositary)</t>
  </si>
  <si>
    <t>max 1.15%</t>
  </si>
  <si>
    <t>https://www.morningstar.co.uk/uk/funds/snapshot/snapshot.aspx?id=F0000139P6&amp;tab=14&amp;DocumentId=1578087ce68175e7a377adb5bc11a467&amp;Format=PDF</t>
  </si>
  <si>
    <t>Elysium Alpha Bitcoin USD Acc</t>
  </si>
  <si>
    <t>Open-end fund (AIF)</t>
  </si>
  <si>
    <t>Malta (investment manager); UK (portfolio manager)</t>
  </si>
  <si>
    <t>Malta</t>
  </si>
  <si>
    <t>MT7000032421</t>
  </si>
  <si>
    <t>https://www.abraxascm.com/alpha-bitcoin-fund/</t>
  </si>
  <si>
    <t>Topfund Crypto Fonds A EUR</t>
  </si>
  <si>
    <t>Netherlands</t>
  </si>
  <si>
    <t>NL0015000VX7</t>
  </si>
  <si>
    <t>Risolles B.V.</t>
  </si>
  <si>
    <t>1.8% p.yr. (0.15% p.m.)</t>
  </si>
  <si>
    <t>https://www.topfund.nl/crypto-fonds</t>
  </si>
  <si>
    <t>Topfund Crypto Fonds B EUR</t>
  </si>
  <si>
    <t>NL0015000VW9</t>
  </si>
  <si>
    <t>2% p.yr. (0.167% p.m.)</t>
  </si>
  <si>
    <t>3CC Global Crypto Fund A FIAA</t>
  </si>
  <si>
    <t>Portugal</t>
  </si>
  <si>
    <t>PT3CMCHM0004</t>
  </si>
  <si>
    <t>Gemini Trust Company, LLC</t>
  </si>
  <si>
    <t>1.00% p.a.</t>
  </si>
  <si>
    <t>https://www.3commacapital.com/pt/fundos-de-investimento/global-crypto-fund/</t>
  </si>
  <si>
    <t>3CC Global Crypto Fund B FIAA</t>
  </si>
  <si>
    <t>PT3CMDHM0003</t>
  </si>
  <si>
    <t>Go Blockchain Fund A</t>
  </si>
  <si>
    <t>SE0015837778</t>
  </si>
  <si>
    <t>Swedbank AB (publ)</t>
  </si>
  <si>
    <t>2.0% p.a.</t>
  </si>
  <si>
    <t>https://aifmgroup.com/app/uploads/2021/05/Go-Blockchain-Fund-Prospectus-210504.pdf</t>
  </si>
  <si>
    <t>SEB Blockchain Economy Exposure A USD</t>
  </si>
  <si>
    <t>SE0018042806</t>
  </si>
  <si>
    <t>Skandinaviska Enskilda BankenAB (publ)</t>
  </si>
  <si>
    <t>share price: 122.18 (AI)</t>
  </si>
  <si>
    <t>https://seb.se/marknaden-och-kurslistor/fondlista#/funds/detail/4500/0P0001P9AO</t>
  </si>
  <si>
    <t>122.18 (AI)</t>
  </si>
  <si>
    <t>Virtune Avalanche ETP</t>
  </si>
  <si>
    <t>SE0022050092</t>
  </si>
  <si>
    <t>1.49% (investor fee)</t>
  </si>
  <si>
    <t>share price: 1.95</t>
  </si>
  <si>
    <t>12350000</t>
  </si>
  <si>
    <t>https://www.nasdaq.com/european-market-activity/etn-etc/viravax?id=SSE339501</t>
  </si>
  <si>
    <t>https://www.virtune.com/en/product/avalanche</t>
  </si>
  <si>
    <t>https://www.nasdaq.com/european-market-activity/etn-etc/viravaxe?id=HEX384239</t>
  </si>
  <si>
    <t>Virtune Bitcoin ETP</t>
  </si>
  <si>
    <t>SE0020845709</t>
  </si>
  <si>
    <t>Sweden, Finland, Germany</t>
  </si>
  <si>
    <t>NASDAQ Stockholm, NASDAQ Helsinki, Borse Stuttgart</t>
  </si>
  <si>
    <t>share price: 167.93</t>
  </si>
  <si>
    <t>4495000</t>
  </si>
  <si>
    <t>https://www.nasdaq.com/european-market-activity/etn-etc/virbtc?id=SSE303259</t>
  </si>
  <si>
    <t>https://www.virtune.com/en/product/bitcoin</t>
  </si>
  <si>
    <t>https://www.nasdaq.com/european-market-activity/etn-etc/virbtce?id=HEX380452</t>
  </si>
  <si>
    <t>Virtune Staked Cardano ETP (VIRADA)</t>
  </si>
  <si>
    <t>SE0021630449</t>
  </si>
  <si>
    <t>share price: 6.47</t>
  </si>
  <si>
    <t>https://www.nasdaq.com/european-market-activity/etn-etc/virada?id=SSE336086</t>
  </si>
  <si>
    <t>https://www.virtune.com/en/product/cardano</t>
  </si>
  <si>
    <t>https://www.nasdaq.com/european-market-activity/etn-etc/viradae?id=HEX384238</t>
  </si>
  <si>
    <t>Virtune Staked Ethereum ETP</t>
  </si>
  <si>
    <t>SE0020541639</t>
  </si>
  <si>
    <t>1.40% (investor fee)</t>
  </si>
  <si>
    <t>share price: 57.51</t>
  </si>
  <si>
    <t>5945119</t>
  </si>
  <si>
    <t>https://www.nasdaq.com/european-market-activity/etn-etc/virseths?id=SSE299436</t>
  </si>
  <si>
    <t>https://www.virtune.com/en/product/ethereum</t>
  </si>
  <si>
    <t>https://www.nasdaq.com/european-market-activity/etn-etc/virethe?id=HEX380451</t>
  </si>
  <si>
    <t>Virtune Staked Solana ETP (VIRSOL)</t>
  </si>
  <si>
    <t>SE0021309754</t>
  </si>
  <si>
    <t>Sweden, Finland, Netherlands, France</t>
  </si>
  <si>
    <t>NASDAQ Stockholm, NASDAQ Helsinki, Euronext Amsterdam, Euronext Paris</t>
  </si>
  <si>
    <t>0.95% (investor fee)</t>
  </si>
  <si>
    <t>share price: 14.99</t>
  </si>
  <si>
    <t>15530000</t>
  </si>
  <si>
    <t>https://www.nasdaq.com/european-market-activity/etn-etc/virsol?id=SSE331301</t>
  </si>
  <si>
    <t>https://www.virtune.com/en/product/solana</t>
  </si>
  <si>
    <t>https://www.nasdaq.com/european-market-activity/etn-etc/virsole?id=HEX380454</t>
  </si>
  <si>
    <t>iShares $ Treasury Bd 7-10y UCITS ETF EUR Hdg Dist</t>
  </si>
  <si>
    <t>Bond ETF</t>
  </si>
  <si>
    <t>IE00BGPP6697</t>
  </si>
  <si>
    <t>The Bank of New York Mellon SA/NV, Dublin Branch</t>
  </si>
  <si>
    <t>0.10% (total expense ratio)</t>
  </si>
  <si>
    <t>closing price prev trading day: 3.9525</t>
  </si>
  <si>
    <t>https://www.boerse-frankfurt.de/en/etf/ishares-usd-treasury-bond-7-10yr-ucits-etf-eur-hedged-dist?currency=EUR</t>
  </si>
  <si>
    <t>https://www.ishares.com/uk/professional/en/products/307495/</t>
  </si>
  <si>
    <t>c</t>
  </si>
  <si>
    <t>Coinshares XBT Provider O.E. Bitcoin ETP SEK</t>
  </si>
  <si>
    <t>SE0007126024</t>
  </si>
  <si>
    <t>2.5% p.a.</t>
  </si>
  <si>
    <t>share price: 505.0</t>
  </si>
  <si>
    <t>2.57 m</t>
  </si>
  <si>
    <t>https://www.nasdaq.com/market-activity/stocks/cxbtf</t>
  </si>
  <si>
    <t>https://www.tradingview.com/symbols/LSIN-0PTL/</t>
  </si>
  <si>
    <t>Coinshares XBT Provider O.E. Bitcoin ETP EUR</t>
  </si>
  <si>
    <t>SE0007525332</t>
  </si>
  <si>
    <t>300.56 k</t>
  </si>
  <si>
    <t>https://www.tradingview.com/symbols/LSIN-0PTN/</t>
  </si>
  <si>
    <t>Coinshares XBT Provider O.E. Ethereum ETP EUR</t>
  </si>
  <si>
    <t>SE0010296582</t>
  </si>
  <si>
    <t>2.11 m</t>
  </si>
  <si>
    <t>https://www.nasdaq.com/european-market-activity/tracker-certificates/ethereum-xbte?id=SSE144581</t>
  </si>
  <si>
    <t>https://www.tradingview.com/symbols/LSIN-0MWP/</t>
  </si>
  <si>
    <t>Coinshares XBT Provider O.E. Ethereum ETP SEK</t>
  </si>
  <si>
    <t>SE0010296574</t>
  </si>
  <si>
    <t>share price: 213.68</t>
  </si>
  <si>
    <t>https://www.nasdaq.com/european-market-activity/tracker-certificates/ethereum-xbt?id=SSE144580</t>
  </si>
  <si>
    <t>https://www.tradingview.com/symbols/LSIN-0MWO/</t>
  </si>
  <si>
    <t>Valour Cardano ETP</t>
  </si>
  <si>
    <t>CH1114178820</t>
  </si>
  <si>
    <t>Germany, Netherlands, France</t>
  </si>
  <si>
    <t>Borse Frankfurt, Euronext Amsterdam, Euronext Paris</t>
  </si>
  <si>
    <t>share price: 0.6942</t>
  </si>
  <si>
    <t>23.50 k</t>
  </si>
  <si>
    <t>https://valour.com/en/products/valour-cardano</t>
  </si>
  <si>
    <t>https://www.tradingview.com/symbols/LS-A3GU9Z/</t>
  </si>
  <si>
    <t>Jacobi FT Wilshire Bitcoin ETF</t>
  </si>
  <si>
    <t>Commodity ETF</t>
  </si>
  <si>
    <t>Guernsey</t>
  </si>
  <si>
    <t>GG00BMTPK874</t>
  </si>
  <si>
    <t>Zodia Custody Ltd.</t>
  </si>
  <si>
    <t>Euronext Amsterdam</t>
  </si>
  <si>
    <t>1.50% (total expense ratio)</t>
  </si>
  <si>
    <t>valuation price: 69.64</t>
  </si>
  <si>
    <t>https://live.euronext.com/en/product/etfs/GG00BMTPK874-XAMS</t>
  </si>
  <si>
    <t>https://www.tradingview.com/symbols/EURONEXT-BCOIN/</t>
  </si>
  <si>
    <t xml:space="preserve">Betashares Bitcoin ETF AUD </t>
  </si>
  <si>
    <t>Australia</t>
  </si>
  <si>
    <t>AU0000379943</t>
  </si>
  <si>
    <t>Citigroup Pty Ltd</t>
  </si>
  <si>
    <t>ASX</t>
  </si>
  <si>
    <t>0.45% p.a.</t>
  </si>
  <si>
    <t>market price: 31.84</t>
  </si>
  <si>
    <t>345.00 k</t>
  </si>
  <si>
    <t>https://www.betashares.com.au/fund/bitcoin-etf/#resources</t>
  </si>
  <si>
    <t>https://www.tradingview.com/symbols/ASX-QBTC/</t>
  </si>
  <si>
    <t xml:space="preserve">Betashares Etherium ETF AUD </t>
  </si>
  <si>
    <t>AU0000379935</t>
  </si>
  <si>
    <t>market price: 27.94</t>
  </si>
  <si>
    <t>165.00 k</t>
  </si>
  <si>
    <t>https://www.betashares.com.au/fund/ethereum-etf/#resources</t>
  </si>
  <si>
    <t>https://www.tradingview.com/symbols/ASX-QETH/</t>
  </si>
  <si>
    <t xml:space="preserve">BTCetc Bitcoin Exchange Traded Crypto </t>
  </si>
  <si>
    <t>ETC</t>
  </si>
  <si>
    <t>BitGo Trust Company</t>
  </si>
  <si>
    <t>315</t>
  </si>
  <si>
    <t>https://www.btc-etc.com/products/btcetc/</t>
  </si>
  <si>
    <t xml:space="preserve">DigitalX Bitcoin ETF </t>
  </si>
  <si>
    <t>Physical (majority)</t>
  </si>
  <si>
    <t>AU0000340655</t>
  </si>
  <si>
    <t xml:space="preserve">0.49% p.a. </t>
  </si>
  <si>
    <t>share price: 24.0</t>
  </si>
  <si>
    <t>0.00 million</t>
  </si>
  <si>
    <t>https://www.asx.com.au/markets/etp/btxx</t>
  </si>
  <si>
    <t>https://www.digitalx.com/funds/bitcoin-etf/</t>
  </si>
  <si>
    <t>Units outstanding</t>
  </si>
  <si>
    <t xml:space="preserve">EBTC - ETFS 21Shares Bitcoin ETF </t>
  </si>
  <si>
    <t>AU0000198020</t>
  </si>
  <si>
    <t>Cboe Australia Pty Ltd market</t>
  </si>
  <si>
    <t>share price: 15.83</t>
  </si>
  <si>
    <t>https://www.cboe.com/au/equities/products/funds/fund/EBTC/</t>
  </si>
  <si>
    <t>https://www.globalxetfs.com.au/funds/ebtc/#</t>
  </si>
  <si>
    <t>EETH - ETFS 21Shares Ethereum ETF</t>
  </si>
  <si>
    <t>AU0000198012</t>
  </si>
  <si>
    <t>share price: 3.9</t>
  </si>
  <si>
    <t>https://www.cboe.com/au/equities/products/funds/fund/EETH/</t>
  </si>
  <si>
    <t>https://www.globalxetfs.com.au/funds/eeth/#</t>
  </si>
  <si>
    <t xml:space="preserve">Fidelity Crypto Industry and Digital Payments UCITS </t>
  </si>
  <si>
    <t>Equity ETF</t>
  </si>
  <si>
    <t>CUSIP: 316092196</t>
  </si>
  <si>
    <t>NASDAQ-NMS</t>
  </si>
  <si>
    <t>open: 29.24</t>
  </si>
  <si>
    <t>5.50 million</t>
  </si>
  <si>
    <t>https://digital.fidelity.com/prgw/digital/research/quote/dashboard/summary?symbol=FDIG</t>
  </si>
  <si>
    <t>https://www.tradingview.com/symbols/NASDAQ-FDIG/</t>
  </si>
  <si>
    <t xml:space="preserve">InvestSMART Ethical Share Fund </t>
  </si>
  <si>
    <t>Apex Fund Services</t>
  </si>
  <si>
    <t>0.97% p.a.</t>
  </si>
  <si>
    <t>Current price: 7.0</t>
  </si>
  <si>
    <t>https://www.investsmart.com.au/shares/asx-ines/intelligent-investor-ethical-share-fund-managed-fund</t>
  </si>
  <si>
    <t>https://cdn-blob.investsmart.com.au/distributions/documents/investsmart_ethical_share_fund_pds.pdf</t>
  </si>
  <si>
    <t xml:space="preserve">Monochrome Bitcoin ETF </t>
  </si>
  <si>
    <t>AU60VIL20639</t>
  </si>
  <si>
    <t>Gemini Trust Company, LLC + BitGo Trust Company, Inc (prospectus)</t>
  </si>
  <si>
    <t>Cboe Australia Pty Ltd</t>
  </si>
  <si>
    <t>share price: 16.29</t>
  </si>
  <si>
    <t>https://www.cboe.com/au/equities/products/funds/fund/IBTC/</t>
  </si>
  <si>
    <t>https://www.monochrome.au/products/monochrome-bitcoin-etf#documents</t>
  </si>
  <si>
    <t xml:space="preserve">Monochrome Ethereum ETF </t>
  </si>
  <si>
    <t>AU0000356792</t>
  </si>
  <si>
    <t>share price: 4.04</t>
  </si>
  <si>
    <t>2025 (AI)</t>
  </si>
  <si>
    <t>https://www.cboe.com/au/equities/products/funds/fund/IETH/</t>
  </si>
  <si>
    <t>https://www.monochrome.au/products/monochrome-ethereum-etf</t>
  </si>
  <si>
    <t xml:space="preserve">Pando CMS Blockchain ETF </t>
  </si>
  <si>
    <t>Hong Kong</t>
  </si>
  <si>
    <t>HK0000897600</t>
  </si>
  <si>
    <t>BOCI-Prudential Trustee Limited</t>
  </si>
  <si>
    <t>Hong Kong Stock Exchange</t>
  </si>
  <si>
    <t>share price: 14.0</t>
  </si>
  <si>
    <t>4200000</t>
  </si>
  <si>
    <t>https://www.tradingview.com/symbols/HKEX-3112/</t>
  </si>
  <si>
    <t>https://www.pandofinance.com.hk/en/what-we-offer/etf-3112hk/#documents-and-holdings</t>
  </si>
  <si>
    <t>Rize Digital Payments and Crypto Economy UCITS ETF</t>
  </si>
  <si>
    <t>IE00BLRPRQ96</t>
  </si>
  <si>
    <t>Northern Trust Fiduciary Services (Ireland) Limited (depositary/custodian)</t>
  </si>
  <si>
    <t>0.45% (total expense ratio)</t>
  </si>
  <si>
    <t>586.58 k</t>
  </si>
  <si>
    <t>https://europe.ark-funds.com/funds/index-etfs/digital-payments-economy/#registration</t>
  </si>
  <si>
    <t>https://www.tradingview.com/symbols/GETTEX-PMNT/</t>
  </si>
  <si>
    <t>Valour AVALANCHE (AVAX) ETP</t>
  </si>
  <si>
    <t>CH1149139615</t>
  </si>
  <si>
    <t xml:space="preserve">Germany </t>
  </si>
  <si>
    <t>Borse Frankfurt, Lang &amp; Schwarz TradeCenter AG &amp; Co. KG</t>
  </si>
  <si>
    <t>share price: 21.3025</t>
  </si>
  <si>
    <t>88.77 k</t>
  </si>
  <si>
    <t>https://valour.com/en/products/valour-avalanche-avax</t>
  </si>
  <si>
    <t>https://www.tradingview.com/symbols/LS-A3GX9S/</t>
  </si>
  <si>
    <t>Valour BINANCE (BNB) ETP</t>
  </si>
  <si>
    <t>CH1149139672</t>
  </si>
  <si>
    <t>share price: 666.85</t>
  </si>
  <si>
    <t>https://valour.com/en/products/valour-binance-bnb</t>
  </si>
  <si>
    <t xml:space="preserve">VanEck Bitcoin ETF </t>
  </si>
  <si>
    <t>AU0000336950</t>
  </si>
  <si>
    <t>State Street Australia Limited</t>
  </si>
  <si>
    <t>share price: 32.58 (AI)</t>
  </si>
  <si>
    <t>https://www.vaneck.com.au/etf/alternatives/vbtc/snapshot/</t>
  </si>
  <si>
    <t>https://www.tradingview.com/symbols/ASX-VBTC/</t>
  </si>
  <si>
    <t>32.58 (AI)</t>
  </si>
  <si>
    <t>Hashdex Nasdaq Bitcoin Reference Rate Fundo de Indice</t>
  </si>
  <si>
    <t>Brazil (manager)</t>
  </si>
  <si>
    <t>Brazil</t>
  </si>
  <si>
    <t>BRBITHCTF004</t>
  </si>
  <si>
    <t>Banco Genial S.A.</t>
  </si>
  <si>
    <t>B3</t>
  </si>
  <si>
    <t>0.1% p.a. in Brazil, 0.6% p.a. outside Brazil</t>
  </si>
  <si>
    <t>valor da cota: 140.71</t>
  </si>
  <si>
    <t>14057471 (AI)</t>
  </si>
  <si>
    <t>https://hashdex.com/pt-BR/products/bith11/basket</t>
  </si>
  <si>
    <t>https://www.tradingview.com/symbols/BMFBOVESPA-BITH11/</t>
  </si>
  <si>
    <t>Hashdex Nasdaq Crypto Index Fundo de Indice</t>
  </si>
  <si>
    <t>BRHASHCTF018</t>
  </si>
  <si>
    <t>0.3% p.a. in Brazil, 1% p.a. outside Brazil</t>
  </si>
  <si>
    <t>valor da cota: 82.38</t>
  </si>
  <si>
    <t>50.39 m</t>
  </si>
  <si>
    <t>https://hashdex.com/pt-BR/products/hash11/basket</t>
  </si>
  <si>
    <t>https://www.tradingview.com/symbols/BMFBOVESPA-HASH11/</t>
  </si>
  <si>
    <t>Hashdex Nasdaq Ethereum Reference Price Fundo de Indice</t>
  </si>
  <si>
    <t>BRETHECTF007</t>
  </si>
  <si>
    <t>valor da cota: 42.28</t>
  </si>
  <si>
    <t>8161654 (AI)</t>
  </si>
  <si>
    <t>https://hashdex.com/pt-BR/products/ethe11/basket</t>
  </si>
  <si>
    <t>https://www.tradingview.com/symbols/BMFBOVESPA-ETHE11/</t>
  </si>
  <si>
    <t>Heka Funds SICAV plc - Elysium Alpha Ethereum Fund</t>
  </si>
  <si>
    <t>MT7000034047</t>
  </si>
  <si>
    <t>share price: 0.36 (AI)</t>
  </si>
  <si>
    <t>https://www.abraxascm.com/alpha-ethereum-fund/</t>
  </si>
  <si>
    <t>0.36 (AI)</t>
  </si>
  <si>
    <t>IT Now Bloomberg Galaxy Bitcoin Fundo de Indice</t>
  </si>
  <si>
    <t>BRBITICTF010</t>
  </si>
  <si>
    <t>Itaú Unibanco S.A</t>
  </si>
  <si>
    <t>0.70% p.a.</t>
  </si>
  <si>
    <t>share price: 162.52 (AI)</t>
  </si>
  <si>
    <t>4.83 m</t>
  </si>
  <si>
    <t>https://www.itnow.com.br/biti11/performance/</t>
  </si>
  <si>
    <t>https://www.tradingview.com/symbols/BMFBOVESPA-BITI11/</t>
  </si>
  <si>
    <t>162.52 (AI)</t>
  </si>
  <si>
    <t>IX BITCOIN SPC LIMITED</t>
  </si>
  <si>
    <t>ETNs</t>
  </si>
  <si>
    <t>Khazakakstan</t>
  </si>
  <si>
    <t>KZX000000971</t>
  </si>
  <si>
    <t>AO Raiffeisenbank</t>
  </si>
  <si>
    <t>Khazakstan</t>
  </si>
  <si>
    <t>Astana International Exchange</t>
  </si>
  <si>
    <t>https://aix.kz/issuers/ix-bitcoin-spc-limited-btc/</t>
  </si>
  <si>
    <t>https://www-aix-kz.s3.eu-central-1.amazonaws.com/uploads/2022/09/2021_12_09-Prospectus-iX-Bitcoin_BTC.pdf</t>
  </si>
  <si>
    <t>Incrementum Umbrella Fund - Incrementum Crypto Gold Fund Class P</t>
  </si>
  <si>
    <t>LI1134530594</t>
  </si>
  <si>
    <t>Ninepoint Crypto and AI Leaders ETF</t>
  </si>
  <si>
    <t>CA6544491070</t>
  </si>
  <si>
    <t>CIBC Mellon Trust Company, Toronto</t>
  </si>
  <si>
    <t>market price: 22.25</t>
  </si>
  <si>
    <t>https://www.ninepoint.com/funds/ninepoint-crypto-and-ai-leaders-etf/</t>
  </si>
  <si>
    <t>OneFund Trust - CYBER HORNET S&amp;P 500 and Bitcoin 75/25 Strategy ETF</t>
  </si>
  <si>
    <t>US45407J4094</t>
  </si>
  <si>
    <t>the Fund itself</t>
  </si>
  <si>
    <t>https://www.tradingview.com/symbols/NASDAQ-ZZZ/</t>
  </si>
  <si>
    <t>https://cyberhornetetfs.com/</t>
  </si>
  <si>
    <t>PURPOSE BITCOIN ETF CAD hedged</t>
  </si>
  <si>
    <t>Canada (manager)</t>
  </si>
  <si>
    <t>CA74642C1023</t>
  </si>
  <si>
    <t>share price: 19.13</t>
  </si>
  <si>
    <t>49,625,000</t>
  </si>
  <si>
    <t>https://money.tmx.com/en/quote/BTCC</t>
  </si>
  <si>
    <t>https://www.purposeinvest.com/funds/purpose-bitcoin-etf</t>
  </si>
  <si>
    <t>PURPOSE BITCOIN ETF Non-currency hedged</t>
  </si>
  <si>
    <t>CA74642C2013</t>
  </si>
  <si>
    <t>share price: 20.17</t>
  </si>
  <si>
    <t>74,775,000</t>
  </si>
  <si>
    <t>https://money.tmx.com/en/quote/BTCC.B</t>
  </si>
  <si>
    <t>PURPOSE BITCOIN ETF USD unhedged</t>
  </si>
  <si>
    <t>CA74642C3003</t>
  </si>
  <si>
    <t>share price: 18.65</t>
  </si>
  <si>
    <t>24,125,000</t>
  </si>
  <si>
    <t>https://money.tmx.com/en/quote/BTCC.U</t>
  </si>
  <si>
    <t>Purpose Bitcoin Yield ETF</t>
  </si>
  <si>
    <t>CA74642T2048</t>
  </si>
  <si>
    <t>share price: 10.32</t>
  </si>
  <si>
    <t>2,975,000</t>
  </si>
  <si>
    <t>https://money.tmx.com/en/quote/BTCY.B</t>
  </si>
  <si>
    <t>https://www.purposeinvest.com/funds/purpose-bitcoin-yield-etf</t>
  </si>
  <si>
    <t>Purpose Ether ETF</t>
  </si>
  <si>
    <t>CA74642N1087</t>
  </si>
  <si>
    <t>share price: 9.85</t>
  </si>
  <si>
    <t>12,925,000</t>
  </si>
  <si>
    <t>https://money.tmx.com/en/quote/ETHH</t>
  </si>
  <si>
    <t>https://www.purposeinvest.com/funds/purpose-ether-etf</t>
  </si>
  <si>
    <t>CA74642N2077</t>
  </si>
  <si>
    <t>share price: 11.82</t>
  </si>
  <si>
    <t>14,274,707</t>
  </si>
  <si>
    <t>https://money.tmx.com/en/quote/ETHH.B</t>
  </si>
  <si>
    <t>CA74642N3067</t>
  </si>
  <si>
    <t>share price: 10.85</t>
  </si>
  <si>
    <t>3,000,000</t>
  </si>
  <si>
    <t>https://money.tmx.com/en/quote/ETHH.U</t>
  </si>
  <si>
    <t>Purpose Ether Staking Corp. ETF</t>
  </si>
  <si>
    <t>CA74643U1012</t>
  </si>
  <si>
    <t xml:space="preserve">Cidel Trust Company </t>
  </si>
  <si>
    <t>closing price: 4.83</t>
  </si>
  <si>
    <t>19.79 m</t>
  </si>
  <si>
    <t>https://www.purposeinvest.com/funds/purpose-ether-staking-corp-etf</t>
  </si>
  <si>
    <t>https://www.tradingview.com/symbols/NEO-ETHC.B/</t>
  </si>
  <si>
    <t>Purpose Ether Yield ETF</t>
  </si>
  <si>
    <t>CA74642R1091</t>
  </si>
  <si>
    <t>share price: 2.59</t>
  </si>
  <si>
    <t>20,350,000</t>
  </si>
  <si>
    <t>https://money.tmx.com/en/quote/ETHY</t>
  </si>
  <si>
    <t>https://www.purposeinvest.com/funds/purpose-ether-yield-etf</t>
  </si>
  <si>
    <t>CA74642R2081</t>
  </si>
  <si>
    <t>share price: 3.32</t>
  </si>
  <si>
    <t>4,200,000</t>
  </si>
  <si>
    <t>https://money.tmx.com/en/quote/ETHY.B</t>
  </si>
  <si>
    <t>QR CME CF Bitcoin Reference Rate Fundo de Indice Investimento no Exterior</t>
  </si>
  <si>
    <t>BRQBTCCTF008</t>
  </si>
  <si>
    <t>VÓRTX DISTRIBUIDORA DE TÍTULOS E VALORES MOBILIÁRIOS LTDA.</t>
  </si>
  <si>
    <t>0.7% p.a. (administration fee)</t>
  </si>
  <si>
    <t>valor da cota: 36.17</t>
  </si>
  <si>
    <t>https://qrasset.com.br/qbtc11/#cesta</t>
  </si>
  <si>
    <t>https://qrasset.com.br/qbtc11/#sumario</t>
  </si>
  <si>
    <t>Total de Cotas em Negociação</t>
  </si>
  <si>
    <t>QR CME CF Ether Reference Rate Fundo de Indice - Investimento no Exterior</t>
  </si>
  <si>
    <t>BRQETHCTF001</t>
  </si>
  <si>
    <t>valor da cota: 10.17</t>
  </si>
  <si>
    <t>https://qrasset.com.br/qeth11/#cesta</t>
  </si>
  <si>
    <t>https://qrasset.com.br/qeth11#documentos</t>
  </si>
  <si>
    <t>QR BLOOMBERG DEFI FDO DE ÍNDICE – INV NO EXTERIOR</t>
  </si>
  <si>
    <t>BRQDFICTF000</t>
  </si>
  <si>
    <t>0.9% p.a. (administration fee)</t>
  </si>
  <si>
    <t>ESTIMATIVA DA COTA: Error: invalid price value '3,76' (likely not a share price)</t>
  </si>
  <si>
    <t>https://qrasset.com.br/qdfi11#cesta</t>
  </si>
  <si>
    <t>invalid price value '3,76' (likely not a share price)</t>
  </si>
  <si>
    <t>QR CME CF SOLANA FUNDO DE ÍNDICE</t>
  </si>
  <si>
    <t>BRQSOLCTF004</t>
  </si>
  <si>
    <t>share price: 11.12 (AI)</t>
  </si>
  <si>
    <t>https://qrasset.com.br/qsol11#cesta</t>
  </si>
  <si>
    <t>11.12 (AI)</t>
  </si>
  <si>
    <t>TOBAM BITCOIN CO2 Offset Fund Class Z2</t>
  </si>
  <si>
    <t>FR0014002GY7</t>
  </si>
  <si>
    <t>max 0.40% (with external administrative charges)</t>
  </si>
  <si>
    <t>https://www.morningstar.fr/fr/funds/snapshot/snapshot.aspx?id=F000015OI0&amp;tab=14&amp;DocumentId=2b03657c6feb71b624a4bd4985cedecc&amp;Format=PDF</t>
  </si>
  <si>
    <t>TOBAM BITCOIN CO2 Offset Fund Class Z1</t>
  </si>
  <si>
    <t>FR0014002GZ4</t>
  </si>
  <si>
    <t>TOBAM BTC LINKED AND BLOCKCHAIN EQUITY FUND Class Z2</t>
  </si>
  <si>
    <t>FR0014002IF2</t>
  </si>
  <si>
    <t>max 0.05% (with external administrative fees)</t>
  </si>
  <si>
    <t>TOBAM Bitcoin CO2 Offset Fund Class A2</t>
  </si>
  <si>
    <t>FR0013295508</t>
  </si>
  <si>
    <t>max 2.5% (with external administrative charges)</t>
  </si>
  <si>
    <t>The Bitcoin Fund</t>
  </si>
  <si>
    <t>Closed-end fund</t>
  </si>
  <si>
    <t>CA09175G1046</t>
  </si>
  <si>
    <t>Tetra Trust Company + Coinbase Custody Trust Company, LLC (sub-custodians)</t>
  </si>
  <si>
    <t>share price: 138.38 (AI)</t>
  </si>
  <si>
    <t>5243332</t>
  </si>
  <si>
    <t>https://www.3iq.io/our-funds/the-bitcoin-fund#fund-information</t>
  </si>
  <si>
    <t>138.38 (AI)</t>
  </si>
  <si>
    <t>The Ether Fund</t>
  </si>
  <si>
    <t xml:space="preserve">Closed-end fund </t>
  </si>
  <si>
    <t>CA29764L1085</t>
  </si>
  <si>
    <t>share price: 52.65 (AI)</t>
  </si>
  <si>
    <t>3620350</t>
  </si>
  <si>
    <t>https://www.3iq.io/our-funds/the-ether-fund#fund-information</t>
  </si>
  <si>
    <t>52.65 (AI)</t>
  </si>
  <si>
    <t>The Bitcoin Fund (Dubai)</t>
  </si>
  <si>
    <t>UAE</t>
  </si>
  <si>
    <t>NASDAQ Dubai Stock Exchange</t>
  </si>
  <si>
    <t>https://www.3iq.io/our-funds/the-bitcoin-fund-dubai#fund-information</t>
  </si>
  <si>
    <t>TOBAM BITCOIN CO2 Offset Fund Class R1</t>
  </si>
  <si>
    <t>FR0014002H35</t>
  </si>
  <si>
    <t>max 1.255% (with external administrative charges)</t>
  </si>
  <si>
    <t>Valkyrie Bitcoin Miners ETF</t>
  </si>
  <si>
    <t>US91917A2078</t>
  </si>
  <si>
    <t>U.S. Bank, N.A.</t>
  </si>
  <si>
    <t xml:space="preserve">NASDAQ </t>
  </si>
  <si>
    <t>share price: 37.17 (AI)</t>
  </si>
  <si>
    <t>8,350,000</t>
  </si>
  <si>
    <t>https://www.vaneck.com/us/en/investments/ethereum-etf-ethv/overview/</t>
  </si>
  <si>
    <t>https://coinshares.com/us/etf/wgmi/</t>
  </si>
  <si>
    <t>https://www.cboe.com/us/equities/listings/listed_products/symbols/ETHV/</t>
  </si>
  <si>
    <t>37.17 (AI)</t>
  </si>
  <si>
    <t>VanEck Bitcoin ETF</t>
  </si>
  <si>
    <t>US92189K1051</t>
  </si>
  <si>
    <t>Gemini Trust Company, LLC + Coinbase Custody Trust Company, LLC</t>
  </si>
  <si>
    <t xml:space="preserve">Cboe </t>
  </si>
  <si>
    <t>0.20% (gross expense ratio)</t>
  </si>
  <si>
    <t>share price: 29.52 (AI)</t>
  </si>
  <si>
    <t>53,075,000</t>
  </si>
  <si>
    <t>https://www.vaneck.com/us/en/investments/bitcoin-etf-hodl/literature/</t>
  </si>
  <si>
    <t>https://www.vaneck.com/us/en/investments/bitcoin-etf-hodl/overview/</t>
  </si>
  <si>
    <t>https://www.cboe.com/us/equities/listings/listed_products/symbols/HODL/</t>
  </si>
  <si>
    <t>29.52 (AI)</t>
  </si>
  <si>
    <t>VanEck Ethereum ETF</t>
  </si>
  <si>
    <t>US92189L1035</t>
  </si>
  <si>
    <t>Wave Select 5 Crypto Index Fund (BVI) Ltd</t>
  </si>
  <si>
    <t>Index fund</t>
  </si>
  <si>
    <t>BVI</t>
  </si>
  <si>
    <t>VGG9492N1087</t>
  </si>
  <si>
    <t>https://wavegp.com/funds/cryptocurrency-index-fund/</t>
  </si>
  <si>
    <t>LI0395782720</t>
  </si>
  <si>
    <t>2.5% (portfolio management fee)</t>
  </si>
  <si>
    <t>share price: 1.35 (AI)</t>
  </si>
  <si>
    <t>https://www.lafv.li/de/fonds/list/36560</t>
  </si>
  <si>
    <t>1.35 (AI)</t>
  </si>
  <si>
    <t>LI0556728561</t>
  </si>
  <si>
    <t xml:space="preserve">max 0.15% p.a. (minimum CHF 50’000); max portfolio management fee: 2.50% p.a. </t>
  </si>
  <si>
    <t>share price: 1.15 (AI)</t>
  </si>
  <si>
    <t>https://www.lafv.li/de/fonds/list/41725</t>
  </si>
  <si>
    <t>1.15 (AI)</t>
  </si>
  <si>
    <t>GB00BMY36D37</t>
  </si>
  <si>
    <t>1.50%</t>
  </si>
  <si>
    <t>closing price prev trading day: 13.732</t>
  </si>
  <si>
    <t>https://www.boerse-frankfurt.de/etf/coinshares-finanzen-net-top-10-crypto-etp?currency=EUR</t>
  </si>
  <si>
    <t>https://finanzen-crypto-etp.coinshares.com/lu-en/fci/</t>
  </si>
  <si>
    <t>US02072L3428</t>
  </si>
  <si>
    <t>0.30 % (total expense ratio)</t>
  </si>
  <si>
    <t>share price: 28.53 (AI)</t>
  </si>
  <si>
    <t>https://markets.businessinsider.com/etfs/ark-21shares-active-bitcoin-ethereum-strategy-etf-us02072l3428</t>
  </si>
  <si>
    <t>28.53 (AI)</t>
  </si>
  <si>
    <t>US02072L7551</t>
  </si>
  <si>
    <t>0.90%</t>
  </si>
  <si>
    <t>https://doc.morningstar.com/document/289781f7197daec8e75fd7092cece857.msdoc/?key=8e4aae5472d794c04c8d626a6392f8dad15671ad50f836cb</t>
  </si>
  <si>
    <t>CA31580V1040</t>
  </si>
  <si>
    <t>0.32%</t>
  </si>
  <si>
    <t>25.43 m</t>
  </si>
  <si>
    <t>https://www.fidelity.ca/en/products/etfs/fbtc/ ; prospectus: https://www.fidelity.ca/content/dam/fidelity/en/documents/aif-and-simplified-prospectus/prospectus_etf.pdf</t>
  </si>
  <si>
    <t>https://www.tradingview.com/symbols/TSX-FBTC/</t>
  </si>
  <si>
    <t>CA0866242021</t>
  </si>
  <si>
    <t>1.45% plus applicable sales tax</t>
  </si>
  <si>
    <t>closing price: 17.87</t>
  </si>
  <si>
    <t>747</t>
  </si>
  <si>
    <t>https://betapro.ca/product/biti#holdings</t>
  </si>
  <si>
    <t>US02072L3188</t>
  </si>
  <si>
    <t>share price: 33.916 (AI)</t>
  </si>
  <si>
    <t>https://markets.businessinsider.com/etfs/ark-21shares-active-on-chain-bitcoin-strategy-etf-us02072l3188</t>
  </si>
  <si>
    <t>33.916 (AI)</t>
  </si>
  <si>
    <t>MT7000033916</t>
  </si>
  <si>
    <t>2.50%</t>
  </si>
  <si>
    <t>https://augmentasicav.com/documents</t>
  </si>
  <si>
    <t>MT7000033924</t>
  </si>
  <si>
    <t>MT7000033932</t>
  </si>
  <si>
    <t>MT7000033940</t>
  </si>
  <si>
    <t>MT7000034534</t>
  </si>
  <si>
    <t>MT7000034542</t>
  </si>
  <si>
    <t>MT7000034559</t>
  </si>
  <si>
    <t>MT7000034567</t>
  </si>
  <si>
    <t>CA88428H1010</t>
  </si>
  <si>
    <t>share price: 13.85 (AI)</t>
  </si>
  <si>
    <t>5765579</t>
  </si>
  <si>
    <t>https://www.3iq.io/our-funds/ether-staking-etf#fund-information</t>
  </si>
  <si>
    <t>13.85 (AI)</t>
  </si>
  <si>
    <t>DE000A3DGHG</t>
  </si>
  <si>
    <t>share price: 166.46 (AI)</t>
  </si>
  <si>
    <t>https://www.hal-privatbank.com/en/asset-servicing/digital-assets/haic-funds-portal/haic-crypto-native-advanced-select</t>
  </si>
  <si>
    <t>166.46 (AI)</t>
  </si>
  <si>
    <t>US3015056241</t>
  </si>
  <si>
    <t>0.85%</t>
  </si>
  <si>
    <t>market price: 16.1</t>
  </si>
  <si>
    <t>https://bitqetf.com/</t>
  </si>
  <si>
    <t>DE000A3DP881</t>
  </si>
  <si>
    <t>share price: 176.73 (AI)</t>
  </si>
  <si>
    <t>5</t>
  </si>
  <si>
    <t>https://f5crypto.com/en/fund#investment-theses</t>
  </si>
  <si>
    <t>176.73 (AI)</t>
  </si>
  <si>
    <t>CA29764F2008</t>
  </si>
  <si>
    <t>0.75% plus applicable tax</t>
  </si>
  <si>
    <t>market price: 11.65</t>
  </si>
  <si>
    <t>5.15 m</t>
  </si>
  <si>
    <t>https://evolveetfs.com/product/ethr#tab-content-overview/</t>
  </si>
  <si>
    <t>https://www.tradingview.com/symbols/TSX-ETHR/</t>
  </si>
  <si>
    <t>US0409191022</t>
  </si>
  <si>
    <t>0.21%</t>
  </si>
  <si>
    <t>market price: 104.4687</t>
  </si>
  <si>
    <t>45415000</t>
  </si>
  <si>
    <t>https://www.21shares.com/en-us/product/arkb</t>
  </si>
  <si>
    <t>https://www.tradingview.com/symbols/CBOE-ARKB/</t>
  </si>
  <si>
    <t>AU0000153678</t>
  </si>
  <si>
    <t>0.67%</t>
  </si>
  <si>
    <t>market price: 6.36</t>
  </si>
  <si>
    <t>30.10 m</t>
  </si>
  <si>
    <t>https://www.betashares.com.au/fund/crypto-innovators-etf/#resources</t>
  </si>
  <si>
    <t>https://www.tradingview.com/symbols/ASX-CRYP/</t>
  </si>
  <si>
    <t>HK0000900347</t>
  </si>
  <si>
    <t>1.99% per annum</t>
  </si>
  <si>
    <t>closing price: 3.0</t>
  </si>
  <si>
    <t>26390.30 billion</t>
  </si>
  <si>
    <t>https://www.tradingview.com/symbols/HKEX-3066/</t>
  </si>
  <si>
    <t>https://www.csopasset.com/en/products/hk-btcfut#</t>
  </si>
  <si>
    <t>HK0001013280</t>
  </si>
  <si>
    <t>Product Type: Bitcoin Spot, Long / short etc</t>
  </si>
  <si>
    <t>Fund</t>
  </si>
  <si>
    <t xml:space="preserve">Country </t>
  </si>
  <si>
    <t>Country (Issuance - where product is mainly marketed)</t>
  </si>
  <si>
    <t>Counterparty</t>
  </si>
  <si>
    <t>CME BITCOIN FUT DIGITAL ASSETS 25/APR/2025 BTCJ5 CURNCY</t>
  </si>
  <si>
    <t>Futures</t>
  </si>
  <si>
    <t>BTCJ5 CURNCY</t>
  </si>
  <si>
    <t>clearing house</t>
  </si>
  <si>
    <t>CME (Chicago Mercantile Exchange)</t>
  </si>
  <si>
    <t>S&amp;P CME BITCOIN FUTURES DAILY ROLL INDEX SWAP SOCIETE GENERALE</t>
  </si>
  <si>
    <t>Swap</t>
  </si>
  <si>
    <t>Société Générale ?</t>
  </si>
  <si>
    <t>https://www.proshares.com/our-etfs/strategic/bito ; https://www.fool.com/investing/how-to-invest/etfs/how-to-invest-in-bito-etf/?msockid=3c4bdec1933068c13047ca3c92f2693e</t>
  </si>
  <si>
    <t>EETH 05/16/2025 29.97 C</t>
  </si>
  <si>
    <t>Options</t>
  </si>
  <si>
    <t>Roundhill Ether Covered Call Strategy ETF</t>
  </si>
  <si>
    <t>2EETH 250516C00029970</t>
  </si>
  <si>
    <t>Options Clearing Corporation</t>
  </si>
  <si>
    <t>https://www.roundhillinvestments.com/etf/yeth/ ; https://www.nasdaq.com/market-activity/etf/eeth/option-chain</t>
  </si>
  <si>
    <t>EETH 05/16/2025 30.72 C</t>
  </si>
  <si>
    <t>2EETH 250516C00030720</t>
  </si>
  <si>
    <t>EETH 05/16/2025 29.97 P</t>
  </si>
  <si>
    <t>2EETH 250516P00029970</t>
  </si>
  <si>
    <t>Mbtx Us 06/20/25 C200</t>
  </si>
  <si>
    <t>FLEX Options</t>
  </si>
  <si>
    <t>MBTX 250620C00200000</t>
  </si>
  <si>
    <t>Mbtx Us 05/16/25 C225</t>
  </si>
  <si>
    <t>MBTX 250516C00225000</t>
  </si>
  <si>
    <t>Mbtx Us 05/16/25 C215</t>
  </si>
  <si>
    <t>MBTX 250516C00215000</t>
  </si>
  <si>
    <t>Mbtx Us 06/20/25 P200</t>
  </si>
  <si>
    <t>MBTX 250620P00200000</t>
  </si>
  <si>
    <t>CME Bitcoin Fut May25</t>
  </si>
  <si>
    <t>BTCK5 CUR</t>
  </si>
  <si>
    <t xml:space="preserve">clearing house </t>
  </si>
  <si>
    <t>CME Ether Future Apr25</t>
  </si>
  <si>
    <t>DCRJ5 CURNCY</t>
  </si>
  <si>
    <t>CME Ether Future May25</t>
  </si>
  <si>
    <t>DCRK5 CURNCY</t>
  </si>
  <si>
    <t>ISHARES CLL OPT 05/25 49</t>
  </si>
  <si>
    <t>Roundhill Bitcoin Covered Call Strategy ETF</t>
  </si>
  <si>
    <t>IBIT 250516C00049000</t>
  </si>
  <si>
    <t>https://www.roundhillinvestments.com/etf/ybtc/ ; https://www.nasdaq.com/market-activity/etf/ibit/option-chain</t>
  </si>
  <si>
    <t>CBTX 05/16/2025 2017 C</t>
  </si>
  <si>
    <t>4CBTX 250516C02017000</t>
  </si>
  <si>
    <t>CBTX 04/25/2025 2118 C</t>
  </si>
  <si>
    <t>4CBTX 250425C02118000</t>
  </si>
  <si>
    <t>ISHARES CLL OPT 04/25 51</t>
  </si>
  <si>
    <t>IBIT 250425C00051000</t>
  </si>
  <si>
    <t>CBTX 05/16/2025 2017 P</t>
  </si>
  <si>
    <t>4CBTX 250516P02017000</t>
  </si>
  <si>
    <t>ISHARES PUT OPT 05/25 49</t>
  </si>
  <si>
    <t>IBIT 250516P00049000</t>
  </si>
  <si>
    <t>ETHEREUM TRUST (ETHA) SWAP GOLDMAN</t>
  </si>
  <si>
    <t>Goldmann ?</t>
  </si>
  <si>
    <t>BITCOIN TRUST (IBIT) SWAP BARCLAYS CAPITAL</t>
  </si>
  <si>
    <t>Barclays Capital ?</t>
  </si>
  <si>
    <t>BITCOIN TRUST (IBIT) SWAP NOMURA</t>
  </si>
  <si>
    <t>Nomura ?</t>
  </si>
  <si>
    <t>BITCOIN TRUST (FBTC) SWAP CANTOR FITZGERALD</t>
  </si>
  <si>
    <t>Cantor Fitzgerald ?</t>
  </si>
  <si>
    <t>BITCOIN TRUST (IBIT) SWAP GOLDMAN</t>
  </si>
  <si>
    <t>Cboe Mini Bitcoin US ETF Index (MBTX) Long Call Option</t>
  </si>
  <si>
    <t>Calamos Bitcoin Structured Alt Protection ETF - January</t>
  </si>
  <si>
    <t>https://www.calamos.com/funds/etf/calamos-bitcoin-structured-alt-protection-etf-january-cboj/#_literature ; https://www.cboe.com/tradable_products/bitcoin-etf-index-options/</t>
  </si>
  <si>
    <t>Cboe Mini Bitcoin US ETF Index (MBTX) Short Call Option</t>
  </si>
  <si>
    <t>PROSHARE CLL OPT 04/25 19.500</t>
  </si>
  <si>
    <t>BITO 250425C00019500</t>
  </si>
  <si>
    <t>IBIT US 04/25/25 C50.5</t>
  </si>
  <si>
    <t>IBIT 250425C00050500</t>
  </si>
  <si>
    <t>https://www.yieldmaxetfs.com/our-etfs/ybit-bitcoin-option-income-etf/ ; https://www.nasdaq.com/market-activity/etf/ibit/option-chain</t>
  </si>
  <si>
    <t>IBIT US 05/02/25 C25</t>
  </si>
  <si>
    <t>IBIT 250502C00025000</t>
  </si>
  <si>
    <t>SOL Futures Apr25</t>
  </si>
  <si>
    <t>QSOJ5 CURNCY</t>
  </si>
  <si>
    <t>clearing house ?</t>
  </si>
  <si>
    <t>SOL Futures May25</t>
  </si>
  <si>
    <t>QSOK5 CURNCY</t>
  </si>
  <si>
    <t>IBIT US 04/17/25 C40</t>
  </si>
  <si>
    <t>IBIT 250516C00040000</t>
  </si>
  <si>
    <t>Options Clearing Corporation ?</t>
  </si>
  <si>
    <t>https://fortunafunds.com/hbtc-fund/ ; https://www.nasdaq.com/market-activity/etf/ibit/option-chain</t>
  </si>
  <si>
    <t>IBIT US 04/17/25 C52</t>
  </si>
  <si>
    <t>IBIT 250516C00052000</t>
  </si>
  <si>
    <t>IBIT US 04/17/25 P40</t>
  </si>
  <si>
    <t>IBIT 250516P00040000</t>
  </si>
  <si>
    <t xml:space="preserve">IBIT US 04/17/25 P43	</t>
  </si>
  <si>
    <t>IBIT 250516P00043000</t>
  </si>
  <si>
    <t>CME MICRO BITCOIN MAY25</t>
  </si>
  <si>
    <t>BMRK5 CURNCY</t>
  </si>
  <si>
    <t>https://www.globalxetfs.com/funds/btrn/</t>
  </si>
  <si>
    <t>CME Micro Bitcoin Apr25</t>
  </si>
  <si>
    <t>ARK 21Shares Active Bitcoin Futures Strategy ETF</t>
  </si>
  <si>
    <t>BMRJ5 CURNCY</t>
  </si>
  <si>
    <t>https://www.21shares-funds.com/product/arka</t>
  </si>
  <si>
    <t>CME Micro Ether Apr25</t>
  </si>
  <si>
    <t>ARK 21Shares Active Ethereum Futures Strategy ETF</t>
  </si>
  <si>
    <t>MERJ5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</si>
</sst>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164" formatCode="_-[$€-2]\ * #,##0.00_-;\-[$€-2]\ * #,##0.00_-;_-[$€-2]\ * &quot;-&quot;??_-;_-@_-"/>
    <numFmt numFmtId="165" formatCode="_-[$CAD]\ * #,##0.00_-;\-[$CAD]\ * #,##0.00_-;_-[$CAD]\ * &quot;-&quot;??_-;_-@_-"/>
    <numFmt numFmtId="166" formatCode="_-[$$-409]* #,##0.00_ ;_-[$$-409]* \-#,##0.00\ ;_-[$$-409]* &quot;-&quot;??_ ;_-@_ "/>
    <numFmt numFmtId="167" formatCode="#,##0.00\ &quot;€&quot;;[Red]\-#,##0.00\ &quot;€&quot;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5" fillId="0" borderId="0"/>
  </cellStyleXfs>
  <cellXfs count="1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Border="1"/>
    <xf numFmtId="3" fontId="0" fillId="0" borderId="1" xfId="0" applyNumberFormat="1" applyBorder="1"/>
    <xf numFmtId="4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 applyAlignment="1">
      <alignment wrapText="1"/>
    </xf>
    <xf numFmtId="0" fontId="3" fillId="0" borderId="3" xfId="0" applyFont="1" applyBorder="1"/>
    <xf numFmtId="0" fontId="2" fillId="0" borderId="3" xfId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2" fillId="0" borderId="0" xfId="1"/>
    <xf numFmtId="0" fontId="0" fillId="2" borderId="1" xfId="0" applyFill="1" applyBorder="1"/>
    <xf numFmtId="0" fontId="4" fillId="2" borderId="3" xfId="0" applyFont="1" applyFill="1" applyBorder="1"/>
    <xf numFmtId="0" fontId="2" fillId="3" borderId="1" xfId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4" borderId="1" xfId="1" applyFill="1" applyBorder="1"/>
    <xf numFmtId="0" fontId="0" fillId="6" borderId="1" xfId="0" applyFill="1" applyBorder="1"/>
    <xf numFmtId="0" fontId="2" fillId="6" borderId="1" xfId="1" applyFill="1" applyBorder="1"/>
    <xf numFmtId="0" fontId="0" fillId="7" borderId="1" xfId="0" applyFill="1" applyBorder="1"/>
    <xf numFmtId="3" fontId="0" fillId="6" borderId="1" xfId="0" applyNumberFormat="1" applyFill="1" applyBorder="1"/>
    <xf numFmtId="10" fontId="2" fillId="7" borderId="1" xfId="1" applyNumberFormat="1" applyFill="1" applyBorder="1"/>
    <xf numFmtId="9" fontId="2" fillId="7" borderId="1" xfId="1" applyNumberFormat="1" applyFill="1" applyBorder="1"/>
    <xf numFmtId="0" fontId="2" fillId="7" borderId="1" xfId="1" applyFill="1" applyBorder="1"/>
    <xf numFmtId="3" fontId="2" fillId="7" borderId="1" xfId="1" applyNumberFormat="1" applyFill="1" applyBorder="1"/>
    <xf numFmtId="10" fontId="2" fillId="7" borderId="1" xfId="1" applyNumberFormat="1" applyFill="1" applyBorder="1" applyAlignment="1">
      <alignment wrapText="1"/>
    </xf>
    <xf numFmtId="0" fontId="7" fillId="9" borderId="5" xfId="0" applyFont="1" applyFill="1" applyBorder="1"/>
    <xf numFmtId="0" fontId="2" fillId="9" borderId="5" xfId="1" applyFill="1" applyBorder="1"/>
    <xf numFmtId="0" fontId="7" fillId="9" borderId="6" xfId="0" applyFont="1" applyFill="1" applyBorder="1"/>
    <xf numFmtId="0" fontId="2" fillId="9" borderId="6" xfId="1" applyFill="1" applyBorder="1"/>
    <xf numFmtId="0" fontId="7" fillId="9" borderId="1" xfId="0" applyFont="1" applyFill="1" applyBorder="1"/>
    <xf numFmtId="0" fontId="7" fillId="9" borderId="3" xfId="0" applyFont="1" applyFill="1" applyBorder="1"/>
    <xf numFmtId="9" fontId="7" fillId="9" borderId="5" xfId="0" applyNumberFormat="1" applyFont="1" applyFill="1" applyBorder="1"/>
    <xf numFmtId="3" fontId="0" fillId="10" borderId="1" xfId="0" applyNumberFormat="1" applyFill="1" applyBorder="1"/>
    <xf numFmtId="0" fontId="0" fillId="10" borderId="1" xfId="0" applyFill="1" applyBorder="1"/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9" borderId="5" xfId="0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6" borderId="1" xfId="0" applyFill="1" applyBorder="1" applyAlignment="1">
      <alignment horizontal="left"/>
    </xf>
    <xf numFmtId="3" fontId="0" fillId="5" borderId="1" xfId="0" applyNumberForma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3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8" borderId="1" xfId="0" applyFill="1" applyBorder="1" applyAlignment="1">
      <alignment horizontal="left" wrapText="1"/>
    </xf>
    <xf numFmtId="3" fontId="0" fillId="6" borderId="1" xfId="0" applyNumberFormat="1" applyFill="1" applyBorder="1" applyAlignment="1">
      <alignment horizontal="left"/>
    </xf>
    <xf numFmtId="0" fontId="7" fillId="9" borderId="6" xfId="0" applyFont="1" applyFill="1" applyBorder="1" applyAlignment="1">
      <alignment horizontal="left"/>
    </xf>
    <xf numFmtId="0" fontId="7" fillId="6" borderId="6" xfId="0" applyFont="1" applyFill="1" applyBorder="1"/>
    <xf numFmtId="164" fontId="0" fillId="0" borderId="1" xfId="2" applyNumberFormat="1" applyFont="1" applyBorder="1"/>
    <xf numFmtId="164" fontId="0" fillId="0" borderId="1" xfId="0" applyNumberFormat="1" applyBorder="1"/>
    <xf numFmtId="0" fontId="7" fillId="0" borderId="5" xfId="0" applyFont="1" applyBorder="1"/>
    <xf numFmtId="0" fontId="7" fillId="0" borderId="6" xfId="0" applyFont="1" applyBorder="1"/>
    <xf numFmtId="165" fontId="0" fillId="0" borderId="1" xfId="0" applyNumberFormat="1" applyBorder="1"/>
    <xf numFmtId="10" fontId="0" fillId="10" borderId="1" xfId="0" applyNumberFormat="1" applyFill="1" applyBorder="1"/>
    <xf numFmtId="0" fontId="7" fillId="10" borderId="6" xfId="0" applyFont="1" applyFill="1" applyBorder="1"/>
    <xf numFmtId="0" fontId="7" fillId="10" borderId="5" xfId="0" applyFont="1" applyFill="1" applyBorder="1"/>
    <xf numFmtId="10" fontId="7" fillId="11" borderId="5" xfId="0" applyNumberFormat="1" applyFont="1" applyFill="1" applyBorder="1"/>
    <xf numFmtId="10" fontId="0" fillId="12" borderId="1" xfId="0" applyNumberFormat="1" applyFill="1" applyBorder="1"/>
    <xf numFmtId="10" fontId="0" fillId="13" borderId="1" xfId="0" applyNumberFormat="1" applyFill="1" applyBorder="1"/>
    <xf numFmtId="10" fontId="0" fillId="12" borderId="1" xfId="0" applyNumberFormat="1" applyFill="1" applyBorder="1" applyAlignment="1">
      <alignment wrapText="1"/>
    </xf>
    <xf numFmtId="10" fontId="0" fillId="7" borderId="1" xfId="0" applyNumberFormat="1" applyFill="1" applyBorder="1"/>
    <xf numFmtId="0" fontId="0" fillId="0" borderId="0" xfId="0" applyAlignment="1">
      <alignment wrapText="1"/>
    </xf>
    <xf numFmtId="10" fontId="0" fillId="11" borderId="1" xfId="0" applyNumberFormat="1" applyFill="1" applyBorder="1"/>
    <xf numFmtId="3" fontId="0" fillId="7" borderId="1" xfId="0" applyNumberFormat="1" applyFill="1" applyBorder="1"/>
    <xf numFmtId="0" fontId="0" fillId="14" borderId="1" xfId="0" applyFill="1" applyBorder="1"/>
    <xf numFmtId="10" fontId="0" fillId="14" borderId="1" xfId="0" applyNumberFormat="1" applyFill="1" applyBorder="1"/>
    <xf numFmtId="0" fontId="0" fillId="14" borderId="0" xfId="0" applyFill="1"/>
    <xf numFmtId="0" fontId="7" fillId="14" borderId="6" xfId="0" applyFont="1" applyFill="1" applyBorder="1"/>
    <xf numFmtId="0" fontId="0" fillId="12" borderId="1" xfId="0" applyFill="1" applyBorder="1"/>
    <xf numFmtId="0" fontId="7" fillId="12" borderId="5" xfId="0" applyFont="1" applyFill="1" applyBorder="1"/>
    <xf numFmtId="0" fontId="7" fillId="14" borderId="5" xfId="0" applyFont="1" applyFill="1" applyBorder="1"/>
    <xf numFmtId="9" fontId="0" fillId="14" borderId="1" xfId="0" applyNumberFormat="1" applyFill="1" applyBorder="1"/>
    <xf numFmtId="0" fontId="0" fillId="11" borderId="1" xfId="0" applyFill="1" applyBorder="1"/>
    <xf numFmtId="0" fontId="7" fillId="13" borderId="6" xfId="0" applyFont="1" applyFill="1" applyBorder="1"/>
    <xf numFmtId="0" fontId="7" fillId="12" borderId="6" xfId="0" applyFont="1" applyFill="1" applyBorder="1"/>
    <xf numFmtId="10" fontId="0" fillId="6" borderId="1" xfId="0" applyNumberFormat="1" applyFill="1" applyBorder="1"/>
    <xf numFmtId="164" fontId="4" fillId="6" borderId="1" xfId="0" applyNumberFormat="1" applyFont="1" applyFill="1" applyBorder="1"/>
    <xf numFmtId="164" fontId="0" fillId="6" borderId="1" xfId="0" applyNumberFormat="1" applyFill="1" applyBorder="1"/>
    <xf numFmtId="10" fontId="0" fillId="6" borderId="1" xfId="0" applyNumberFormat="1" applyFill="1" applyBorder="1" applyAlignment="1">
      <alignment wrapText="1"/>
    </xf>
    <xf numFmtId="10" fontId="0" fillId="3" borderId="1" xfId="0" applyNumberFormat="1" applyFill="1" applyBorder="1"/>
    <xf numFmtId="166" fontId="0" fillId="6" borderId="1" xfId="0" applyNumberFormat="1" applyFill="1" applyBorder="1"/>
    <xf numFmtId="0" fontId="0" fillId="14" borderId="1" xfId="0" applyFill="1" applyBorder="1" applyAlignment="1">
      <alignment horizontal="left"/>
    </xf>
    <xf numFmtId="0" fontId="7" fillId="15" borderId="5" xfId="0" applyFont="1" applyFill="1" applyBorder="1" applyAlignment="1">
      <alignment horizontal="left"/>
    </xf>
    <xf numFmtId="3" fontId="0" fillId="16" borderId="1" xfId="0" applyNumberFormat="1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3" fontId="0" fillId="14" borderId="1" xfId="0" applyNumberFormat="1" applyFill="1" applyBorder="1" applyAlignment="1">
      <alignment horizontal="left"/>
    </xf>
    <xf numFmtId="4" fontId="0" fillId="14" borderId="1" xfId="0" applyNumberFormat="1" applyFill="1" applyBorder="1" applyAlignment="1">
      <alignment horizontal="left"/>
    </xf>
    <xf numFmtId="3" fontId="0" fillId="12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7" fillId="17" borderId="6" xfId="0" applyFon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7" fillId="15" borderId="6" xfId="0" applyFont="1" applyFill="1" applyBorder="1" applyAlignment="1">
      <alignment horizontal="left"/>
    </xf>
    <xf numFmtId="0" fontId="7" fillId="19" borderId="5" xfId="0" applyFont="1" applyFill="1" applyBorder="1"/>
    <xf numFmtId="0" fontId="7" fillId="19" borderId="6" xfId="0" applyFont="1" applyFill="1" applyBorder="1"/>
    <xf numFmtId="9" fontId="7" fillId="19" borderId="6" xfId="0" applyNumberFormat="1" applyFont="1" applyFill="1" applyBorder="1"/>
    <xf numFmtId="0" fontId="7" fillId="19" borderId="6" xfId="0" applyFont="1" applyFill="1" applyBorder="1" applyAlignment="1">
      <alignment horizontal="left"/>
    </xf>
    <xf numFmtId="0" fontId="2" fillId="19" borderId="5" xfId="1" applyFill="1" applyBorder="1"/>
    <xf numFmtId="0" fontId="2" fillId="19" borderId="6" xfId="1" applyFill="1" applyBorder="1"/>
    <xf numFmtId="0" fontId="2" fillId="6" borderId="0" xfId="1" applyFill="1"/>
    <xf numFmtId="0" fontId="6" fillId="14" borderId="1" xfId="0" applyFont="1" applyFill="1" applyBorder="1" applyAlignment="1">
      <alignment horizontal="left"/>
    </xf>
    <xf numFmtId="0" fontId="7" fillId="20" borderId="6" xfId="0" applyFont="1" applyFill="1" applyBorder="1" applyAlignment="1">
      <alignment horizontal="left"/>
    </xf>
    <xf numFmtId="167" fontId="7" fillId="11" borderId="6" xfId="0" applyNumberFormat="1" applyFont="1" applyFill="1" applyBorder="1"/>
    <xf numFmtId="0" fontId="7" fillId="21" borderId="6" xfId="0" applyFont="1" applyFill="1" applyBorder="1" applyAlignment="1">
      <alignment horizontal="left"/>
    </xf>
    <xf numFmtId="3" fontId="0" fillId="11" borderId="1" xfId="0" applyNumberForma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164" fontId="0" fillId="0" borderId="0" xfId="0" applyNumberFormat="1"/>
    <xf numFmtId="0" fontId="0" fillId="6" borderId="0" xfId="0" applyFill="1"/>
    <xf numFmtId="0" fontId="0" fillId="0" borderId="0" xfId="0" applyAlignment="1">
      <alignment horizontal="left"/>
    </xf>
    <xf numFmtId="0" fontId="7" fillId="19" borderId="5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4" fontId="0" fillId="6" borderId="1" xfId="0" applyNumberFormat="1" applyFill="1" applyBorder="1" applyAlignment="1">
      <alignment horizontal="left"/>
    </xf>
    <xf numFmtId="0" fontId="8" fillId="0" borderId="0" xfId="0" applyFont="1"/>
    <xf numFmtId="0" fontId="8" fillId="12" borderId="0" xfId="0" applyFont="1" applyFill="1"/>
    <xf numFmtId="0" fontId="0" fillId="12" borderId="0" xfId="0" applyFill="1"/>
    <xf numFmtId="0" fontId="0" fillId="2" borderId="0" xfId="0" applyFill="1"/>
    <xf numFmtId="0" fontId="0" fillId="22" borderId="0" xfId="0" applyFill="1"/>
    <xf numFmtId="0" fontId="0" fillId="6" borderId="0" xfId="0" applyFill="1" applyAlignment="1">
      <alignment horizontal="left"/>
    </xf>
    <xf numFmtId="0" fontId="0" fillId="23" borderId="1" xfId="0" applyFill="1" applyBorder="1"/>
    <xf numFmtId="0" fontId="0" fillId="23" borderId="0" xfId="0" applyFill="1"/>
    <xf numFmtId="0" fontId="2" fillId="23" borderId="1" xfId="1" applyFill="1" applyBorder="1"/>
    <xf numFmtId="0" fontId="2" fillId="23" borderId="0" xfId="1" applyFill="1"/>
  </cellXfs>
  <cellStyles count="3">
    <cellStyle name="Currency" xfId="2" builtinId="4"/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ndonstockexchange.com/stock/ETHE/coinshares-digital-securities-limited/company-page" TargetMode="External"/><Relationship Id="rId21" Type="http://schemas.openxmlformats.org/officeDocument/2006/relationships/hyperlink" Target="https://cdn.21shares.com/uploads/current-documents/factsheets/all/Factsheet_AVAX.pdf" TargetMode="External"/><Relationship Id="rId324" Type="http://schemas.openxmlformats.org/officeDocument/2006/relationships/hyperlink" Target="https://www.simplify.us/etfs/spbc-simplify-us-equity-plus-bitcoin-strategy-etf" TargetMode="External"/><Relationship Id="rId531" Type="http://schemas.openxmlformats.org/officeDocument/2006/relationships/hyperlink" Target="https://money.tmx.com/en/quote/ETHH.B" TargetMode="External"/><Relationship Id="rId170" Type="http://schemas.openxmlformats.org/officeDocument/2006/relationships/hyperlink" Target="https://www.wisdomtree.eu/en-gb/products/ucits-etfs-unleveraged-etps/cryptocurrency/wisdomtree-physical-crypto-altcoins" TargetMode="External"/><Relationship Id="rId268" Type="http://schemas.openxmlformats.org/officeDocument/2006/relationships/hyperlink" Target="https://www.tradingview.com/symbols/CBOE-BTCZ/" TargetMode="External"/><Relationship Id="rId475" Type="http://schemas.openxmlformats.org/officeDocument/2006/relationships/hyperlink" Target="https://valour.com/en/products/valour-cardano" TargetMode="External"/><Relationship Id="rId32" Type="http://schemas.openxmlformats.org/officeDocument/2006/relationships/hyperlink" Target="https://cdn.21shares.com/uploads/current-documents/factsheets/all/Factsheet_ABTC.pdf" TargetMode="External"/><Relationship Id="rId128" Type="http://schemas.openxmlformats.org/officeDocument/2006/relationships/hyperlink" Target="https://www.boerse-frankfurt.de/en/etf/dda-physical-bitcoin-etp?currency=EUR" TargetMode="External"/><Relationship Id="rId335" Type="http://schemas.openxmlformats.org/officeDocument/2006/relationships/hyperlink" Target="https://www.six-group.com/en/market-data/etp/etp-explorer/etp-detail.CH1327686056USD4.html" TargetMode="External"/><Relationship Id="rId542" Type="http://schemas.openxmlformats.org/officeDocument/2006/relationships/hyperlink" Target="https://qrasset.com.br/qbtc11/" TargetMode="External"/><Relationship Id="rId181" Type="http://schemas.openxmlformats.org/officeDocument/2006/relationships/hyperlink" Target="https://www.ishares.com/us/products/333011/ishares-bitcoin-trust" TargetMode="External"/><Relationship Id="rId402" Type="http://schemas.openxmlformats.org/officeDocument/2006/relationships/hyperlink" Target="https://montpensier-arbevel.com/fonds/pluvalca-global-blockchain-equity/" TargetMode="External"/><Relationship Id="rId279" Type="http://schemas.openxmlformats.org/officeDocument/2006/relationships/hyperlink" Target="https://quantifyfunds.com/singlestocketfpairs/aped/" TargetMode="External"/><Relationship Id="rId486" Type="http://schemas.openxmlformats.org/officeDocument/2006/relationships/hyperlink" Target="https://www.digitalx.com/funds/bitcoin-etf/" TargetMode="External"/><Relationship Id="rId43" Type="http://schemas.openxmlformats.org/officeDocument/2006/relationships/hyperlink" Target="https://www.tradingview.com/symbols/XETR-H21V/" TargetMode="External"/><Relationship Id="rId139" Type="http://schemas.openxmlformats.org/officeDocument/2006/relationships/hyperlink" Target="https://globalxetfs.eu/funds/li0x/" TargetMode="External"/><Relationship Id="rId346" Type="http://schemas.openxmlformats.org/officeDocument/2006/relationships/hyperlink" Target="https://www.six-group.com/en/market-data/etp/etp-explorer/etp-detail.CH0548689600USD4.html" TargetMode="External"/><Relationship Id="rId553" Type="http://schemas.openxmlformats.org/officeDocument/2006/relationships/hyperlink" Target="https://www.3iq.io/our-funds/the-bitcoin-fund-dubai" TargetMode="External"/><Relationship Id="rId192" Type="http://schemas.openxmlformats.org/officeDocument/2006/relationships/hyperlink" Target="https://etfs.grayscale.com/btc" TargetMode="External"/><Relationship Id="rId206" Type="http://schemas.openxmlformats.org/officeDocument/2006/relationships/hyperlink" Target="https://www.tradingview.com/symbols/CBOE-FETH/" TargetMode="External"/><Relationship Id="rId413" Type="http://schemas.openxmlformats.org/officeDocument/2006/relationships/hyperlink" Target="https://bitcap.com/en/bit-crypto-opportunities-institutional-en/?confirmed=1" TargetMode="External"/><Relationship Id="rId497" Type="http://schemas.openxmlformats.org/officeDocument/2006/relationships/hyperlink" Target="https://www.cboe.com/au/equities/products/funds/fund/IETH/" TargetMode="External"/><Relationship Id="rId357" Type="http://schemas.openxmlformats.org/officeDocument/2006/relationships/hyperlink" Target="https://www.tradingview.com/symbols/SWB-V10/" TargetMode="External"/><Relationship Id="rId54" Type="http://schemas.openxmlformats.org/officeDocument/2006/relationships/hyperlink" Target="https://www.six-group.com/en/market-data/etp/etp-explorer/etp-detail.CH0593331561USD4.html" TargetMode="External"/><Relationship Id="rId217" Type="http://schemas.openxmlformats.org/officeDocument/2006/relationships/hyperlink" Target="https://www.proshares.com/our-etfs/leveraged-and-inverse/etht" TargetMode="External"/><Relationship Id="rId564" Type="http://schemas.openxmlformats.org/officeDocument/2006/relationships/hyperlink" Target="https://www.lafv.li/de/fonds/list/41725" TargetMode="External"/><Relationship Id="rId424" Type="http://schemas.openxmlformats.org/officeDocument/2006/relationships/hyperlink" Target="https://www.tradingview.com/symbols/XETR-BNXG/" TargetMode="External"/><Relationship Id="rId270" Type="http://schemas.openxmlformats.org/officeDocument/2006/relationships/hyperlink" Target="https://www.tradingview.com/symbols/CBOE-ETU/" TargetMode="External"/><Relationship Id="rId65" Type="http://schemas.openxmlformats.org/officeDocument/2006/relationships/hyperlink" Target="https://www.tradingview.com/symbols/EURONEXT-STAKE/" TargetMode="External"/><Relationship Id="rId130" Type="http://schemas.openxmlformats.org/officeDocument/2006/relationships/hyperlink" Target="https://www.boerse-frankfurt.de/en/etf/dda-physical-ethereum-etp?currency=EUR" TargetMode="External"/><Relationship Id="rId368" Type="http://schemas.openxmlformats.org/officeDocument/2006/relationships/hyperlink" Target="https://funds.cifinancial.com/en/funds/alternative_investments/CIGalaxyEthereumETF.html?currencySelector=1&amp;seriesId=14106" TargetMode="External"/><Relationship Id="rId575" Type="http://schemas.openxmlformats.org/officeDocument/2006/relationships/hyperlink" Target="https://augmentasicav.com/documents" TargetMode="External"/><Relationship Id="rId228" Type="http://schemas.openxmlformats.org/officeDocument/2006/relationships/hyperlink" Target="https://www.tradingview.com/symbols/CBOE-CBOJ/" TargetMode="External"/><Relationship Id="rId435" Type="http://schemas.openxmlformats.org/officeDocument/2006/relationships/hyperlink" Target="https://www.lafv.li/de/fonds/list/45803" TargetMode="External"/><Relationship Id="rId281" Type="http://schemas.openxmlformats.org/officeDocument/2006/relationships/hyperlink" Target="https://www.rexshares.com/bmax/" TargetMode="External"/><Relationship Id="rId502" Type="http://schemas.openxmlformats.org/officeDocument/2006/relationships/hyperlink" Target="https://valour.com/en/products/valour-avalanche-avax" TargetMode="External"/><Relationship Id="rId76" Type="http://schemas.openxmlformats.org/officeDocument/2006/relationships/hyperlink" Target="https://in.tradingview.com/symbols/XETR-2UNI/" TargetMode="External"/><Relationship Id="rId141" Type="http://schemas.openxmlformats.org/officeDocument/2006/relationships/hyperlink" Target="https://globalxetfs.eu/funds/et0x/" TargetMode="External"/><Relationship Id="rId379" Type="http://schemas.openxmlformats.org/officeDocument/2006/relationships/hyperlink" Target="https://valour.com/en/products/valour-digital-asset-basket-10" TargetMode="External"/><Relationship Id="rId586" Type="http://schemas.openxmlformats.org/officeDocument/2006/relationships/hyperlink" Target="https://www.21shares.com/en-us/product/arkb" TargetMode="External"/><Relationship Id="rId7" Type="http://schemas.openxmlformats.org/officeDocument/2006/relationships/hyperlink" Target="https://www.tradingview.com/symbols/FWB-CH114913970/" TargetMode="External"/><Relationship Id="rId239" Type="http://schemas.openxmlformats.org/officeDocument/2006/relationships/hyperlink" Target="https://www.tradingview.com/symbols/NASDAQ-BTGD/" TargetMode="External"/><Relationship Id="rId446" Type="http://schemas.openxmlformats.org/officeDocument/2006/relationships/hyperlink" Target="https://www.sygnum.com/asset-management/crypto-yield-fund/" TargetMode="External"/><Relationship Id="rId292" Type="http://schemas.openxmlformats.org/officeDocument/2006/relationships/hyperlink" Target="https://horizonkinetics.com/products/etf/bcdf/" TargetMode="External"/><Relationship Id="rId306" Type="http://schemas.openxmlformats.org/officeDocument/2006/relationships/hyperlink" Target="https://www.grayscale.com/funds/grayscale-chainlink-trust" TargetMode="External"/><Relationship Id="rId87" Type="http://schemas.openxmlformats.org/officeDocument/2006/relationships/hyperlink" Target="https://www.boerse-frankfurt.de/en/etf/bitwise-ethereum-staking-etp?currency=EUR" TargetMode="External"/><Relationship Id="rId513" Type="http://schemas.openxmlformats.org/officeDocument/2006/relationships/hyperlink" Target="https://www.tradingview.com/symbols/BMFBOVESPA-ETHE11/" TargetMode="External"/><Relationship Id="rId152" Type="http://schemas.openxmlformats.org/officeDocument/2006/relationships/hyperlink" Target="https://www.vaneck.com/de/en/investments/chainlink-etp/overview/" TargetMode="External"/><Relationship Id="rId194" Type="http://schemas.openxmlformats.org/officeDocument/2006/relationships/hyperlink" Target="https://www.nasdaq.com/market-activity/etf/bits" TargetMode="External"/><Relationship Id="rId208" Type="http://schemas.openxmlformats.org/officeDocument/2006/relationships/hyperlink" Target="https://institutional.fidelity.com/prgw/digital/research/quote/dashboard/summary?symbol=FETH" TargetMode="External"/><Relationship Id="rId415" Type="http://schemas.openxmlformats.org/officeDocument/2006/relationships/hyperlink" Target="https://bitcap.com/en/bit-global-crypto-leaders-private/?confirmed=1" TargetMode="External"/><Relationship Id="rId457" Type="http://schemas.openxmlformats.org/officeDocument/2006/relationships/hyperlink" Target="https://www.virtune.com/en/product/bitcoin" TargetMode="External"/><Relationship Id="rId261" Type="http://schemas.openxmlformats.org/officeDocument/2006/relationships/hyperlink" Target="https://www.innovatoretfs.com/pdf/qbf_prospectus.pdf" TargetMode="External"/><Relationship Id="rId499" Type="http://schemas.openxmlformats.org/officeDocument/2006/relationships/hyperlink" Target="https://www.pandofinance.com.hk/en/what-we-offer/etf-3112hk/" TargetMode="External"/><Relationship Id="rId14" Type="http://schemas.openxmlformats.org/officeDocument/2006/relationships/hyperlink" Target="https://valour.com/en/products/ethereum-zero-sek" TargetMode="External"/><Relationship Id="rId56" Type="http://schemas.openxmlformats.org/officeDocument/2006/relationships/hyperlink" Target="https://www.six-group.com/en/market-data/etp/etp-explorer/etp-detail.CH1385084384USD4.html" TargetMode="External"/><Relationship Id="rId317" Type="http://schemas.openxmlformats.org/officeDocument/2006/relationships/hyperlink" Target="https://www.grayscale.com/crypto-products/grayscale-livepeer-trust" TargetMode="External"/><Relationship Id="rId359" Type="http://schemas.openxmlformats.org/officeDocument/2006/relationships/hyperlink" Target="https://live.euronext.com/en/product/etfs/CH1382892102-XAMS" TargetMode="External"/><Relationship Id="rId524" Type="http://schemas.openxmlformats.org/officeDocument/2006/relationships/hyperlink" Target="https://www.purposeinvest.com/funds/purpose-bitcoin-etf" TargetMode="External"/><Relationship Id="rId566" Type="http://schemas.openxmlformats.org/officeDocument/2006/relationships/hyperlink" Target="https://markets.businessinsider.com/etfs/ark-21shares-active-bitcoin-ethereum-strategy-etf-us02072l3428" TargetMode="External"/><Relationship Id="rId98" Type="http://schemas.openxmlformats.org/officeDocument/2006/relationships/hyperlink" Target="https://etc-group.com/products/bitwise-physical-litecoin-etp/" TargetMode="External"/><Relationship Id="rId121" Type="http://schemas.openxmlformats.org/officeDocument/2006/relationships/hyperlink" Target="https://www.boerse-frankfurt.de/en/etf/coinshares-physical-top10-crypto-market-etp?currency=EUR" TargetMode="External"/><Relationship Id="rId163" Type="http://schemas.openxmlformats.org/officeDocument/2006/relationships/hyperlink" Target="https://www.tradingview.com/symbols/XETR-VTRX/" TargetMode="External"/><Relationship Id="rId219" Type="http://schemas.openxmlformats.org/officeDocument/2006/relationships/hyperlink" Target="https://www.ftportfolios.com/retail/etf/etfsummary.aspx?Ticker=CRPT" TargetMode="External"/><Relationship Id="rId370" Type="http://schemas.openxmlformats.org/officeDocument/2006/relationships/hyperlink" Target="https://funds.cifinancial.com/en/funds/alternative_investments/CIGalaxyBitcoinETF.html?currencySelector=1&amp;seriesId=14104" TargetMode="External"/><Relationship Id="rId426" Type="http://schemas.openxmlformats.org/officeDocument/2006/relationships/hyperlink" Target="https://www.londonstockexchange.com/stock/BLKC/ishares/company-page" TargetMode="External"/><Relationship Id="rId230" Type="http://schemas.openxmlformats.org/officeDocument/2006/relationships/hyperlink" Target="https://www.tradingview.com/symbols/CBOE-BTCL/" TargetMode="External"/><Relationship Id="rId468" Type="http://schemas.openxmlformats.org/officeDocument/2006/relationships/hyperlink" Target="https://www.tradingview.com/symbols/LSIN-0PTL/" TargetMode="External"/><Relationship Id="rId25" Type="http://schemas.openxmlformats.org/officeDocument/2006/relationships/hyperlink" Target="https://www.boerse-frankfurt.de/en/etf/21shares-bitcoin-cash-etp?currency=EUR" TargetMode="External"/><Relationship Id="rId67" Type="http://schemas.openxmlformats.org/officeDocument/2006/relationships/hyperlink" Target="https://cdn.21shares.com/uploads/current-documents/factsheets/all/Factsheet_STAKE.pdf" TargetMode="External"/><Relationship Id="rId272" Type="http://schemas.openxmlformats.org/officeDocument/2006/relationships/hyperlink" Target="https://www.franklintempleton.com/investments/options/exchange-traded-funds/products/41786/SINGLCLASS/franklin-crypto-index-etf/EZPZ" TargetMode="External"/><Relationship Id="rId328" Type="http://schemas.openxmlformats.org/officeDocument/2006/relationships/hyperlink" Target="https://ospreyfunds.io/products/osol/" TargetMode="External"/><Relationship Id="rId535" Type="http://schemas.openxmlformats.org/officeDocument/2006/relationships/hyperlink" Target="https://www.purposeinvest.com/funds/purpose-ether-staking-corp-etf" TargetMode="External"/><Relationship Id="rId577" Type="http://schemas.openxmlformats.org/officeDocument/2006/relationships/hyperlink" Target="https://augmentasicav.com/documents" TargetMode="External"/><Relationship Id="rId132" Type="http://schemas.openxmlformats.org/officeDocument/2006/relationships/hyperlink" Target="https://www.boerse-frankfurt.de/en/etf/fidelity-physical-bitcoin-etp?currency=EUR" TargetMode="External"/><Relationship Id="rId174" Type="http://schemas.openxmlformats.org/officeDocument/2006/relationships/hyperlink" Target="https://www.wisdomtree.eu/en-gb/products/ucits-etfs-unleveraged-etps/cryptocurrency/wisdomtree-physical-polkadot" TargetMode="External"/><Relationship Id="rId381" Type="http://schemas.openxmlformats.org/officeDocument/2006/relationships/hyperlink" Target="https://www.boerse-stuttgart.de/de-de/produkte/etps/etns/stuttgart/a2107p-21-shares-bitwise-select-10-large-cap-crypto-etp-keys" TargetMode="External"/><Relationship Id="rId241" Type="http://schemas.openxmlformats.org/officeDocument/2006/relationships/hyperlink" Target="https://www.franklintempleton.com/investments/options/exchange-traded-funds/products/40521/SINGLCLASS/franklin-ethereum-etf/EZET" TargetMode="External"/><Relationship Id="rId437" Type="http://schemas.openxmlformats.org/officeDocument/2006/relationships/hyperlink" Target="https://www.lafv.li/de/fonds/list/42948" TargetMode="External"/><Relationship Id="rId479" Type="http://schemas.openxmlformats.org/officeDocument/2006/relationships/hyperlink" Target="https://www.betashares.com.au/fund/bitcoin-etf/" TargetMode="External"/><Relationship Id="rId36" Type="http://schemas.openxmlformats.org/officeDocument/2006/relationships/hyperlink" Target="https://cdn.21shares.com/uploads/current-documents/factsheets/all/Factsheet_AADA.pdf" TargetMode="External"/><Relationship Id="rId283" Type="http://schemas.openxmlformats.org/officeDocument/2006/relationships/hyperlink" Target="https://amplifyetfs.com/blok/" TargetMode="External"/><Relationship Id="rId339" Type="http://schemas.openxmlformats.org/officeDocument/2006/relationships/hyperlink" Target="https://www.schwabassetmanagement.com/products/stce" TargetMode="External"/><Relationship Id="rId490" Type="http://schemas.openxmlformats.org/officeDocument/2006/relationships/hyperlink" Target="https://www.globalxetfs.com.au/funds/eeth/" TargetMode="External"/><Relationship Id="rId504" Type="http://schemas.openxmlformats.org/officeDocument/2006/relationships/hyperlink" Target="https://valour.com/en/products/valour-binance-bnb" TargetMode="External"/><Relationship Id="rId546" Type="http://schemas.openxmlformats.org/officeDocument/2006/relationships/hyperlink" Target="https://qrasset.com.br/qsol11" TargetMode="External"/><Relationship Id="rId78" Type="http://schemas.openxmlformats.org/officeDocument/2006/relationships/hyperlink" Target="https://cdn.21shares.com/uploads/current-documents/factsheets/all/Factsheet_AUNI.pdf" TargetMode="External"/><Relationship Id="rId101" Type="http://schemas.openxmlformats.org/officeDocument/2006/relationships/hyperlink" Target="https://www.boerse-frankfurt.de/en/etf/bitwise-physical-xrp-etp?currency=EUR" TargetMode="External"/><Relationship Id="rId143" Type="http://schemas.openxmlformats.org/officeDocument/2006/relationships/hyperlink" Target="https://globalxetfs.eu/funds/unix/" TargetMode="External"/><Relationship Id="rId185" Type="http://schemas.openxmlformats.org/officeDocument/2006/relationships/hyperlink" Target="https://bitbetf.com/" TargetMode="External"/><Relationship Id="rId350" Type="http://schemas.openxmlformats.org/officeDocument/2006/relationships/hyperlink" Target="https://www.six-group.com/en/market-data/etp/etp-explorer/etp-detail.CH1382851959USD4.html" TargetMode="External"/><Relationship Id="rId406" Type="http://schemas.openxmlformats.org/officeDocument/2006/relationships/hyperlink" Target="https://am.eu.rothschildandco.com/en/our-funds/r-co-thematic-blockchain-global-equity/" TargetMode="External"/><Relationship Id="rId588" Type="http://schemas.openxmlformats.org/officeDocument/2006/relationships/hyperlink" Target="https://www.betashares.com.au/fund/crypto-innovators-etf/" TargetMode="External"/><Relationship Id="rId9" Type="http://schemas.openxmlformats.org/officeDocument/2006/relationships/hyperlink" Target="https://valour.com/en/products/valour-bitcoin-btc-short" TargetMode="External"/><Relationship Id="rId210" Type="http://schemas.openxmlformats.org/officeDocument/2006/relationships/hyperlink" Target="https://www.tradingview.com/symbols/NASDAQ-BRRR/" TargetMode="External"/><Relationship Id="rId392" Type="http://schemas.openxmlformats.org/officeDocument/2006/relationships/hyperlink" Target="https://www.21shares.com/en-row/product/asui" TargetMode="External"/><Relationship Id="rId448" Type="http://schemas.openxmlformats.org/officeDocument/2006/relationships/hyperlink" Target="https://www.abraxascm.com/alpha-bitcoin-fund/" TargetMode="External"/><Relationship Id="rId252" Type="http://schemas.openxmlformats.org/officeDocument/2006/relationships/hyperlink" Target="https://www.tradingview.com/symbols/AMEX-BETH/" TargetMode="External"/><Relationship Id="rId294" Type="http://schemas.openxmlformats.org/officeDocument/2006/relationships/hyperlink" Target="https://bitwiseinvestments.com/crypto-funds/bitwhttps:/bitwiseinvestments.com/newsroom/nyse-arca-files-form-19b-4-to-uplist-bitw-as-an-etf" TargetMode="External"/><Relationship Id="rId308" Type="http://schemas.openxmlformats.org/officeDocument/2006/relationships/hyperlink" Target="https://www.grayscale.com/funds/grayscale-digital-large-cap-fund" TargetMode="External"/><Relationship Id="rId515" Type="http://schemas.openxmlformats.org/officeDocument/2006/relationships/hyperlink" Target="https://www.tradingview.com/symbols/BMFBOVESPA-BITI11/" TargetMode="External"/><Relationship Id="rId47" Type="http://schemas.openxmlformats.org/officeDocument/2006/relationships/hyperlink" Target="https://www.six-group.com/en/market-data/etp/etp-explorer/etp-detail.CH0445689208USD4.html" TargetMode="External"/><Relationship Id="rId89" Type="http://schemas.openxmlformats.org/officeDocument/2006/relationships/hyperlink" Target="https://www.boerse-frankfurt.de/en/etf/bitwise-msci-digital-assets-select-20-etp?currency=EUR" TargetMode="External"/><Relationship Id="rId112" Type="http://schemas.openxmlformats.org/officeDocument/2006/relationships/hyperlink" Target="https://www.boerse-frankfurt.de/en/etf/coinshares-physical-smart-contract-platform-etp?currency=EUR" TargetMode="External"/><Relationship Id="rId154" Type="http://schemas.openxmlformats.org/officeDocument/2006/relationships/hyperlink" Target="https://www.vaneck.com/de/en/investments/crypto-leaders-etp/overview/" TargetMode="External"/><Relationship Id="rId361" Type="http://schemas.openxmlformats.org/officeDocument/2006/relationships/hyperlink" Target="https://www.nasdaq.com/european-market-activity/etn-etc/vir10sek?id=SSE292711" TargetMode="External"/><Relationship Id="rId557" Type="http://schemas.openxmlformats.org/officeDocument/2006/relationships/hyperlink" Target="https://www.cboe.com/us/equities/listings/listed_products/symbols/ETHV/" TargetMode="External"/><Relationship Id="rId196" Type="http://schemas.openxmlformats.org/officeDocument/2006/relationships/hyperlink" Target="https://institutional.fidelity.com/prgw/digital/research/quote/dashboard/summary?symbol=FBTC" TargetMode="External"/><Relationship Id="rId417" Type="http://schemas.openxmlformats.org/officeDocument/2006/relationships/hyperlink" Target="https://www.union-investment.de/fonds/unithemen_blockchain-DE000A3CU5D7-fonds-A3CU5D/?portrait=1" TargetMode="External"/><Relationship Id="rId459" Type="http://schemas.openxmlformats.org/officeDocument/2006/relationships/hyperlink" Target="https://www.virtune.com/en/product/cardano" TargetMode="External"/><Relationship Id="rId16" Type="http://schemas.openxmlformats.org/officeDocument/2006/relationships/hyperlink" Target="https://www.tradingview.com/symbols/XETR-ALC0/" TargetMode="External"/><Relationship Id="rId221" Type="http://schemas.openxmlformats.org/officeDocument/2006/relationships/hyperlink" Target="https://www.tradingview.com/symbols/AMEX-SBIT/" TargetMode="External"/><Relationship Id="rId263" Type="http://schemas.openxmlformats.org/officeDocument/2006/relationships/hyperlink" Target="https://www.proshares.com/our-etfs/strategic/bete" TargetMode="External"/><Relationship Id="rId319" Type="http://schemas.openxmlformats.org/officeDocument/2006/relationships/hyperlink" Target="https://www.grayscale.com/funds/grayscale-stellar-lumens-trust" TargetMode="External"/><Relationship Id="rId470" Type="http://schemas.openxmlformats.org/officeDocument/2006/relationships/hyperlink" Target="https://www.tradingview.com/symbols/LSIN-0PTN/" TargetMode="External"/><Relationship Id="rId526" Type="http://schemas.openxmlformats.org/officeDocument/2006/relationships/hyperlink" Target="https://www.purposeinvest.com/funds/purpose-bitcoin-etf" TargetMode="External"/><Relationship Id="rId58" Type="http://schemas.openxmlformats.org/officeDocument/2006/relationships/hyperlink" Target="https://www.tradingview.com/symbols/XETR-POLY/" TargetMode="External"/><Relationship Id="rId123" Type="http://schemas.openxmlformats.org/officeDocument/2006/relationships/hyperlink" Target="https://www.boerse-frankfurt.de/en/etf/coinshares-physical-xrp-etp?currency=EUR" TargetMode="External"/><Relationship Id="rId330" Type="http://schemas.openxmlformats.org/officeDocument/2006/relationships/hyperlink" Target="https://ospreyfunds.io/products/obtc/" TargetMode="External"/><Relationship Id="rId568" Type="http://schemas.openxmlformats.org/officeDocument/2006/relationships/hyperlink" Target="https://www.fidelity.ca/en/products/etfs/fbtc/" TargetMode="External"/><Relationship Id="rId165" Type="http://schemas.openxmlformats.org/officeDocument/2006/relationships/hyperlink" Target="https://www.tradingview.com/symbols/XETR-VP0L/" TargetMode="External"/><Relationship Id="rId372" Type="http://schemas.openxmlformats.org/officeDocument/2006/relationships/hyperlink" Target="https://funds.cifinancial.com/en/funds/alternative_investments/CIGalaxyBitcoinETF.html?currencySelector=1&amp;seriesId=14104" TargetMode="External"/><Relationship Id="rId428" Type="http://schemas.openxmlformats.org/officeDocument/2006/relationships/hyperlink" Target="https://www.tradingview.com/symbols/LSE-DAGB/" TargetMode="External"/><Relationship Id="rId232" Type="http://schemas.openxmlformats.org/officeDocument/2006/relationships/hyperlink" Target="https://www.tradingview.com/symbols/CBOE-CBTJ/" TargetMode="External"/><Relationship Id="rId274" Type="http://schemas.openxmlformats.org/officeDocument/2006/relationships/hyperlink" Target="https://www.tradingview.com/symbols/AMEX-SETH/" TargetMode="External"/><Relationship Id="rId481" Type="http://schemas.openxmlformats.org/officeDocument/2006/relationships/hyperlink" Target="https://www.betashares.com.au/fund/ethereum-etf/" TargetMode="External"/><Relationship Id="rId27" Type="http://schemas.openxmlformats.org/officeDocument/2006/relationships/hyperlink" Target="https://www.six-group.com/en/market-data/etp/etp-explorer/etp-detail.CH0475552201USD4.html" TargetMode="External"/><Relationship Id="rId69" Type="http://schemas.openxmlformats.org/officeDocument/2006/relationships/hyperlink" Target="https://cdn.21shares.com/uploads/current-documents/factsheets/all/Factsheet_AXLM.pdf" TargetMode="External"/><Relationship Id="rId134" Type="http://schemas.openxmlformats.org/officeDocument/2006/relationships/hyperlink" Target="https://www.boerse-frankfurt.de/en/etf/global-x-aave-etp?currency=EUR" TargetMode="External"/><Relationship Id="rId537" Type="http://schemas.openxmlformats.org/officeDocument/2006/relationships/hyperlink" Target="https://money.tmx.com/en/quote/ETHY" TargetMode="External"/><Relationship Id="rId579" Type="http://schemas.openxmlformats.org/officeDocument/2006/relationships/hyperlink" Target="https://augmentasicav.com/documents" TargetMode="External"/><Relationship Id="rId80" Type="http://schemas.openxmlformats.org/officeDocument/2006/relationships/hyperlink" Target="https://www.tradingview.com/symbols/LSX-A3GVH3/" TargetMode="External"/><Relationship Id="rId176" Type="http://schemas.openxmlformats.org/officeDocument/2006/relationships/hyperlink" Target="https://www.wisdomtree.eu/en-gb/products/ucits-etfs-unleveraged-etps/cryptocurrency/wisdomtree-physical-xrp" TargetMode="External"/><Relationship Id="rId341" Type="http://schemas.openxmlformats.org/officeDocument/2006/relationships/hyperlink" Target="https://www.tradingview.com/symbols/CBOE-ARKW/" TargetMode="External"/><Relationship Id="rId383" Type="http://schemas.openxmlformats.org/officeDocument/2006/relationships/hyperlink" Target="https://www.tradingview.com/symbols/XETR-21XA/" TargetMode="External"/><Relationship Id="rId439" Type="http://schemas.openxmlformats.org/officeDocument/2006/relationships/hyperlink" Target="https://postera.io/de/investment/postera-fund-crypto-i-fur-anleger-in-deutschland/" TargetMode="External"/><Relationship Id="rId590" Type="http://schemas.openxmlformats.org/officeDocument/2006/relationships/hyperlink" Target="https://www.tradingview.com/symbols/HKEX-3066/" TargetMode="External"/><Relationship Id="rId201" Type="http://schemas.openxmlformats.org/officeDocument/2006/relationships/hyperlink" Target="https://etfs.grayscale.com/eth" TargetMode="External"/><Relationship Id="rId243" Type="http://schemas.openxmlformats.org/officeDocument/2006/relationships/hyperlink" Target="https://bitcetf.com/" TargetMode="External"/><Relationship Id="rId285" Type="http://schemas.openxmlformats.org/officeDocument/2006/relationships/hyperlink" Target="https://www.nasdaq.com/market-activity/etf/bkch/real-time" TargetMode="External"/><Relationship Id="rId450" Type="http://schemas.openxmlformats.org/officeDocument/2006/relationships/hyperlink" Target="https://www.topfund.nl/crypto-fonds" TargetMode="External"/><Relationship Id="rId506" Type="http://schemas.openxmlformats.org/officeDocument/2006/relationships/hyperlink" Target="https://www.vaneck.com.au/etf/alternatives/vbtc/snapshot/" TargetMode="External"/><Relationship Id="rId38" Type="http://schemas.openxmlformats.org/officeDocument/2006/relationships/hyperlink" Target="https://www.tradingview.com/symbols/XETR-21XL/" TargetMode="External"/><Relationship Id="rId103" Type="http://schemas.openxmlformats.org/officeDocument/2006/relationships/hyperlink" Target="https://www.boerse-frankfurt.de/en/etf/bitwise-solana-staking-etp?currency=EUR" TargetMode="External"/><Relationship Id="rId310" Type="http://schemas.openxmlformats.org/officeDocument/2006/relationships/hyperlink" Target="https://etfs.grayscale.com/ethe" TargetMode="External"/><Relationship Id="rId492" Type="http://schemas.openxmlformats.org/officeDocument/2006/relationships/hyperlink" Target="https://www.tradingview.com/symbols/NASDAQ-FDIG/" TargetMode="External"/><Relationship Id="rId548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91" Type="http://schemas.openxmlformats.org/officeDocument/2006/relationships/hyperlink" Target="https://www.boerse-frankfurt.de/en/etf/de000a27z304-etc-issuance-gmbh-0-000?currency=EUR" TargetMode="External"/><Relationship Id="rId145" Type="http://schemas.openxmlformats.org/officeDocument/2006/relationships/hyperlink" Target="https://www.six-group.com/en/market-data/etp/etp-explorer/etp-detail.CH1218734544USD4.html" TargetMode="External"/><Relationship Id="rId187" Type="http://schemas.openxmlformats.org/officeDocument/2006/relationships/hyperlink" Target="https://www.tradingview.com/symbols/AMEX-BITO/" TargetMode="External"/><Relationship Id="rId352" Type="http://schemas.openxmlformats.org/officeDocument/2006/relationships/hyperlink" Target="https://www.six-group.com/en/market-data/etp/etp-explorer/etp-detail.CH1348112678USD4.html" TargetMode="External"/><Relationship Id="rId394" Type="http://schemas.openxmlformats.org/officeDocument/2006/relationships/hyperlink" Target="https://www.21shares.com/en-eu/product/tonn" TargetMode="External"/><Relationship Id="rId408" Type="http://schemas.openxmlformats.org/officeDocument/2006/relationships/hyperlink" Target="https://www.tobam.fr/wp-content/docs/PROSPECTUS/fr/PROSPECTUS_BTC-Linked-&amp;-Blockchain_fr.pdf" TargetMode="External"/><Relationship Id="rId212" Type="http://schemas.openxmlformats.org/officeDocument/2006/relationships/hyperlink" Target="https://www.franklintempleton.com/investments/options/exchange-traded-funds/products/39639/SINGLCLASS/franklin-bitcoin-etf/EZBC" TargetMode="External"/><Relationship Id="rId254" Type="http://schemas.openxmlformats.org/officeDocument/2006/relationships/hyperlink" Target="https://www.21shares-funds.com/product/arka" TargetMode="External"/><Relationship Id="rId49" Type="http://schemas.openxmlformats.org/officeDocument/2006/relationships/hyperlink" Target="https://www.six-group.com/en/market-data/etp/etp-explorer/etp-detail.CH1209763130USD4.html" TargetMode="External"/><Relationship Id="rId114" Type="http://schemas.openxmlformats.org/officeDocument/2006/relationships/hyperlink" Target="https://www.boerse-frankfurt.de/en/etf/coinshares-physical-staked-cardano-etp?currency=EUR" TargetMode="External"/><Relationship Id="rId296" Type="http://schemas.openxmlformats.org/officeDocument/2006/relationships/hyperlink" Target="https://idxfunds.com/btidx/" TargetMode="External"/><Relationship Id="rId461" Type="http://schemas.openxmlformats.org/officeDocument/2006/relationships/hyperlink" Target="https://www.virtune.com/en/product/ethereum" TargetMode="External"/><Relationship Id="rId517" Type="http://schemas.openxmlformats.org/officeDocument/2006/relationships/hyperlink" Target="https://www-aix-kz.s3.eu-central-1.amazonaws.com/uploads/2022/09/2021_12_09-Prospectus-iX-Bitcoin_BTC.pdf" TargetMode="External"/><Relationship Id="rId559" Type="http://schemas.openxmlformats.org/officeDocument/2006/relationships/hyperlink" Target="https://www.cboe.com/us/equities/listings/listed_products/symbols/HODL/" TargetMode="External"/><Relationship Id="rId60" Type="http://schemas.openxmlformats.org/officeDocument/2006/relationships/hyperlink" Target="https://cdn.21shares.com/uploads/current-documents/factsheets/all/Factsheet_POLY.pdf" TargetMode="External"/><Relationship Id="rId156" Type="http://schemas.openxmlformats.org/officeDocument/2006/relationships/hyperlink" Target="https://www.vaneck.com/de/en/investments/polkadot-etp/overview/" TargetMode="External"/><Relationship Id="rId198" Type="http://schemas.openxmlformats.org/officeDocument/2006/relationships/hyperlink" Target="https://etfs.grayscale.com/ethe" TargetMode="External"/><Relationship Id="rId321" Type="http://schemas.openxmlformats.org/officeDocument/2006/relationships/hyperlink" Target="https://www.grayscale.com/funds/grayscale-zcash-trust" TargetMode="External"/><Relationship Id="rId363" Type="http://schemas.openxmlformats.org/officeDocument/2006/relationships/hyperlink" Target="https://www.six-group.com/en/market-data/etp/etp-explorer/etp-detail.CH1212012400USD4.html" TargetMode="External"/><Relationship Id="rId419" Type="http://schemas.openxmlformats.org/officeDocument/2006/relationships/hyperlink" Target="https://www.tradingview.com/symbols/RUS-FXBC/" TargetMode="External"/><Relationship Id="rId570" Type="http://schemas.openxmlformats.org/officeDocument/2006/relationships/hyperlink" Target="https://betapro.ca/product/biti" TargetMode="External"/><Relationship Id="rId223" Type="http://schemas.openxmlformats.org/officeDocument/2006/relationships/hyperlink" Target="https://www.tradingview.com/symbols/NASDAQ-HECO/" TargetMode="External"/><Relationship Id="rId430" Type="http://schemas.openxmlformats.org/officeDocument/2006/relationships/hyperlink" Target="https://www.tradingview.com/symbols/MIL-WBLK/" TargetMode="External"/><Relationship Id="rId18" Type="http://schemas.openxmlformats.org/officeDocument/2006/relationships/hyperlink" Target="https://cdn.21shares.com/uploads/current-documents/factsheets/all/Factsheet_ALGO.pdf" TargetMode="External"/><Relationship Id="rId265" Type="http://schemas.openxmlformats.org/officeDocument/2006/relationships/hyperlink" Target="https://www.21shares-funds.com/product/arkz" TargetMode="External"/><Relationship Id="rId472" Type="http://schemas.openxmlformats.org/officeDocument/2006/relationships/hyperlink" Target="https://www.tradingview.com/symbols/LSIN-0MWP/" TargetMode="External"/><Relationship Id="rId528" Type="http://schemas.openxmlformats.org/officeDocument/2006/relationships/hyperlink" Target="https://www.purposeinvest.com/funds/purpose-bitcoin-yield-etf" TargetMode="External"/><Relationship Id="rId125" Type="http://schemas.openxmlformats.org/officeDocument/2006/relationships/hyperlink" Target="https://deutschedigitalassets.com/products/etp/bmac-dda-bitcoin-macro-etp/" TargetMode="External"/><Relationship Id="rId167" Type="http://schemas.openxmlformats.org/officeDocument/2006/relationships/hyperlink" Target="https://www.wisdomtree.eu/en-gb/products/ucits-etfs-unleveraged-etps/cryptocurrency/wisdomtree-physical-bitcoin" TargetMode="External"/><Relationship Id="rId332" Type="http://schemas.openxmlformats.org/officeDocument/2006/relationships/hyperlink" Target="https://issuance.swiss/figment_ethf/" TargetMode="External"/><Relationship Id="rId374" Type="http://schemas.openxmlformats.org/officeDocument/2006/relationships/hyperlink" Target="https://www.tradingview.com/symbols/TSX-ETC/" TargetMode="External"/><Relationship Id="rId581" Type="http://schemas.openxmlformats.org/officeDocument/2006/relationships/hyperlink" Target="https://www.hal-privatbank.com/en/asset-servicing/digital-assets/haic-funds-portal/haic-crypto-native-advanced-select" TargetMode="External"/><Relationship Id="rId71" Type="http://schemas.openxmlformats.org/officeDocument/2006/relationships/hyperlink" Target="https://www.six-group.com/en/market-data/etp/etp-explorer/etp-detail.CH0491507486USD4.html" TargetMode="External"/><Relationship Id="rId234" Type="http://schemas.openxmlformats.org/officeDocument/2006/relationships/hyperlink" Target="https://www.tradingview.com/symbols/NASDAQ-BTF/" TargetMode="External"/><Relationship Id="rId2" Type="http://schemas.openxmlformats.org/officeDocument/2006/relationships/hyperlink" Target="https://valour.com/en/products/valour-bitcoin-physical-staking" TargetMode="External"/><Relationship Id="rId29" Type="http://schemas.openxmlformats.org/officeDocument/2006/relationships/hyperlink" Target="https://www.six-group.com/en/market-data/etp/etp-explorer/etp-detail.CH1199067674USD4.html" TargetMode="External"/><Relationship Id="rId276" Type="http://schemas.openxmlformats.org/officeDocument/2006/relationships/hyperlink" Target="https://www.volatilityshares.com/ooqb" TargetMode="External"/><Relationship Id="rId441" Type="http://schemas.openxmlformats.org/officeDocument/2006/relationships/hyperlink" Target="https://www.lafv.li/de/fonds/list/38382" TargetMode="External"/><Relationship Id="rId483" Type="http://schemas.openxmlformats.org/officeDocument/2006/relationships/hyperlink" Target="https://www.btc-etc.com/products/btcetc/" TargetMode="External"/><Relationship Id="rId539" Type="http://schemas.openxmlformats.org/officeDocument/2006/relationships/hyperlink" Target="https://money.tmx.com/en/quote/ETHY.B" TargetMode="External"/><Relationship Id="rId40" Type="http://schemas.openxmlformats.org/officeDocument/2006/relationships/hyperlink" Target="https://www.tradingview.com/symbols/XETR-21HX/" TargetMode="External"/><Relationship Id="rId136" Type="http://schemas.openxmlformats.org/officeDocument/2006/relationships/hyperlink" Target="https://www.londonstockexchange.com/stock/BTCX/global-x-digital-assets-issuer-limited/company-page" TargetMode="External"/><Relationship Id="rId178" Type="http://schemas.openxmlformats.org/officeDocument/2006/relationships/hyperlink" Target="https://etf.dws.com/en-fi/etc/CH1315732268-xtrackers-galaxy-physical-ethereum-etc-securities/" TargetMode="External"/><Relationship Id="rId301" Type="http://schemas.openxmlformats.org/officeDocument/2006/relationships/hyperlink" Target="https://www.profunds.com/mutual-funds/ether" TargetMode="External"/><Relationship Id="rId343" Type="http://schemas.openxmlformats.org/officeDocument/2006/relationships/hyperlink" Target="https://www.ficas.com/products/ficas-dynamic-crypto-etp" TargetMode="External"/><Relationship Id="rId550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82" Type="http://schemas.openxmlformats.org/officeDocument/2006/relationships/hyperlink" Target="https://aminagroup.com/individuals/investments/eth-usd-tracker-certificate/" TargetMode="External"/><Relationship Id="rId203" Type="http://schemas.openxmlformats.org/officeDocument/2006/relationships/hyperlink" Target="https://www.defianceetfs.com/mstx/" TargetMode="External"/><Relationship Id="rId385" Type="http://schemas.openxmlformats.org/officeDocument/2006/relationships/hyperlink" Target="https://www.21shares.com/en-eu/product/aptos" TargetMode="External"/><Relationship Id="rId592" Type="http://schemas.openxmlformats.org/officeDocument/2006/relationships/hyperlink" Target="https://www.csopasset.com/en/products/hk-btcfut" TargetMode="External"/><Relationship Id="rId245" Type="http://schemas.openxmlformats.org/officeDocument/2006/relationships/hyperlink" Target="https://www.tradingview.com/symbols/CBOE-QETH/" TargetMode="External"/><Relationship Id="rId287" Type="http://schemas.openxmlformats.org/officeDocument/2006/relationships/hyperlink" Target="https://neosfunds.com/btci/" TargetMode="External"/><Relationship Id="rId410" Type="http://schemas.openxmlformats.org/officeDocument/2006/relationships/hyperlink" Target="https://fondswelt.hansainvest.com/en/funds/details/3867" TargetMode="External"/><Relationship Id="rId452" Type="http://schemas.openxmlformats.org/officeDocument/2006/relationships/hyperlink" Target="https://www.3commacapital.com/pt/fundos-de-investimento/global-crypto-fund/" TargetMode="External"/><Relationship Id="rId494" Type="http://schemas.openxmlformats.org/officeDocument/2006/relationships/hyperlink" Target="https://cdn-blob.investsmart.com.au/distributions/documents/investsmart_ethical_share_fund_pds.pdf" TargetMode="External"/><Relationship Id="rId508" Type="http://schemas.openxmlformats.org/officeDocument/2006/relationships/hyperlink" Target="https://hashdex.com/pt-BR/products/bith11/basket" TargetMode="External"/><Relationship Id="rId105" Type="http://schemas.openxmlformats.org/officeDocument/2006/relationships/hyperlink" Target="https://www.tradingview.com/symbols/XETR-CFMN/" TargetMode="External"/><Relationship Id="rId147" Type="http://schemas.openxmlformats.org/officeDocument/2006/relationships/hyperlink" Target="https://www.six-group.com/en/market-data/etp/etp-explorer/etp-detail.CH1184151731USD4.html" TargetMode="External"/><Relationship Id="rId312" Type="http://schemas.openxmlformats.org/officeDocument/2006/relationships/hyperlink" Target="https://www.grayscale.com/crypto-products/grayscale-filecoin-trust" TargetMode="External"/><Relationship Id="rId354" Type="http://schemas.openxmlformats.org/officeDocument/2006/relationships/hyperlink" Target="https://www.six-group.com/en/market-data/etp/etp-explorer/etp-detail.CH1130675676USD4.html" TargetMode="External"/><Relationship Id="rId51" Type="http://schemas.openxmlformats.org/officeDocument/2006/relationships/hyperlink" Target="https://www.tradingview.com/symbols/SIX-AETH.USD/" TargetMode="External"/><Relationship Id="rId93" Type="http://schemas.openxmlformats.org/officeDocument/2006/relationships/hyperlink" Target="https://www.boerse-frankfurt.de/en/etf/bitwise-physical-cardano-etp?currency=EUR" TargetMode="External"/><Relationship Id="rId189" Type="http://schemas.openxmlformats.org/officeDocument/2006/relationships/hyperlink" Target="https://www.tradingview.com/symbols/AMEX-BITI/" TargetMode="External"/><Relationship Id="rId396" Type="http://schemas.openxmlformats.org/officeDocument/2006/relationships/hyperlink" Target="https://live.euronext.com/en/product/etfs/FR0014002IH8-ETFP" TargetMode="External"/><Relationship Id="rId561" Type="http://schemas.openxmlformats.org/officeDocument/2006/relationships/hyperlink" Target="https://www.cboe.com/us/equities/listings/listed_products/symbols/ETHV/" TargetMode="External"/><Relationship Id="rId214" Type="http://schemas.openxmlformats.org/officeDocument/2006/relationships/hyperlink" Target="https://www.wisdomtree.com/investments/etfs/crypto/btcw" TargetMode="External"/><Relationship Id="rId256" Type="http://schemas.openxmlformats.org/officeDocument/2006/relationships/hyperlink" Target="https://www.invesco.com/us/financial-products/etfs/product-detail?audienceType=Investor&amp;productId=ETF-SATO&amp;msockid=3c4bdec1933068c13047ca3c92f2693e" TargetMode="External"/><Relationship Id="rId298" Type="http://schemas.openxmlformats.org/officeDocument/2006/relationships/hyperlink" Target="https://www.volatilityshares.com/solt" TargetMode="External"/><Relationship Id="rId421" Type="http://schemas.openxmlformats.org/officeDocument/2006/relationships/hyperlink" Target="https://www.franklintempleton.lu/our-funds/price-and-performance-etfs/products/33308/SINGLCLASS/franklin-ai-metaverse-and-blockchain-ucits-etf/IE000IM4K4K2" TargetMode="External"/><Relationship Id="rId463" Type="http://schemas.openxmlformats.org/officeDocument/2006/relationships/hyperlink" Target="https://www.virtune.com/en/product/solana" TargetMode="External"/><Relationship Id="rId519" Type="http://schemas.openxmlformats.org/officeDocument/2006/relationships/hyperlink" Target="https://www.ninepoint.com/funds/ninepoint-crypto-and-ai-leaders-etf/" TargetMode="External"/><Relationship Id="rId116" Type="http://schemas.openxmlformats.org/officeDocument/2006/relationships/hyperlink" Target="https://www.boerse-frankfurt.de/en/etf/coinshares-physical-staked-polygon-etp?currency=EUR" TargetMode="External"/><Relationship Id="rId158" Type="http://schemas.openxmlformats.org/officeDocument/2006/relationships/hyperlink" Target="https://www.vaneck.com/de/en/investments/pyth-etp/overview/" TargetMode="External"/><Relationship Id="rId323" Type="http://schemas.openxmlformats.org/officeDocument/2006/relationships/hyperlink" Target="https://www.roundhillinvestments.com/etf/yeth/" TargetMode="External"/><Relationship Id="rId530" Type="http://schemas.openxmlformats.org/officeDocument/2006/relationships/hyperlink" Target="https://www.purposeinvest.com/funds/purpose-ether-etf" TargetMode="External"/><Relationship Id="rId20" Type="http://schemas.openxmlformats.org/officeDocument/2006/relationships/hyperlink" Target="https://www.six-group.com/en/market-data/etp/etp-explorer/etp-detail.CH1135202088USD4.html" TargetMode="External"/><Relationship Id="rId62" Type="http://schemas.openxmlformats.org/officeDocument/2006/relationships/hyperlink" Target="https://www.tradingview.com/symbols/EURONEXT-ASOL/" TargetMode="External"/><Relationship Id="rId365" Type="http://schemas.openxmlformats.org/officeDocument/2006/relationships/hyperlink" Target="https://www.six-group.com/en/market-data/etp/etp-explorer/etp-detail.CH1212012335USD4.html" TargetMode="External"/><Relationship Id="rId572" Type="http://schemas.openxmlformats.org/officeDocument/2006/relationships/hyperlink" Target="https://augmentasicav.com/documents" TargetMode="External"/><Relationship Id="rId225" Type="http://schemas.openxmlformats.org/officeDocument/2006/relationships/hyperlink" Target="https://www.proshares.com/our-etfs/strategic/eeth" TargetMode="External"/><Relationship Id="rId267" Type="http://schemas.openxmlformats.org/officeDocument/2006/relationships/hyperlink" Target="https://www.rexshares.com/btcz/" TargetMode="External"/><Relationship Id="rId432" Type="http://schemas.openxmlformats.org/officeDocument/2006/relationships/hyperlink" Target="https://www.lafv.li/api/2sxc/app/LAFV-Web/live/api/Lafv/File?id=187486&amp;countryCode=LI" TargetMode="External"/><Relationship Id="rId474" Type="http://schemas.openxmlformats.org/officeDocument/2006/relationships/hyperlink" Target="https://www.tradingview.com/symbols/LSIN-0MWO/" TargetMode="External"/><Relationship Id="rId127" Type="http://schemas.openxmlformats.org/officeDocument/2006/relationships/hyperlink" Target="https://deutschedigitalassets.com/products/etp/slct-dda-crypto-select-10-etp/" TargetMode="External"/><Relationship Id="rId31" Type="http://schemas.openxmlformats.org/officeDocument/2006/relationships/hyperlink" Target="https://www.six-group.com/en/market-data/etp/etp-explorer/etp-detail.CH0454664001USD4.html" TargetMode="External"/><Relationship Id="rId73" Type="http://schemas.openxmlformats.org/officeDocument/2006/relationships/hyperlink" Target="https://www.tradingview.com/symbols/XETR-21XP/" TargetMode="External"/><Relationship Id="rId169" Type="http://schemas.openxmlformats.org/officeDocument/2006/relationships/hyperlink" Target="https://www.wisdomtree.eu/en-gb/products/ucits-etfs-unleveraged-etps/cryptocurrency/wisdomtree-physical-coindesk-20" TargetMode="External"/><Relationship Id="rId334" Type="http://schemas.openxmlformats.org/officeDocument/2006/relationships/hyperlink" Target="https://www.tradingview.com/symbols/SWB-CH1327686049/" TargetMode="External"/><Relationship Id="rId376" Type="http://schemas.openxmlformats.org/officeDocument/2006/relationships/hyperlink" Target="https://www.sygnum.com/asset-management/sygnum-platform-winners-index-etp-moon/" TargetMode="External"/><Relationship Id="rId541" Type="http://schemas.openxmlformats.org/officeDocument/2006/relationships/hyperlink" Target="https://qrasset.com.br/qbtc11/" TargetMode="External"/><Relationship Id="rId583" Type="http://schemas.openxmlformats.org/officeDocument/2006/relationships/hyperlink" Target="https://f5crypto.com/en/fund" TargetMode="External"/><Relationship Id="rId4" Type="http://schemas.openxmlformats.org/officeDocument/2006/relationships/hyperlink" Target="https://valour.com/en/products/valour-internet-computer-physical-staking" TargetMode="External"/><Relationship Id="rId180" Type="http://schemas.openxmlformats.org/officeDocument/2006/relationships/hyperlink" Target="https://www.nasdaq.com/market-activity/etf/ibit/real-time" TargetMode="External"/><Relationship Id="rId236" Type="http://schemas.openxmlformats.org/officeDocument/2006/relationships/hyperlink" Target="https://www.calamos.com/funds/etf/calamos-bitcoin-90-series-structured-alt-protection-etf-january-cbxj/" TargetMode="External"/><Relationship Id="rId278" Type="http://schemas.openxmlformats.org/officeDocument/2006/relationships/hyperlink" Target="https://www.tradingview.com/symbols/CBOE-ETQ/" TargetMode="External"/><Relationship Id="rId401" Type="http://schemas.openxmlformats.org/officeDocument/2006/relationships/hyperlink" Target="https://montpensier-arbevel.com/fonds/pluvalca-global-blockchain-equity/" TargetMode="External"/><Relationship Id="rId443" Type="http://schemas.openxmlformats.org/officeDocument/2006/relationships/hyperlink" Target="https://www.morningstar.be/be/funds/snapshot/snapshot.aspx?id=F00001EW9W&amp;tab=12" TargetMode="External"/><Relationship Id="rId303" Type="http://schemas.openxmlformats.org/officeDocument/2006/relationships/hyperlink" Target="https://www.globalxetfs.com/funds/btrn/" TargetMode="External"/><Relationship Id="rId485" Type="http://schemas.openxmlformats.org/officeDocument/2006/relationships/hyperlink" Target="https://www.asx.com.au/markets/etp/btxx" TargetMode="External"/><Relationship Id="rId42" Type="http://schemas.openxmlformats.org/officeDocument/2006/relationships/hyperlink" Target="https://cdn.21shares.com/uploads/current-documents/factsheets/all/Factsheet_HODLX.pdf" TargetMode="External"/><Relationship Id="rId84" Type="http://schemas.openxmlformats.org/officeDocument/2006/relationships/hyperlink" Target="https://aminagroup.com/individuals/investments/dot-usd-tracker-certificate/" TargetMode="External"/><Relationship Id="rId138" Type="http://schemas.openxmlformats.org/officeDocument/2006/relationships/hyperlink" Target="https://www.boerse-frankfurt.de/en/etf/global-x-chainlink-etp?currency=EUR" TargetMode="External"/><Relationship Id="rId345" Type="http://schemas.openxmlformats.org/officeDocument/2006/relationships/hyperlink" Target="https://www.six-group.com/en/market-data/etp/etp-explorer/etp-detail.CH1179781815USD4.html" TargetMode="External"/><Relationship Id="rId387" Type="http://schemas.openxmlformats.org/officeDocument/2006/relationships/hyperlink" Target="https://www.21shares.com/en-eu/product/atia" TargetMode="External"/><Relationship Id="rId510" Type="http://schemas.openxmlformats.org/officeDocument/2006/relationships/hyperlink" Target="https://hashdex.com/pt-BR/products/hash11/basket" TargetMode="External"/><Relationship Id="rId552" Type="http://schemas.openxmlformats.org/officeDocument/2006/relationships/hyperlink" Target="https://www.3iq.io/our-funds/the-ether-fund" TargetMode="External"/><Relationship Id="rId594" Type="http://schemas.openxmlformats.org/officeDocument/2006/relationships/hyperlink" Target="https://www.tradingview.com/symbols/HKEX-3066/" TargetMode="External"/><Relationship Id="rId191" Type="http://schemas.openxmlformats.org/officeDocument/2006/relationships/hyperlink" Target="https://www.tradingview.com/symbols/NASDAQ-NCIQ/" TargetMode="External"/><Relationship Id="rId205" Type="http://schemas.openxmlformats.org/officeDocument/2006/relationships/hyperlink" Target="https://www.tradingview.com/symbols/AMEX-BITU/" TargetMode="External"/><Relationship Id="rId247" Type="http://schemas.openxmlformats.org/officeDocument/2006/relationships/hyperlink" Target="https://www.tradingview.com/symbols/NASDAQ-BTFX/" TargetMode="External"/><Relationship Id="rId412" Type="http://schemas.openxmlformats.org/officeDocument/2006/relationships/hyperlink" Target="https://bitcap.com/en/bit-crypto-opportunities-institutional-en/?confirmed=1" TargetMode="External"/><Relationship Id="rId107" Type="http://schemas.openxmlformats.org/officeDocument/2006/relationships/hyperlink" Target="https://www.tradingview.com/symbols/XETR-CFB3/" TargetMode="External"/><Relationship Id="rId289" Type="http://schemas.openxmlformats.org/officeDocument/2006/relationships/hyperlink" Target="https://www.firsttrust.ca/Retail/Etf/EtfSummary.aspx?Ticker=BLCK" TargetMode="External"/><Relationship Id="rId454" Type="http://schemas.openxmlformats.org/officeDocument/2006/relationships/hyperlink" Target="https://seb.se/marknaden-och-kurslistor/fondlista" TargetMode="External"/><Relationship Id="rId496" Type="http://schemas.openxmlformats.org/officeDocument/2006/relationships/hyperlink" Target="https://www.monochrome.au/products/monochrome-bitcoin-etf" TargetMode="External"/><Relationship Id="rId11" Type="http://schemas.openxmlformats.org/officeDocument/2006/relationships/hyperlink" Target="https://valour.com/en/products/yield-valour" TargetMode="External"/><Relationship Id="rId53" Type="http://schemas.openxmlformats.org/officeDocument/2006/relationships/hyperlink" Target="https://cdn.21shares.com/uploads/current-documents/factsheets/all/Factsheet_AETH.pdf" TargetMode="External"/><Relationship Id="rId149" Type="http://schemas.openxmlformats.org/officeDocument/2006/relationships/hyperlink" Target="https://www.tradingview.com/symbols/XETR-BTIC/" TargetMode="External"/><Relationship Id="rId314" Type="http://schemas.openxmlformats.org/officeDocument/2006/relationships/hyperlink" Target="https://www.grayscale.com/funds/grayscale-litecoin-trust/" TargetMode="External"/><Relationship Id="rId356" Type="http://schemas.openxmlformats.org/officeDocument/2006/relationships/hyperlink" Target="https://www.hashdex-etfs.com/NCIQ" TargetMode="External"/><Relationship Id="rId398" Type="http://schemas.openxmlformats.org/officeDocument/2006/relationships/hyperlink" Target="https://melanion.com/bitcoin-equities-etf/" TargetMode="External"/><Relationship Id="rId521" Type="http://schemas.openxmlformats.org/officeDocument/2006/relationships/hyperlink" Target="https://money.tmx.com/en/quote/BTCC" TargetMode="External"/><Relationship Id="rId563" Type="http://schemas.openxmlformats.org/officeDocument/2006/relationships/hyperlink" Target="https://www.lafv.li/de/fonds/list/36560" TargetMode="External"/><Relationship Id="rId95" Type="http://schemas.openxmlformats.org/officeDocument/2006/relationships/hyperlink" Target="https://www.boerse-frankfurt.de/en/etf/bitwise-physical-ethereum-etp?currency=EUR" TargetMode="External"/><Relationship Id="rId160" Type="http://schemas.openxmlformats.org/officeDocument/2006/relationships/hyperlink" Target="https://www.vaneck.com/de/en/investments/smart-contract-leaders-etp/overview/" TargetMode="External"/><Relationship Id="rId216" Type="http://schemas.openxmlformats.org/officeDocument/2006/relationships/hyperlink" Target="https://www.roundhillinvestments.com/etf/ybtc/" TargetMode="External"/><Relationship Id="rId423" Type="http://schemas.openxmlformats.org/officeDocument/2006/relationships/hyperlink" Target="https://www.tradingview.com/symbols/NASDAQ-BKCH/" TargetMode="External"/><Relationship Id="rId258" Type="http://schemas.openxmlformats.org/officeDocument/2006/relationships/hyperlink" Target="https://www.cboe.com/us/equities/listings/listed_products/symbols/CETH/" TargetMode="External"/><Relationship Id="rId465" Type="http://schemas.openxmlformats.org/officeDocument/2006/relationships/hyperlink" Target="https://www.ishares.com/uk/professional/en/products/307495/" TargetMode="External"/><Relationship Id="rId22" Type="http://schemas.openxmlformats.org/officeDocument/2006/relationships/hyperlink" Target="https://www.tradingview.com/symbols/XETR-21XJ/" TargetMode="External"/><Relationship Id="rId64" Type="http://schemas.openxmlformats.org/officeDocument/2006/relationships/hyperlink" Target="https://cdn.21shares.com/uploads/current-documents/factsheets/all/Factsheet_ASOL.pdf" TargetMode="External"/><Relationship Id="rId118" Type="http://schemas.openxmlformats.org/officeDocument/2006/relationships/hyperlink" Target="https://www.boerse-frankfurt.de/en/etf/coinshares-physical-staked-polkadot-etp?currency=EUR" TargetMode="External"/><Relationship Id="rId325" Type="http://schemas.openxmlformats.org/officeDocument/2006/relationships/hyperlink" Target="https://www.yieldmaxetfs.com/our-etfs/ybit-bitcoin-option-income-etf/" TargetMode="External"/><Relationship Id="rId367" Type="http://schemas.openxmlformats.org/officeDocument/2006/relationships/hyperlink" Target="https://funds.cifinancial.com/en/funds/ETFS/CIGalaxyMulti-CryptoETF.html?currencySelector=1&amp;seriesId=14199" TargetMode="External"/><Relationship Id="rId532" Type="http://schemas.openxmlformats.org/officeDocument/2006/relationships/hyperlink" Target="https://www.purposeinvest.com/funds/purpose-ether-etf" TargetMode="External"/><Relationship Id="rId574" Type="http://schemas.openxmlformats.org/officeDocument/2006/relationships/hyperlink" Target="https://augmentasicav.com/documents" TargetMode="External"/><Relationship Id="rId171" Type="http://schemas.openxmlformats.org/officeDocument/2006/relationships/hyperlink" Target="https://www.wisdomtree.eu/en-gb/products/ucits-etfs-unleveraged-etps/cryptocurrency/wisdomtree-physical-crypto-market" TargetMode="External"/><Relationship Id="rId227" Type="http://schemas.openxmlformats.org/officeDocument/2006/relationships/hyperlink" Target="https://www.calamos.com/funds/etf/calamos-bitcoin-structured-alt-protection-etf-january-cboj/" TargetMode="External"/><Relationship Id="rId269" Type="http://schemas.openxmlformats.org/officeDocument/2006/relationships/hyperlink" Target="https://www.rexshares.com/etu/" TargetMode="External"/><Relationship Id="rId434" Type="http://schemas.openxmlformats.org/officeDocument/2006/relationships/hyperlink" Target="https://www.lafv.li/api/2sxc/app/LAFV-Web/live/api/Lafv/File?id=347591&amp;countryCode=LI" TargetMode="External"/><Relationship Id="rId476" Type="http://schemas.openxmlformats.org/officeDocument/2006/relationships/hyperlink" Target="https://www.tradingview.com/symbols/LS-A3GU9Z/" TargetMode="External"/><Relationship Id="rId33" Type="http://schemas.openxmlformats.org/officeDocument/2006/relationships/hyperlink" Target="https://www.six-group.com/en/market-data/etp/etp-explorer/etp-detail.CH1146882308USD4.html" TargetMode="External"/><Relationship Id="rId129" Type="http://schemas.openxmlformats.org/officeDocument/2006/relationships/hyperlink" Target="https://deutschedigitalassets.com/products/etp/xbti-dda-funds-physical-bitcoin-etp/" TargetMode="External"/><Relationship Id="rId280" Type="http://schemas.openxmlformats.org/officeDocument/2006/relationships/hyperlink" Target="https://www.tradingview.com/symbols/NASDAQ-APED/" TargetMode="External"/><Relationship Id="rId336" Type="http://schemas.openxmlformats.org/officeDocument/2006/relationships/hyperlink" Target="https://casl.ch/" TargetMode="External"/><Relationship Id="rId501" Type="http://schemas.openxmlformats.org/officeDocument/2006/relationships/hyperlink" Target="https://www.tradingview.com/symbols/GETTEX-PMNT/" TargetMode="External"/><Relationship Id="rId543" Type="http://schemas.openxmlformats.org/officeDocument/2006/relationships/hyperlink" Target="https://qrasset.com.br/qeth11/" TargetMode="External"/><Relationship Id="rId75" Type="http://schemas.openxmlformats.org/officeDocument/2006/relationships/hyperlink" Target="https://www.21shares.com/en-eu/product/axrp" TargetMode="External"/><Relationship Id="rId140" Type="http://schemas.openxmlformats.org/officeDocument/2006/relationships/hyperlink" Target="https://www.boerse-frankfurt.de/en/etf/global-x-ether-etn?currency=EUR" TargetMode="External"/><Relationship Id="rId182" Type="http://schemas.openxmlformats.org/officeDocument/2006/relationships/hyperlink" Target="https://www.invesco.com/us/financial-products/etfs/product-detail?audienceType=Advisor&amp;ticker=BTCO&amp;msockid=3c4bdec1933068c13047ca3c92f2693e" TargetMode="External"/><Relationship Id="rId378" Type="http://schemas.openxmlformats.org/officeDocument/2006/relationships/hyperlink" Target="https://valour.com/en/products/valour-digital-asset-basket-10" TargetMode="External"/><Relationship Id="rId403" Type="http://schemas.openxmlformats.org/officeDocument/2006/relationships/hyperlink" Target="https://montpensier-arbevel.com/fonds/pluvalca-global-blockchain-equity/" TargetMode="External"/><Relationship Id="rId585" Type="http://schemas.openxmlformats.org/officeDocument/2006/relationships/hyperlink" Target="https://www.tradingview.com/symbols/TSX-ETHR/" TargetMode="External"/><Relationship Id="rId6" Type="http://schemas.openxmlformats.org/officeDocument/2006/relationships/hyperlink" Target="https://valour.com/en/products/valour-bitcoin-carbon-neutral-eur" TargetMode="External"/><Relationship Id="rId238" Type="http://schemas.openxmlformats.org/officeDocument/2006/relationships/hyperlink" Target="https://www.tradingview.com/symbols/NASDAQ-BTGD/" TargetMode="External"/><Relationship Id="rId445" Type="http://schemas.openxmlformats.org/officeDocument/2006/relationships/hyperlink" Target="https://www.morningstar.be/be/funds/snapshot/snapshot.aspx?id=F00001H0VH&amp;tab=14&amp;DocumentId=e4d545c8100b28a7df96c0ea1bc9f522&amp;Format=PDF" TargetMode="External"/><Relationship Id="rId487" Type="http://schemas.openxmlformats.org/officeDocument/2006/relationships/hyperlink" Target="https://www.cboe.com/au/equities/products/funds/fund/EBTC/" TargetMode="External"/><Relationship Id="rId291" Type="http://schemas.openxmlformats.org/officeDocument/2006/relationships/hyperlink" Target="https://www.ishares.com/us/products/326614/ishares-blockchain-and-tech-etf" TargetMode="External"/><Relationship Id="rId305" Type="http://schemas.openxmlformats.org/officeDocument/2006/relationships/hyperlink" Target="https://www.grayscale.com/crypto-products/grayscale-bitcoin-cash-trust" TargetMode="External"/><Relationship Id="rId347" Type="http://schemas.openxmlformats.org/officeDocument/2006/relationships/hyperlink" Target="https://www.ficas.com/products/15-ficas-active-crypto-etp" TargetMode="External"/><Relationship Id="rId512" Type="http://schemas.openxmlformats.org/officeDocument/2006/relationships/hyperlink" Target="https://hashdex.com/pt-BR/products/ethe11/basket" TargetMode="External"/><Relationship Id="rId44" Type="http://schemas.openxmlformats.org/officeDocument/2006/relationships/hyperlink" Target="https://www.six-group.com/en/market-data/etp/etp-explorer/etp-detail.CH1135202161USD4.html" TargetMode="External"/><Relationship Id="rId86" Type="http://schemas.openxmlformats.org/officeDocument/2006/relationships/hyperlink" Target="https://etc-group.com/products/bitwise-core-bitcoin-etp/" TargetMode="External"/><Relationship Id="rId151" Type="http://schemas.openxmlformats.org/officeDocument/2006/relationships/hyperlink" Target="https://www.vaneck.com/de/en/investments/algorand-etp/overview/" TargetMode="External"/><Relationship Id="rId389" Type="http://schemas.openxmlformats.org/officeDocument/2006/relationships/hyperlink" Target="https://www.21shares.com/en-eu/product/aimx" TargetMode="External"/><Relationship Id="rId554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193" Type="http://schemas.openxmlformats.org/officeDocument/2006/relationships/hyperlink" Target="https://www.simplify.us/etfs/maxi-simplify-bitcoin-strategy-plus-income-etf" TargetMode="External"/><Relationship Id="rId207" Type="http://schemas.openxmlformats.org/officeDocument/2006/relationships/hyperlink" Target="https://www.tradingview.com/symbols/CBOE-FETH/" TargetMode="External"/><Relationship Id="rId249" Type="http://schemas.openxmlformats.org/officeDocument/2006/relationships/hyperlink" Target="https://www.proshares.com/our-etfs/leveraged-and-inverse/ethd" TargetMode="External"/><Relationship Id="rId414" Type="http://schemas.openxmlformats.org/officeDocument/2006/relationships/hyperlink" Target="https://bitcap.com/en/bit-global-crypto-leaders-private/?confirmed=1" TargetMode="External"/><Relationship Id="rId456" Type="http://schemas.openxmlformats.org/officeDocument/2006/relationships/hyperlink" Target="https://www.nasdaq.com/european-market-activity/etn-etc/viravaxe?id=HEX384239" TargetMode="External"/><Relationship Id="rId498" Type="http://schemas.openxmlformats.org/officeDocument/2006/relationships/hyperlink" Target="https://www.monochrome.au/products/monochrome-ethereum-etf" TargetMode="External"/><Relationship Id="rId13" Type="http://schemas.openxmlformats.org/officeDocument/2006/relationships/hyperlink" Target="https://valour.com/en/products/valour-ethereum-zero" TargetMode="External"/><Relationship Id="rId109" Type="http://schemas.openxmlformats.org/officeDocument/2006/relationships/hyperlink" Target="https://www.londonstockexchange.com/stock/BITP/coinshares-digital-securities-limited/company-page" TargetMode="External"/><Relationship Id="rId260" Type="http://schemas.openxmlformats.org/officeDocument/2006/relationships/hyperlink" Target="https://www.innovatoretfs.com/etf/default.aspx?ticker=qbf" TargetMode="External"/><Relationship Id="rId316" Type="http://schemas.openxmlformats.org/officeDocument/2006/relationships/hyperlink" Target="https://www.grayscale.com/funds/grayscale-livepeer-trust/" TargetMode="External"/><Relationship Id="rId523" Type="http://schemas.openxmlformats.org/officeDocument/2006/relationships/hyperlink" Target="https://money.tmx.com/en/quote/BTCC.B" TargetMode="External"/><Relationship Id="rId55" Type="http://schemas.openxmlformats.org/officeDocument/2006/relationships/hyperlink" Target="https://cdn.21shares.com/uploads/current-documents/factsheets/all/Factsheet_ADOT.pdf" TargetMode="External"/><Relationship Id="rId97" Type="http://schemas.openxmlformats.org/officeDocument/2006/relationships/hyperlink" Target="https://www.boerse-frankfurt.de/en/etf/bitwise-physical-litecoin-etp?currency=EUR" TargetMode="External"/><Relationship Id="rId120" Type="http://schemas.openxmlformats.org/officeDocument/2006/relationships/hyperlink" Target="https://www.boerse-frankfurt.de/en/etf/coinshares-physical-staked-tezos-etp?currency=EUR" TargetMode="External"/><Relationship Id="rId358" Type="http://schemas.openxmlformats.org/officeDocument/2006/relationships/hyperlink" Target="https://www.nasdaq.com/european-market-activity/etn-etc/vir10eur?id=SSE292712" TargetMode="External"/><Relationship Id="rId565" Type="http://schemas.openxmlformats.org/officeDocument/2006/relationships/hyperlink" Target="https://finanzen-crypto-etp.coinshares.com/lu-en/fci/" TargetMode="External"/><Relationship Id="rId162" Type="http://schemas.openxmlformats.org/officeDocument/2006/relationships/hyperlink" Target="https://www.vaneck.com/de/en/investments/tron-etp/overview/" TargetMode="External"/><Relationship Id="rId218" Type="http://schemas.openxmlformats.org/officeDocument/2006/relationships/hyperlink" Target="https://www.tradingview.com/symbols/AMEX-ETHT/" TargetMode="External"/><Relationship Id="rId425" Type="http://schemas.openxmlformats.org/officeDocument/2006/relationships/hyperlink" Target="https://www.ishares.com/uk/professional/en/products/328618/ishares-blockch?switchLocale=y&amp;siteEntryPassthrough=true" TargetMode="External"/><Relationship Id="rId467" Type="http://schemas.openxmlformats.org/officeDocument/2006/relationships/hyperlink" Target="https://www.nasdaq.com/market-activity/stocks/cxbtf" TargetMode="External"/><Relationship Id="rId271" Type="http://schemas.openxmlformats.org/officeDocument/2006/relationships/hyperlink" Target="https://ownbetf.com/" TargetMode="External"/><Relationship Id="rId24" Type="http://schemas.openxmlformats.org/officeDocument/2006/relationships/hyperlink" Target="https://cdn.21shares.com/uploads/current-documents/factsheets/all/Factsheet_ABNB.pdf" TargetMode="External"/><Relationship Id="rId66" Type="http://schemas.openxmlformats.org/officeDocument/2006/relationships/hyperlink" Target="https://www.bxswiss.com/instruments/CH1210548892" TargetMode="External"/><Relationship Id="rId131" Type="http://schemas.openxmlformats.org/officeDocument/2006/relationships/hyperlink" Target="https://deutschedigitalassets.com/products/etp/ieth-dda-physical-ethereum-etp/" TargetMode="External"/><Relationship Id="rId327" Type="http://schemas.openxmlformats.org/officeDocument/2006/relationships/hyperlink" Target="https://www.tradingview.com/symbols/AMEX-LFGY/" TargetMode="External"/><Relationship Id="rId369" Type="http://schemas.openxmlformats.org/officeDocument/2006/relationships/hyperlink" Target="https://funds.cifinancial.com/en/funds/alternative_investments/CIGalaxyEthereumETF.html?currencySelector=1&amp;seriesId=14106" TargetMode="External"/><Relationship Id="rId534" Type="http://schemas.openxmlformats.org/officeDocument/2006/relationships/hyperlink" Target="https://www.purposeinvest.com/funds/purpose-ether-etf" TargetMode="External"/><Relationship Id="rId576" Type="http://schemas.openxmlformats.org/officeDocument/2006/relationships/hyperlink" Target="https://augmentasicav.com/documents" TargetMode="External"/><Relationship Id="rId173" Type="http://schemas.openxmlformats.org/officeDocument/2006/relationships/hyperlink" Target="https://www.wisdomtree.eu/en-gb/products/ucits-etfs-unleveraged-etps/cryptocurrency/wisdomtree-physical-ethereum" TargetMode="External"/><Relationship Id="rId229" Type="http://schemas.openxmlformats.org/officeDocument/2006/relationships/hyperlink" Target="https://www.rexshares.com/btcl/" TargetMode="External"/><Relationship Id="rId380" Type="http://schemas.openxmlformats.org/officeDocument/2006/relationships/hyperlink" Target="https://www.21shares.com/en-ch/product/keys" TargetMode="External"/><Relationship Id="rId436" Type="http://schemas.openxmlformats.org/officeDocument/2006/relationships/hyperlink" Target="https://www.incrementum.li/en/investment-funds/incrementum-crypto-gold-fund/" TargetMode="External"/><Relationship Id="rId240" Type="http://schemas.openxmlformats.org/officeDocument/2006/relationships/hyperlink" Target="https://quantifyfunds.com/stackedbitcoingoldetf/btgd/" TargetMode="External"/><Relationship Id="rId478" Type="http://schemas.openxmlformats.org/officeDocument/2006/relationships/hyperlink" Target="https://www.tradingview.com/symbols/EURONEXT-BCOIN/" TargetMode="External"/><Relationship Id="rId35" Type="http://schemas.openxmlformats.org/officeDocument/2006/relationships/hyperlink" Target="https://www.six-group.com/en/market-data/etp/etp-explorer/etp-detail.CH1102728750USD4.html" TargetMode="External"/><Relationship Id="rId77" Type="http://schemas.openxmlformats.org/officeDocument/2006/relationships/hyperlink" Target="https://www.bxswiss.com/instruments/CH1135202096" TargetMode="External"/><Relationship Id="rId100" Type="http://schemas.openxmlformats.org/officeDocument/2006/relationships/hyperlink" Target="https://etc-group.com/products/bitwise-physical-solana-etp/" TargetMode="External"/><Relationship Id="rId282" Type="http://schemas.openxmlformats.org/officeDocument/2006/relationships/hyperlink" Target="https://www.tradingview.com/symbols/NASDAQ-BMAX/" TargetMode="External"/><Relationship Id="rId338" Type="http://schemas.openxmlformats.org/officeDocument/2006/relationships/hyperlink" Target="https://www.tradingview.com/symbols/CBOE-BLKC/" TargetMode="External"/><Relationship Id="rId503" Type="http://schemas.openxmlformats.org/officeDocument/2006/relationships/hyperlink" Target="https://www.tradingview.com/symbols/LS-A3GX9S/" TargetMode="External"/><Relationship Id="rId545" Type="http://schemas.openxmlformats.org/officeDocument/2006/relationships/hyperlink" Target="https://qrasset.com.br/qdfi11" TargetMode="External"/><Relationship Id="rId587" Type="http://schemas.openxmlformats.org/officeDocument/2006/relationships/hyperlink" Target="https://www.tradingview.com/symbols/CBOE-ARKB/" TargetMode="External"/><Relationship Id="rId8" Type="http://schemas.openxmlformats.org/officeDocument/2006/relationships/hyperlink" Target="https://valour.com/en/products/bitcoin-zero-sek" TargetMode="External"/><Relationship Id="rId142" Type="http://schemas.openxmlformats.org/officeDocument/2006/relationships/hyperlink" Target="https://www.boerse-frankfurt.de/en/etf/global-x-uniswap-etp?currency=EUR" TargetMode="External"/><Relationship Id="rId184" Type="http://schemas.openxmlformats.org/officeDocument/2006/relationships/hyperlink" Target="https://bitbetf.com/" TargetMode="External"/><Relationship Id="rId391" Type="http://schemas.openxmlformats.org/officeDocument/2006/relationships/hyperlink" Target="https://www.tradingview.com/symbols/LSX-A4AHQC/" TargetMode="External"/><Relationship Id="rId405" Type="http://schemas.openxmlformats.org/officeDocument/2006/relationships/hyperlink" Target="https://am.eu.rothschildandco.com/en/our-funds/r-co-thematic-blockchain-global-equity/" TargetMode="External"/><Relationship Id="rId447" Type="http://schemas.openxmlformats.org/officeDocument/2006/relationships/hyperlink" Target="https://www.morningstar.co.uk/uk/funds/snapshot/snapshot.aspx?id=F0000139P6&amp;tab=14&amp;DocumentId=1578087ce68175e7a377adb5bc11a467&amp;Format=PDF" TargetMode="External"/><Relationship Id="rId251" Type="http://schemas.openxmlformats.org/officeDocument/2006/relationships/hyperlink" Target="https://www.proshares.com/our-etfs/strategic/beth" TargetMode="External"/><Relationship Id="rId489" Type="http://schemas.openxmlformats.org/officeDocument/2006/relationships/hyperlink" Target="https://www.cboe.com/au/equities/products/funds/fund/EETH/" TargetMode="External"/><Relationship Id="rId46" Type="http://schemas.openxmlformats.org/officeDocument/2006/relationships/hyperlink" Target="https://www.tradingview.com/symbols/XETR-21XH/" TargetMode="External"/><Relationship Id="rId293" Type="http://schemas.openxmlformats.org/officeDocument/2006/relationships/hyperlink" Target="https://www.tradingview.com/symbols/AMEX-BCDF/" TargetMode="External"/><Relationship Id="rId307" Type="http://schemas.openxmlformats.org/officeDocument/2006/relationships/hyperlink" Target="https://www.grayscale.com/crypto-products/grayscale-chainlink-trust" TargetMode="External"/><Relationship Id="rId349" Type="http://schemas.openxmlformats.org/officeDocument/2006/relationships/hyperlink" Target="https://www.virtune.com/en/product/altcoin-index" TargetMode="External"/><Relationship Id="rId514" Type="http://schemas.openxmlformats.org/officeDocument/2006/relationships/hyperlink" Target="https://www.abraxascm.com/alpha-ethereum-fund/" TargetMode="External"/><Relationship Id="rId556" Type="http://schemas.openxmlformats.org/officeDocument/2006/relationships/hyperlink" Target="https://coinshares.com/us/etf/wgmi/" TargetMode="External"/><Relationship Id="rId88" Type="http://schemas.openxmlformats.org/officeDocument/2006/relationships/hyperlink" Target="https://www.tradingview.com/symbols/XETR-ET32/" TargetMode="External"/><Relationship Id="rId111" Type="http://schemas.openxmlformats.org/officeDocument/2006/relationships/hyperlink" Target="https://www.boerse-frankfurt.de/en/etf/coinshares-physical-litecoin-etp?currency=EUR" TargetMode="External"/><Relationship Id="rId153" Type="http://schemas.openxmlformats.org/officeDocument/2006/relationships/hyperlink" Target="https://www.vaneck.com/de/en/investments/bitcoin-etp/overview/" TargetMode="External"/><Relationship Id="rId195" Type="http://schemas.openxmlformats.org/officeDocument/2006/relationships/hyperlink" Target="https://www.globalxetfs.com/funds/bits/" TargetMode="External"/><Relationship Id="rId209" Type="http://schemas.openxmlformats.org/officeDocument/2006/relationships/hyperlink" Target="https://coinshares.com/us/etf/brrr/" TargetMode="External"/><Relationship Id="rId360" Type="http://schemas.openxmlformats.org/officeDocument/2006/relationships/hyperlink" Target="https://www.21shares.com/en-eu/product/futr" TargetMode="External"/><Relationship Id="rId416" Type="http://schemas.openxmlformats.org/officeDocument/2006/relationships/hyperlink" Target="https://bitcap.com/en/global-leaders-ucits-professional-en/" TargetMode="External"/><Relationship Id="rId220" Type="http://schemas.openxmlformats.org/officeDocument/2006/relationships/hyperlink" Target="https://www.proshares.com/our-etfs/leveraged-and-inverse/sbit" TargetMode="External"/><Relationship Id="rId458" Type="http://schemas.openxmlformats.org/officeDocument/2006/relationships/hyperlink" Target="https://www.nasdaq.com/european-market-activity/etn-etc/virbtce?id=HEX380452" TargetMode="External"/><Relationship Id="rId15" Type="http://schemas.openxmlformats.org/officeDocument/2006/relationships/hyperlink" Target="https://valour.com/en/products/valour-solana" TargetMode="External"/><Relationship Id="rId57" Type="http://schemas.openxmlformats.org/officeDocument/2006/relationships/hyperlink" Target="https://www.21shares.com/en-row/product/csol" TargetMode="External"/><Relationship Id="rId262" Type="http://schemas.openxmlformats.org/officeDocument/2006/relationships/hyperlink" Target="https://www.ssga.com/us/en/intermediary/etfs/spdr-galaxy-digital-asset-ecosystem-etf-deco" TargetMode="External"/><Relationship Id="rId318" Type="http://schemas.openxmlformats.org/officeDocument/2006/relationships/hyperlink" Target="https://www.grayscale.com/crypto-products/grayscale-solana-trust" TargetMode="External"/><Relationship Id="rId525" Type="http://schemas.openxmlformats.org/officeDocument/2006/relationships/hyperlink" Target="https://money.tmx.com/en/quote/BTCC.U" TargetMode="External"/><Relationship Id="rId567" Type="http://schemas.openxmlformats.org/officeDocument/2006/relationships/hyperlink" Target="https://doc.morningstar.com/document/289781f7197daec8e75fd7092cece857.msdoc/?key=8e4aae5472d794c04c8d626a6392f8dad15671ad50f836cb" TargetMode="External"/><Relationship Id="rId99" Type="http://schemas.openxmlformats.org/officeDocument/2006/relationships/hyperlink" Target="https://www.boerse-frankfurt.de/en/etf/bitwise-physical-solana-etp?currency=EUR" TargetMode="External"/><Relationship Id="rId122" Type="http://schemas.openxmlformats.org/officeDocument/2006/relationships/hyperlink" Target="https://www.boerse-frankfurt.de/etf/coinshares-physical-uniswap-etp?currency=EUR" TargetMode="External"/><Relationship Id="rId164" Type="http://schemas.openxmlformats.org/officeDocument/2006/relationships/hyperlink" Target="https://www.vaneck.com/de/en/investments/polygon-etp/overview/" TargetMode="External"/><Relationship Id="rId371" Type="http://schemas.openxmlformats.org/officeDocument/2006/relationships/hyperlink" Target="https://funds.cifinancial.com/en/funds/alternative_investments/CIGalaxyBitcoinETF.html?currencySelector=1&amp;seriesId=14104" TargetMode="External"/><Relationship Id="rId427" Type="http://schemas.openxmlformats.org/officeDocument/2006/relationships/hyperlink" Target="https://www.londonstockexchange.com/stock/DAPP/van-eck-global/company-page" TargetMode="External"/><Relationship Id="rId469" Type="http://schemas.openxmlformats.org/officeDocument/2006/relationships/hyperlink" Target="https://www.nasdaq.com/market-activity/stocks/cxbtf" TargetMode="External"/><Relationship Id="rId26" Type="http://schemas.openxmlformats.org/officeDocument/2006/relationships/hyperlink" Target="https://www.tradingview.com/symbols/XETR-ABCH/" TargetMode="External"/><Relationship Id="rId231" Type="http://schemas.openxmlformats.org/officeDocument/2006/relationships/hyperlink" Target="https://www.calamos.com/funds/etf/calamos-bitcoin-80-series-structured-alt-protection-etf-january-cbtj/" TargetMode="External"/><Relationship Id="rId273" Type="http://schemas.openxmlformats.org/officeDocument/2006/relationships/hyperlink" Target="https://www.proshares.com/our-etfs/leveraged-and-inverse/seth" TargetMode="External"/><Relationship Id="rId329" Type="http://schemas.openxmlformats.org/officeDocument/2006/relationships/hyperlink" Target="https://ospreyfunds.io/products/odot/" TargetMode="External"/><Relationship Id="rId480" Type="http://schemas.openxmlformats.org/officeDocument/2006/relationships/hyperlink" Target="https://www.tradingview.com/symbols/ASX-QBTC/" TargetMode="External"/><Relationship Id="rId536" Type="http://schemas.openxmlformats.org/officeDocument/2006/relationships/hyperlink" Target="https://www.tradingview.com/symbols/NEO-ETHC.B/" TargetMode="External"/><Relationship Id="rId68" Type="http://schemas.openxmlformats.org/officeDocument/2006/relationships/hyperlink" Target="https://www.six-group.com/en/market-data/etp/etp-explorer/etp-detail.CH1109575535USD4.html" TargetMode="External"/><Relationship Id="rId133" Type="http://schemas.openxmlformats.org/officeDocument/2006/relationships/hyperlink" Target="https://www.fidelity.lu/funds/fidelity-physical-bitcoin-etp" TargetMode="External"/><Relationship Id="rId175" Type="http://schemas.openxmlformats.org/officeDocument/2006/relationships/hyperlink" Target="https://www.wisdomtree.eu/de-de/products/ucits-etfs-unleveraged-etps/cryptocurrency/wisdomtree-physical-solana" TargetMode="External"/><Relationship Id="rId340" Type="http://schemas.openxmlformats.org/officeDocument/2006/relationships/hyperlink" Target="https://www.ark-funds.com/funds/arkw" TargetMode="External"/><Relationship Id="rId578" Type="http://schemas.openxmlformats.org/officeDocument/2006/relationships/hyperlink" Target="https://augmentasicav.com/documents" TargetMode="External"/><Relationship Id="rId200" Type="http://schemas.openxmlformats.org/officeDocument/2006/relationships/hyperlink" Target="https://www.nasdaq.com/market-activity/etf/etha" TargetMode="External"/><Relationship Id="rId382" Type="http://schemas.openxmlformats.org/officeDocument/2006/relationships/hyperlink" Target="https://www.boerse-stuttgart.de/de-de/produkte/etps/etns/stuttgart/a22fmc-21-shares-bitcoin-suisse-btc-eth-etp" TargetMode="External"/><Relationship Id="rId438" Type="http://schemas.openxmlformats.org/officeDocument/2006/relationships/hyperlink" Target="https://www.lafv.li/de/fonds/list/42948" TargetMode="External"/><Relationship Id="rId242" Type="http://schemas.openxmlformats.org/officeDocument/2006/relationships/hyperlink" Target="https://www.tradingview.com/symbols/CBOE-EZET/" TargetMode="External"/><Relationship Id="rId284" Type="http://schemas.openxmlformats.org/officeDocument/2006/relationships/hyperlink" Target="https://www.tradingview.com/symbols/AMEX-BLOK/" TargetMode="External"/><Relationship Id="rId491" Type="http://schemas.openxmlformats.org/officeDocument/2006/relationships/hyperlink" Target="https://digital.fidelity.com/prgw/digital/research/quote/dashboard/summary?symbol=FDIG" TargetMode="External"/><Relationship Id="rId505" Type="http://schemas.openxmlformats.org/officeDocument/2006/relationships/hyperlink" Target="https://valour.com/en/products/valour-binance-bnb" TargetMode="External"/><Relationship Id="rId37" Type="http://schemas.openxmlformats.org/officeDocument/2006/relationships/hyperlink" Target="https://www.boerse-frankfurt.de/etf/21shares-chainlink-etp?currency=EUR" TargetMode="External"/><Relationship Id="rId79" Type="http://schemas.openxmlformats.org/officeDocument/2006/relationships/hyperlink" Target="https://aminagroup.com/individuals/investments/btc-usd-tracker-certificate/" TargetMode="External"/><Relationship Id="rId102" Type="http://schemas.openxmlformats.org/officeDocument/2006/relationships/hyperlink" Target="https://etc-group.com/products/bitwise-physical-xrp-etp/" TargetMode="External"/><Relationship Id="rId144" Type="http://schemas.openxmlformats.org/officeDocument/2006/relationships/hyperlink" Target="https://www.tradingview.com/symbols/XETR-HDXM/" TargetMode="External"/><Relationship Id="rId547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589" Type="http://schemas.openxmlformats.org/officeDocument/2006/relationships/hyperlink" Target="https://www.tradingview.com/symbols/ASX-CRYP/" TargetMode="External"/><Relationship Id="rId90" Type="http://schemas.openxmlformats.org/officeDocument/2006/relationships/hyperlink" Target="https://etc-group.com/products/bitwise-msci-digital-assets-select-20-etp/" TargetMode="External"/><Relationship Id="rId186" Type="http://schemas.openxmlformats.org/officeDocument/2006/relationships/hyperlink" Target="https://www.proshares.com/our-etfs/strategic/bito" TargetMode="External"/><Relationship Id="rId351" Type="http://schemas.openxmlformats.org/officeDocument/2006/relationships/hyperlink" Target="https://www.ficas.com/products/ficas-active-crypto-sectors-etp" TargetMode="External"/><Relationship Id="rId393" Type="http://schemas.openxmlformats.org/officeDocument/2006/relationships/hyperlink" Target="https://live.euronext.com/en/product/etfs/CH1360612159-XPAR" TargetMode="External"/><Relationship Id="rId407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449" Type="http://schemas.openxmlformats.org/officeDocument/2006/relationships/hyperlink" Target="https://www.topfund.nl/crypto-fonds" TargetMode="External"/><Relationship Id="rId211" Type="http://schemas.openxmlformats.org/officeDocument/2006/relationships/hyperlink" Target="https://www.volatilityshares.com/ethu" TargetMode="External"/><Relationship Id="rId253" Type="http://schemas.openxmlformats.org/officeDocument/2006/relationships/hyperlink" Target="https://www.defianceetfs.com/smst/" TargetMode="External"/><Relationship Id="rId295" Type="http://schemas.openxmlformats.org/officeDocument/2006/relationships/hyperlink" Target="https://www.nasdaq.com/market-activity/mutual-fund/btidx" TargetMode="External"/><Relationship Id="rId309" Type="http://schemas.openxmlformats.org/officeDocument/2006/relationships/hyperlink" Target="https://www.grayscale.com/crypto-products/grayscale-digital-large-cap-fund" TargetMode="External"/><Relationship Id="rId460" Type="http://schemas.openxmlformats.org/officeDocument/2006/relationships/hyperlink" Target="https://www.nasdaq.com/european-market-activity/etn-etc/viradae?id=HEX384238" TargetMode="External"/><Relationship Id="rId516" Type="http://schemas.openxmlformats.org/officeDocument/2006/relationships/hyperlink" Target="https://aix.kz/issuers/ix-bitcoin-spc-limited-btc/" TargetMode="External"/><Relationship Id="rId48" Type="http://schemas.openxmlformats.org/officeDocument/2006/relationships/hyperlink" Target="https://cdn.21shares.com/uploads/current-documents/factsheets/all/Factsheet_HODL.pdf" TargetMode="External"/><Relationship Id="rId113" Type="http://schemas.openxmlformats.org/officeDocument/2006/relationships/hyperlink" Target="https://www.boerse-frankfurt.de/en/etf/coinshares-physical-staked-algorand-etp?currency=EUR" TargetMode="External"/><Relationship Id="rId320" Type="http://schemas.openxmlformats.org/officeDocument/2006/relationships/hyperlink" Target="https://www.grayscale.com/crypto-products/grayscale-stellar-lumens-trust" TargetMode="External"/><Relationship Id="rId558" Type="http://schemas.openxmlformats.org/officeDocument/2006/relationships/hyperlink" Target="https://www.vaneck.com/us/en/investments/bitcoin-etf-hodl/overview/" TargetMode="External"/><Relationship Id="rId155" Type="http://schemas.openxmlformats.org/officeDocument/2006/relationships/hyperlink" Target="https://www.vaneck.com/de/en/investments/ethereum-etp/overview/" TargetMode="External"/><Relationship Id="rId197" Type="http://schemas.openxmlformats.org/officeDocument/2006/relationships/hyperlink" Target="https://www.tradingview.com/symbols/CBOE-FBTC/" TargetMode="External"/><Relationship Id="rId362" Type="http://schemas.openxmlformats.org/officeDocument/2006/relationships/hyperlink" Target="https://www.virtune.com/en/product/top10sek" TargetMode="External"/><Relationship Id="rId418" Type="http://schemas.openxmlformats.org/officeDocument/2006/relationships/hyperlink" Target="https://www.bny.com/investments/uk/en/institutional/fund/bny-mellon-blockchain-innovation-fund-usd-e-acc-ie00bhprq173/" TargetMode="External"/><Relationship Id="rId222" Type="http://schemas.openxmlformats.org/officeDocument/2006/relationships/hyperlink" Target="https://www.tradingview.com/symbols/NASDAQ-HECO/" TargetMode="External"/><Relationship Id="rId264" Type="http://schemas.openxmlformats.org/officeDocument/2006/relationships/hyperlink" Target="https://www.tradingview.com/symbols/AMEX-BETE/" TargetMode="External"/><Relationship Id="rId471" Type="http://schemas.openxmlformats.org/officeDocument/2006/relationships/hyperlink" Target="https://www.nasdaq.com/european-market-activity/tracker-certificates/ethereum-xbte?id=SSE144581" TargetMode="External"/><Relationship Id="rId17" Type="http://schemas.openxmlformats.org/officeDocument/2006/relationships/hyperlink" Target="https://www.six-group.com/en/market-data/etp/etp-explorer/etp-detail.CH1146882316USD4.html" TargetMode="External"/><Relationship Id="rId59" Type="http://schemas.openxmlformats.org/officeDocument/2006/relationships/hyperlink" Target="https://www.six-group.com/en/market-data/etp/etp-explorer/etp-detail.CH1129538448USD4.html" TargetMode="External"/><Relationship Id="rId124" Type="http://schemas.openxmlformats.org/officeDocument/2006/relationships/hyperlink" Target="https://www.boerse-frankfurt.de/en/etf/dda-bitcoin-macro-etp?currency=EUR" TargetMode="External"/><Relationship Id="rId527" Type="http://schemas.openxmlformats.org/officeDocument/2006/relationships/hyperlink" Target="https://money.tmx.com/en/quote/BTCY.B" TargetMode="External"/><Relationship Id="rId569" Type="http://schemas.openxmlformats.org/officeDocument/2006/relationships/hyperlink" Target="https://www.tradingview.com/symbols/TSX-FBTC/" TargetMode="External"/><Relationship Id="rId70" Type="http://schemas.openxmlformats.org/officeDocument/2006/relationships/hyperlink" Target="https://www.tradingview.com/symbols/EURONEXT-AXTZ/" TargetMode="External"/><Relationship Id="rId166" Type="http://schemas.openxmlformats.org/officeDocument/2006/relationships/hyperlink" Target="https://www.vaneck.com/de/en/investments/solana-etp/overview/" TargetMode="External"/><Relationship Id="rId331" Type="http://schemas.openxmlformats.org/officeDocument/2006/relationships/hyperlink" Target="https://ospreyfunds.io/products/obnb/" TargetMode="External"/><Relationship Id="rId373" Type="http://schemas.openxmlformats.org/officeDocument/2006/relationships/hyperlink" Target="https://evolveetfs.com/product/etc" TargetMode="External"/><Relationship Id="rId429" Type="http://schemas.openxmlformats.org/officeDocument/2006/relationships/hyperlink" Target="https://www.tradingview.com/symbols/MIL-WBLK/" TargetMode="External"/><Relationship Id="rId580" Type="http://schemas.openxmlformats.org/officeDocument/2006/relationships/hyperlink" Target="https://www.3iq.io/our-funds/ether-staking-etf" TargetMode="External"/><Relationship Id="rId1" Type="http://schemas.openxmlformats.org/officeDocument/2006/relationships/hyperlink" Target="https://valour.com/en/products/physical-bitcoin-carbon-neutral-usd" TargetMode="External"/><Relationship Id="rId233" Type="http://schemas.openxmlformats.org/officeDocument/2006/relationships/hyperlink" Target="https://www.nasdaq.com/market-activity/etf/btf" TargetMode="External"/><Relationship Id="rId440" Type="http://schemas.openxmlformats.org/officeDocument/2006/relationships/hyperlink" Target="https://www.lafv.li/de/fonds/list/45519" TargetMode="External"/><Relationship Id="rId28" Type="http://schemas.openxmlformats.org/officeDocument/2006/relationships/hyperlink" Target="https://cdn.21shares.com/uploads/current-documents/factsheets/all/Factsheet_ABCH.pdf" TargetMode="External"/><Relationship Id="rId275" Type="http://schemas.openxmlformats.org/officeDocument/2006/relationships/hyperlink" Target="https://www.volatilityshares.com/oosb" TargetMode="External"/><Relationship Id="rId300" Type="http://schemas.openxmlformats.org/officeDocument/2006/relationships/hyperlink" Target="https://www.profunds.com/mutual-funds/short-bitcoin" TargetMode="External"/><Relationship Id="rId482" Type="http://schemas.openxmlformats.org/officeDocument/2006/relationships/hyperlink" Target="https://www.tradingview.com/symbols/ASX-QETH/" TargetMode="External"/><Relationship Id="rId538" Type="http://schemas.openxmlformats.org/officeDocument/2006/relationships/hyperlink" Target="https://www.purposeinvest.com/funds/purpose-ether-yield-etf" TargetMode="External"/><Relationship Id="rId81" Type="http://schemas.openxmlformats.org/officeDocument/2006/relationships/hyperlink" Target="https://aminagroup.com/individuals/investments/amina-crypto-asset-select-index-aminax/" TargetMode="External"/><Relationship Id="rId135" Type="http://schemas.openxmlformats.org/officeDocument/2006/relationships/hyperlink" Target="https://globalxetfs.eu/de/funds/avmx/" TargetMode="External"/><Relationship Id="rId177" Type="http://schemas.openxmlformats.org/officeDocument/2006/relationships/hyperlink" Target="https://etf.dws.com/en-ch/etc/CH1315732250-xtrackers-galaxy-physical-bitcoin-etc-securities/" TargetMode="External"/><Relationship Id="rId342" Type="http://schemas.openxmlformats.org/officeDocument/2006/relationships/hyperlink" Target="https://www.six-group.com/en/market-data/etp/etp-explorer/etp-detail.CH1295937705USD4.html" TargetMode="External"/><Relationship Id="rId384" Type="http://schemas.openxmlformats.org/officeDocument/2006/relationships/hyperlink" Target="https://live.euronext.com/en/product/etfs/CH1396281391-XPAR" TargetMode="External"/><Relationship Id="rId591" Type="http://schemas.openxmlformats.org/officeDocument/2006/relationships/hyperlink" Target="https://www.tradingview.com/symbols/HKEX-3066/" TargetMode="External"/><Relationship Id="rId202" Type="http://schemas.openxmlformats.org/officeDocument/2006/relationships/hyperlink" Target="https://www.volatilityshares.com/bitx" TargetMode="External"/><Relationship Id="rId244" Type="http://schemas.openxmlformats.org/officeDocument/2006/relationships/hyperlink" Target="https://www.invesco.com/us/financial-products/etfs/product-detail?audienceType=Investor&amp;ticker=QETH&amp;msockid=3c4bdec1933068c13047ca3c92f2693e" TargetMode="External"/><Relationship Id="rId39" Type="http://schemas.openxmlformats.org/officeDocument/2006/relationships/hyperlink" Target="https://cdn.21shares.com/uploads/current-documents/factsheets/all/Factsheet_LINK.pdf" TargetMode="External"/><Relationship Id="rId286" Type="http://schemas.openxmlformats.org/officeDocument/2006/relationships/hyperlink" Target="https://www.globalxetfs.com/funds/bkch/" TargetMode="External"/><Relationship Id="rId451" Type="http://schemas.openxmlformats.org/officeDocument/2006/relationships/hyperlink" Target="https://www.3commacapital.com/pt/fundos-de-investimento/global-crypto-fund/" TargetMode="External"/><Relationship Id="rId493" Type="http://schemas.openxmlformats.org/officeDocument/2006/relationships/hyperlink" Target="https://www.investsmart.com.au/shares/asx-ines/intelligent-investor-ethical-share-fund-managed-fund" TargetMode="External"/><Relationship Id="rId507" Type="http://schemas.openxmlformats.org/officeDocument/2006/relationships/hyperlink" Target="https://www.tradingview.com/symbols/ASX-VBTC/" TargetMode="External"/><Relationship Id="rId549" Type="http://schemas.openxmlformats.org/officeDocument/2006/relationships/hyperlink" Target="https://www.tobam.fr/wp-content/docs/PROSPECTUS/fr/PROSPECTUS_BTC-Linked-&amp;-Blockchain_fr.pdf" TargetMode="External"/><Relationship Id="rId50" Type="http://schemas.openxmlformats.org/officeDocument/2006/relationships/hyperlink" Target="https://cdn.21shares.com/uploads/current-documents/factsheets/all/Factsheet_ETHC.pdf" TargetMode="External"/><Relationship Id="rId104" Type="http://schemas.openxmlformats.org/officeDocument/2006/relationships/hyperlink" Target="https://etc-group.com/products/bitwise-solana-staking-etp/" TargetMode="External"/><Relationship Id="rId146" Type="http://schemas.openxmlformats.org/officeDocument/2006/relationships/hyperlink" Target="https://www.tradingview.com/symbols/XETR-HDX1/" TargetMode="External"/><Relationship Id="rId188" Type="http://schemas.openxmlformats.org/officeDocument/2006/relationships/hyperlink" Target="https://www.proshares.com/our-etfs/leveraged-and-inverse/biti" TargetMode="External"/><Relationship Id="rId311" Type="http://schemas.openxmlformats.org/officeDocument/2006/relationships/hyperlink" Target="https://www.grayscale.com/funds/grayscale-filecoin-trust" TargetMode="External"/><Relationship Id="rId353" Type="http://schemas.openxmlformats.org/officeDocument/2006/relationships/hyperlink" Target="https://bitcoincapital.com/en/products/coded-capital-crypto-champions-etp/" TargetMode="External"/><Relationship Id="rId395" Type="http://schemas.openxmlformats.org/officeDocument/2006/relationships/hyperlink" Target="https://live.euronext.com/en/product/etfs/CH1297762812-XPAR/market-information" TargetMode="External"/><Relationship Id="rId409" Type="http://schemas.openxmlformats.org/officeDocument/2006/relationships/hyperlink" Target="https://www.dasinvestment.com/fonds/detail/DE000DNA10Q7" TargetMode="External"/><Relationship Id="rId560" Type="http://schemas.openxmlformats.org/officeDocument/2006/relationships/hyperlink" Target="https://www.vaneck.com/us/en/investments/ethereum-etf-ethv/overview/" TargetMode="External"/><Relationship Id="rId92" Type="http://schemas.openxmlformats.org/officeDocument/2006/relationships/hyperlink" Target="https://etc-group.com/products/bitwise-physical-bitcoin-etp/" TargetMode="External"/><Relationship Id="rId213" Type="http://schemas.openxmlformats.org/officeDocument/2006/relationships/hyperlink" Target="https://www.tradingview.com/symbols/CBOE-EZBC/" TargetMode="External"/><Relationship Id="rId420" Type="http://schemas.openxmlformats.org/officeDocument/2006/relationships/hyperlink" Target="https://finexetf.com/product/FXBC/" TargetMode="External"/><Relationship Id="rId255" Type="http://schemas.openxmlformats.org/officeDocument/2006/relationships/hyperlink" Target="https://aethetf.com/" TargetMode="External"/><Relationship Id="rId297" Type="http://schemas.openxmlformats.org/officeDocument/2006/relationships/hyperlink" Target="https://www.profunds.com/mutual-funds/bitcoin" TargetMode="External"/><Relationship Id="rId462" Type="http://schemas.openxmlformats.org/officeDocument/2006/relationships/hyperlink" Target="https://www.nasdaq.com/european-market-activity/etn-etc/virethe?id=HEX380451" TargetMode="External"/><Relationship Id="rId518" Type="http://schemas.openxmlformats.org/officeDocument/2006/relationships/hyperlink" Target="https://www.incrementum.li/en/investment-funds/incrementum-crypto-gold-fund/" TargetMode="External"/><Relationship Id="rId115" Type="http://schemas.openxmlformats.org/officeDocument/2006/relationships/hyperlink" Target="https://www.boerse-frankfurt.de/en/etf/coinshares-physical-staked-cosmos-etp?currency=EUR" TargetMode="External"/><Relationship Id="rId157" Type="http://schemas.openxmlformats.org/officeDocument/2006/relationships/hyperlink" Target="https://www.tradingview.com/symbols/XETR-VDOT/technicals/" TargetMode="External"/><Relationship Id="rId322" Type="http://schemas.openxmlformats.org/officeDocument/2006/relationships/hyperlink" Target="https://www.grayscale.com/crypto-products/grayscale-zcash-trust" TargetMode="External"/><Relationship Id="rId364" Type="http://schemas.openxmlformats.org/officeDocument/2006/relationships/hyperlink" Target="https://www.pandoasset.com/pando_asset_crypto_ethereum_etp/" TargetMode="External"/><Relationship Id="rId61" Type="http://schemas.openxmlformats.org/officeDocument/2006/relationships/hyperlink" Target="https://www.boerse-frankfurt.de/en/etf/21shares-solana-staking-etp?currency=EUR" TargetMode="External"/><Relationship Id="rId199" Type="http://schemas.openxmlformats.org/officeDocument/2006/relationships/hyperlink" Target="https://www.ishares.com/us/products/337614/ishares-ethereum-trust-etf" TargetMode="External"/><Relationship Id="rId571" Type="http://schemas.openxmlformats.org/officeDocument/2006/relationships/hyperlink" Target="https://markets.businessinsider.com/etfs/ark-21shares-active-on-chain-bitcoin-strategy-etf-us02072l3188" TargetMode="External"/><Relationship Id="rId19" Type="http://schemas.openxmlformats.org/officeDocument/2006/relationships/hyperlink" Target="https://www.tradingview.com/symbols/EURONEXT-AVAX/" TargetMode="External"/><Relationship Id="rId224" Type="http://schemas.openxmlformats.org/officeDocument/2006/relationships/hyperlink" Target="https://www.ssga.com/us/en/intermediary/etfs/spdr-galaxy-hedged-digital-asset-ecosystem-etf-heco" TargetMode="External"/><Relationship Id="rId266" Type="http://schemas.openxmlformats.org/officeDocument/2006/relationships/hyperlink" Target="https://btopetf.com/" TargetMode="External"/><Relationship Id="rId431" Type="http://schemas.openxmlformats.org/officeDocument/2006/relationships/hyperlink" Target="https://www.wisdomtree.eu/en-gb/etfs/thematic/wblk---wisdomtree-blockchain-ucits-etf---usd-acc" TargetMode="External"/><Relationship Id="rId473" Type="http://schemas.openxmlformats.org/officeDocument/2006/relationships/hyperlink" Target="https://www.nasdaq.com/european-market-activity/tracker-certificates/ethereum-xbt?id=SSE144580" TargetMode="External"/><Relationship Id="rId529" Type="http://schemas.openxmlformats.org/officeDocument/2006/relationships/hyperlink" Target="https://money.tmx.com/en/quote/ETHH" TargetMode="External"/><Relationship Id="rId30" Type="http://schemas.openxmlformats.org/officeDocument/2006/relationships/hyperlink" Target="https://cdn.21shares.com/uploads/current-documents/factsheets/all/Factsheet_CBTC.pdf" TargetMode="External"/><Relationship Id="rId126" Type="http://schemas.openxmlformats.org/officeDocument/2006/relationships/hyperlink" Target="https://www.boerse-frankfurt.de/en/etf/dda-crypto-select-10-etp?currency=EUR" TargetMode="External"/><Relationship Id="rId168" Type="http://schemas.openxmlformats.org/officeDocument/2006/relationships/hyperlink" Target="https://www.wisdomtree.eu/de-ch/products/ucits-etfs-unleveraged-etps/cryptocurrency/wisdomtree-physical-cardano" TargetMode="External"/><Relationship Id="rId333" Type="http://schemas.openxmlformats.org/officeDocument/2006/relationships/hyperlink" Target="https://issuance.swiss/figment_solf/" TargetMode="External"/><Relationship Id="rId540" Type="http://schemas.openxmlformats.org/officeDocument/2006/relationships/hyperlink" Target="https://www.purposeinvest.com/funds/purpose-ether-yield-etf" TargetMode="External"/><Relationship Id="rId72" Type="http://schemas.openxmlformats.org/officeDocument/2006/relationships/hyperlink" Target="https://cdn.21shares.com/uploads/current-documents/factsheets/all/Factsheet_AXTZ.pdf" TargetMode="External"/><Relationship Id="rId375" Type="http://schemas.openxmlformats.org/officeDocument/2006/relationships/hyperlink" Target="https://www.six-group.com/en/market-data/etp/etp-explorer/etp-detail.CH0508793459USD4.html" TargetMode="External"/><Relationship Id="rId582" Type="http://schemas.openxmlformats.org/officeDocument/2006/relationships/hyperlink" Target="https://bitqetf.com/" TargetMode="External"/><Relationship Id="rId3" Type="http://schemas.openxmlformats.org/officeDocument/2006/relationships/hyperlink" Target="https://valour.com/en/products/valour-ethereum-physical-staking" TargetMode="External"/><Relationship Id="rId235" Type="http://schemas.openxmlformats.org/officeDocument/2006/relationships/hyperlink" Target="https://www.globalxetfs.com/funds/bits/" TargetMode="External"/><Relationship Id="rId277" Type="http://schemas.openxmlformats.org/officeDocument/2006/relationships/hyperlink" Target="https://www.rexshares.com/etq/" TargetMode="External"/><Relationship Id="rId400" Type="http://schemas.openxmlformats.org/officeDocument/2006/relationships/hyperlink" Target="https://montpensier-arbevel.com/fonds/pluvalca-global-blockchain-equity/" TargetMode="External"/><Relationship Id="rId442" Type="http://schemas.openxmlformats.org/officeDocument/2006/relationships/hyperlink" Target="https://www.morningstar.be/be/funds/snapshot/snapshot.aspx?id=F00001EW9W&amp;tab=12" TargetMode="External"/><Relationship Id="rId484" Type="http://schemas.openxmlformats.org/officeDocument/2006/relationships/hyperlink" Target="https://www.boerse-frankfurt.de/en/etf/de000a27z304-etc-issuance-gmbh-0-000?currency=EUR" TargetMode="External"/><Relationship Id="rId137" Type="http://schemas.openxmlformats.org/officeDocument/2006/relationships/hyperlink" Target="https://globalxetfs.eu/funds/bt0x/" TargetMode="External"/><Relationship Id="rId302" Type="http://schemas.openxmlformats.org/officeDocument/2006/relationships/hyperlink" Target="https://fortunafunds.com/hbtc-fund/" TargetMode="External"/><Relationship Id="rId344" Type="http://schemas.openxmlformats.org/officeDocument/2006/relationships/hyperlink" Target="https://www.pandoasset.com/pando_asset_crypto_6_etp__pands/" TargetMode="External"/><Relationship Id="rId41" Type="http://schemas.openxmlformats.org/officeDocument/2006/relationships/hyperlink" Target="https://www.six-group.com/en/market-data/etp/etp-explorer/etp-detail.CH1135202179USD4.html" TargetMode="External"/><Relationship Id="rId83" Type="http://schemas.openxmlformats.org/officeDocument/2006/relationships/hyperlink" Target="https://aminagroup.com/individuals/investments/apt-usd-tracker-certificate/" TargetMode="External"/><Relationship Id="rId179" Type="http://schemas.openxmlformats.org/officeDocument/2006/relationships/hyperlink" Target="https://etfs.grayscale.com/gbtc" TargetMode="External"/><Relationship Id="rId386" Type="http://schemas.openxmlformats.org/officeDocument/2006/relationships/hyperlink" Target="https://live.euronext.com/en/product/etfs/CH1326116832-XPAR" TargetMode="External"/><Relationship Id="rId551" Type="http://schemas.openxmlformats.org/officeDocument/2006/relationships/hyperlink" Target="https://www.3iq.io/our-funds/the-bitcoin-fund" TargetMode="External"/><Relationship Id="rId593" Type="http://schemas.openxmlformats.org/officeDocument/2006/relationships/hyperlink" Target="https://www.tradingview.com/symbols/HKEX-3066/" TargetMode="External"/><Relationship Id="rId190" Type="http://schemas.openxmlformats.org/officeDocument/2006/relationships/hyperlink" Target="https://www.hashdex.com/en-KY/products/hdexbh" TargetMode="External"/><Relationship Id="rId204" Type="http://schemas.openxmlformats.org/officeDocument/2006/relationships/hyperlink" Target="https://www.proshares.com/our-etfs/leveraged-and-inverse/bitu" TargetMode="External"/><Relationship Id="rId246" Type="http://schemas.openxmlformats.org/officeDocument/2006/relationships/hyperlink" Target="https://www.nasdaq.com/market-activity/etf/btfx" TargetMode="External"/><Relationship Id="rId288" Type="http://schemas.openxmlformats.org/officeDocument/2006/relationships/hyperlink" Target="https://money.tmx.com/en/quote/BLCK" TargetMode="External"/><Relationship Id="rId411" Type="http://schemas.openxmlformats.org/officeDocument/2006/relationships/hyperlink" Target="https://fondswelt.hansainvest.com/uploads/documents/verkaufsprospekt/VKP_Bankhaus_Bauer_x_21_Oaks_01_04_2025.pdf" TargetMode="External"/><Relationship Id="rId453" Type="http://schemas.openxmlformats.org/officeDocument/2006/relationships/hyperlink" Target="https://aifmgroup.com/app/uploads/2021/05/Go-Blockchain-Fund-Prospectus-210504.pdf" TargetMode="External"/><Relationship Id="rId509" Type="http://schemas.openxmlformats.org/officeDocument/2006/relationships/hyperlink" Target="https://www.tradingview.com/symbols/BMFBOVESPA-BITH11/" TargetMode="External"/><Relationship Id="rId106" Type="http://schemas.openxmlformats.org/officeDocument/2006/relationships/hyperlink" Target="https://www.bxswiss.com/instruments/CH1263519394" TargetMode="External"/><Relationship Id="rId313" Type="http://schemas.openxmlformats.org/officeDocument/2006/relationships/hyperlink" Target="https://www.grayscale.com/crypto-products/grayscale-horizen-trust" TargetMode="External"/><Relationship Id="rId495" Type="http://schemas.openxmlformats.org/officeDocument/2006/relationships/hyperlink" Target="https://www.cboe.com/au/equities/products/funds/fund/IBTC/" TargetMode="External"/><Relationship Id="rId10" Type="http://schemas.openxmlformats.org/officeDocument/2006/relationships/hyperlink" Target="https://valour.com/en/products/valour-bitcoin-eur-staking" TargetMode="External"/><Relationship Id="rId52" Type="http://schemas.openxmlformats.org/officeDocument/2006/relationships/hyperlink" Target="https://www.six-group.com/en/market-data/etp/etp-explorer/etp-detail.CH0454664027USD4.html" TargetMode="External"/><Relationship Id="rId94" Type="http://schemas.openxmlformats.org/officeDocument/2006/relationships/hyperlink" Target="https://etc-group.com/products/bitwise-physical-cardano-etp/" TargetMode="External"/><Relationship Id="rId148" Type="http://schemas.openxmlformats.org/officeDocument/2006/relationships/hyperlink" Target="https://www.invesco.com/uk/en/financial-products/etfs/invesco-physical-bitcoin.html?msockid=3c4bdec1933068c13047ca3c92f2693e" TargetMode="External"/><Relationship Id="rId355" Type="http://schemas.openxmlformats.org/officeDocument/2006/relationships/hyperlink" Target="https://www.21shares.com/en-eu/product/alts" TargetMode="External"/><Relationship Id="rId397" Type="http://schemas.openxmlformats.org/officeDocument/2006/relationships/hyperlink" Target="https://www.tradingview.com/symbols/MIL-BTC/" TargetMode="External"/><Relationship Id="rId520" Type="http://schemas.openxmlformats.org/officeDocument/2006/relationships/hyperlink" Target="https://cyberhornetetfs.com/" TargetMode="External"/><Relationship Id="rId562" Type="http://schemas.openxmlformats.org/officeDocument/2006/relationships/hyperlink" Target="https://wavegp.com/funds/cryptocurrency-index-fund/" TargetMode="External"/><Relationship Id="rId215" Type="http://schemas.openxmlformats.org/officeDocument/2006/relationships/hyperlink" Target="https://ethwetf.com/" TargetMode="External"/><Relationship Id="rId257" Type="http://schemas.openxmlformats.org/officeDocument/2006/relationships/hyperlink" Target="https://www.tradingview.com/symbols/CBOE-SATO/" TargetMode="External"/><Relationship Id="rId422" Type="http://schemas.openxmlformats.org/officeDocument/2006/relationships/hyperlink" Target="https://www.londonstockexchange.com/stock/BKCH/global-x-etfs-icav/company-page" TargetMode="External"/><Relationship Id="rId464" Type="http://schemas.openxmlformats.org/officeDocument/2006/relationships/hyperlink" Target="https://www.nasdaq.com/european-market-activity/etn-etc/virsole?id=HEX380454" TargetMode="External"/><Relationship Id="rId299" Type="http://schemas.openxmlformats.org/officeDocument/2006/relationships/hyperlink" Target="https://www.21shares-funds.com/product/arkz" TargetMode="External"/><Relationship Id="rId63" Type="http://schemas.openxmlformats.org/officeDocument/2006/relationships/hyperlink" Target="https://www.six-group.com/en/market-data/etp/etp-explorer/etp-detail.CH1114873776USD4.html" TargetMode="External"/><Relationship Id="rId159" Type="http://schemas.openxmlformats.org/officeDocument/2006/relationships/hyperlink" Target="https://www.tradingview.com/symbols/LSX-A4A5Z0/" TargetMode="External"/><Relationship Id="rId366" Type="http://schemas.openxmlformats.org/officeDocument/2006/relationships/hyperlink" Target="https://www.pandoasset.com/pando_asset_crypto_bitcoin_etp/" TargetMode="External"/><Relationship Id="rId573" Type="http://schemas.openxmlformats.org/officeDocument/2006/relationships/hyperlink" Target="https://augmentasicav.com/documents" TargetMode="External"/><Relationship Id="rId226" Type="http://schemas.openxmlformats.org/officeDocument/2006/relationships/hyperlink" Target="https://www.tradingview.com/symbols/AMEX-EETH/" TargetMode="External"/><Relationship Id="rId433" Type="http://schemas.openxmlformats.org/officeDocument/2006/relationships/hyperlink" Target="https://www.lafv.li/de/fonds/list/42585" TargetMode="External"/><Relationship Id="rId74" Type="http://schemas.openxmlformats.org/officeDocument/2006/relationships/hyperlink" Target="https://www.six-group.com/en/market-data/etp/etp-explorer/etp-detail.CH0454664043USD4.html" TargetMode="External"/><Relationship Id="rId377" Type="http://schemas.openxmlformats.org/officeDocument/2006/relationships/hyperlink" Target="https://deutschedigitalassets.com/products/etp/heli-dda-heliad-dynamic-blockchain-etp/" TargetMode="External"/><Relationship Id="rId500" Type="http://schemas.openxmlformats.org/officeDocument/2006/relationships/hyperlink" Target="https://europe.ark-funds.com/funds/index-etfs/digital-payments-economy/" TargetMode="External"/><Relationship Id="rId584" Type="http://schemas.openxmlformats.org/officeDocument/2006/relationships/hyperlink" Target="https://evolveetfs.com/product/ethr" TargetMode="External"/><Relationship Id="rId5" Type="http://schemas.openxmlformats.org/officeDocument/2006/relationships/hyperlink" Target="https://valour.com/en/products/1valour-stoxx-bitcoin-suisse-digital-asset-blue-chip" TargetMode="External"/><Relationship Id="rId237" Type="http://schemas.openxmlformats.org/officeDocument/2006/relationships/hyperlink" Target="https://www.tradingview.com/symbols/CBOE-CBXJ/" TargetMode="External"/><Relationship Id="rId444" Type="http://schemas.openxmlformats.org/officeDocument/2006/relationships/hyperlink" Target="https://www.compamfund.com/it/fondi/sb-blockchain-technology/" TargetMode="External"/><Relationship Id="rId290" Type="http://schemas.openxmlformats.org/officeDocument/2006/relationships/hyperlink" Target="https://www.ishares.com/us/products/326614/ishares-blockchain-and-tech-etf" TargetMode="External"/><Relationship Id="rId304" Type="http://schemas.openxmlformats.org/officeDocument/2006/relationships/hyperlink" Target="https://www.grayscale.com/funds/grayscale-bitcoin-cash-trust" TargetMode="External"/><Relationship Id="rId388" Type="http://schemas.openxmlformats.org/officeDocument/2006/relationships/hyperlink" Target="https://live.euronext.com/en/product/etfs/CH1360612142-XAMS/market-information" TargetMode="External"/><Relationship Id="rId511" Type="http://schemas.openxmlformats.org/officeDocument/2006/relationships/hyperlink" Target="https://www.tradingview.com/symbols/BMFBOVESPA-HASH11/" TargetMode="External"/><Relationship Id="rId85" Type="http://schemas.openxmlformats.org/officeDocument/2006/relationships/hyperlink" Target="https://www.boerse-frankfurt.de/en/etf/bitwise-core-bitcoin-etp?currency=EUR" TargetMode="External"/><Relationship Id="rId150" Type="http://schemas.openxmlformats.org/officeDocument/2006/relationships/hyperlink" Target="https://www.vaneck.com/de/en/investments/avalanche-etp/overview/" TargetMode="External"/><Relationship Id="rId595" Type="http://schemas.openxmlformats.org/officeDocument/2006/relationships/hyperlink" Target="https://www.csopasset.com/en/products/hk-btcfut" TargetMode="External"/><Relationship Id="rId248" Type="http://schemas.openxmlformats.org/officeDocument/2006/relationships/hyperlink" Target="https://hashdex-etfs.com/defi" TargetMode="External"/><Relationship Id="rId455" Type="http://schemas.openxmlformats.org/officeDocument/2006/relationships/hyperlink" Target="https://www.virtune.com/en/product/avalanche" TargetMode="External"/><Relationship Id="rId12" Type="http://schemas.openxmlformats.org/officeDocument/2006/relationships/hyperlink" Target="https://valour.com/en/products/valour-bitcoin-zero" TargetMode="External"/><Relationship Id="rId108" Type="http://schemas.openxmlformats.org/officeDocument/2006/relationships/hyperlink" Target="https://www.bxswiss.com/instruments/CH1263519386" TargetMode="External"/><Relationship Id="rId315" Type="http://schemas.openxmlformats.org/officeDocument/2006/relationships/hyperlink" Target="https://www.grayscale.com/crypto-products/grayscale-litecoin-trust" TargetMode="External"/><Relationship Id="rId522" Type="http://schemas.openxmlformats.org/officeDocument/2006/relationships/hyperlink" Target="https://www.purposeinvest.com/funds/purpose-bitcoin-etf" TargetMode="External"/><Relationship Id="rId96" Type="http://schemas.openxmlformats.org/officeDocument/2006/relationships/hyperlink" Target="https://etc-group.com/products/bitwise-physical-ethereum-etp/" TargetMode="External"/><Relationship Id="rId161" Type="http://schemas.openxmlformats.org/officeDocument/2006/relationships/hyperlink" Target="https://www.vaneck.com/de/en/investments/sui-etp/overview/" TargetMode="External"/><Relationship Id="rId399" Type="http://schemas.openxmlformats.org/officeDocument/2006/relationships/hyperlink" Target="https://montpensier-arbevel.com/fonds/pluvalca-global-blockchain-equity/" TargetMode="External"/><Relationship Id="rId259" Type="http://schemas.openxmlformats.org/officeDocument/2006/relationships/hyperlink" Target="https://www.tradingview.com/symbols/CBOE-CETH/" TargetMode="External"/><Relationship Id="rId466" Type="http://schemas.openxmlformats.org/officeDocument/2006/relationships/hyperlink" Target="https://www.boerse-frankfurt.de/en/etf/ishares-usd-treasury-bond-7-10yr-ucits-etf-eur-hedged-dist?currency=EUR" TargetMode="External"/><Relationship Id="rId23" Type="http://schemas.openxmlformats.org/officeDocument/2006/relationships/hyperlink" Target="https://www.six-group.com/en/market-data/etp/etp-explorer/etp-detail.CH0496454155USD4.html" TargetMode="External"/><Relationship Id="rId119" Type="http://schemas.openxmlformats.org/officeDocument/2006/relationships/hyperlink" Target="https://www.boerse-frankfurt.de/en/etf/coinshares-physical-staked-solana-etp?currency=EUR" TargetMode="External"/><Relationship Id="rId326" Type="http://schemas.openxmlformats.org/officeDocument/2006/relationships/hyperlink" Target="https://www.yieldmaxetfs.com/lfgy/prospectus" TargetMode="External"/><Relationship Id="rId533" Type="http://schemas.openxmlformats.org/officeDocument/2006/relationships/hyperlink" Target="https://money.tmx.com/en/quote/ETHH.U" TargetMode="External"/><Relationship Id="rId172" Type="http://schemas.openxmlformats.org/officeDocument/2006/relationships/hyperlink" Target="https://www.wisdomtree.eu/en-gb/products/ucits-etfs-unleveraged-etps/cryptocurrency/wisdomtree-physical-crypto-mega-cap-equal-weight" TargetMode="External"/><Relationship Id="rId477" Type="http://schemas.openxmlformats.org/officeDocument/2006/relationships/hyperlink" Target="https://live.euronext.com/en/product/etfs/GG00BMTPK874-XAMS" TargetMode="External"/><Relationship Id="rId337" Type="http://schemas.openxmlformats.org/officeDocument/2006/relationships/hyperlink" Target="https://www.invesco.com/us/financial-products/etfs/product-detail?audienceType=Advisor&amp;productId=ETF-BLKC&amp;msockid=3c4bdec1933068c13047ca3c92f2693e" TargetMode="External"/><Relationship Id="rId34" Type="http://schemas.openxmlformats.org/officeDocument/2006/relationships/hyperlink" Target="https://cdn.21shares.com/uploads/current-documents/factsheets/all/Factsheet_BOLD.pdf" TargetMode="External"/><Relationship Id="rId544" Type="http://schemas.openxmlformats.org/officeDocument/2006/relationships/hyperlink" Target="https://qrasset.com.br/qeth11" TargetMode="External"/><Relationship Id="rId183" Type="http://schemas.openxmlformats.org/officeDocument/2006/relationships/hyperlink" Target="https://www.tradingview.com/symbols/CBOE-BTCO/" TargetMode="External"/><Relationship Id="rId390" Type="http://schemas.openxmlformats.org/officeDocument/2006/relationships/hyperlink" Target="https://live.euronext.com/en/product/etfs/CH1360612134-XAMS" TargetMode="External"/><Relationship Id="rId404" Type="http://schemas.openxmlformats.org/officeDocument/2006/relationships/hyperlink" Target="https://montpensier-arbevel.com/fonds/pluvalca-global-blockchain-equity/" TargetMode="External"/><Relationship Id="rId250" Type="http://schemas.openxmlformats.org/officeDocument/2006/relationships/hyperlink" Target="https://www.tradingview.com/symbols/AMEX-ETHD/" TargetMode="External"/><Relationship Id="rId488" Type="http://schemas.openxmlformats.org/officeDocument/2006/relationships/hyperlink" Target="https://www.globalxetfs.com.au/funds/ebtc/" TargetMode="External"/><Relationship Id="rId45" Type="http://schemas.openxmlformats.org/officeDocument/2006/relationships/hyperlink" Target="https://cdn.21shares.com/uploads/current-documents/factsheets/all/Factsheet_HODLV.pdf" TargetMode="External"/><Relationship Id="rId110" Type="http://schemas.openxmlformats.org/officeDocument/2006/relationships/hyperlink" Target="https://www.boerse-frankfurt.de/en/etf/coinshares-physical-chainlink-etp?currency=EUR" TargetMode="External"/><Relationship Id="rId348" Type="http://schemas.openxmlformats.org/officeDocument/2006/relationships/hyperlink" Target="https://www.nasdaq.com/european-market-activity/etn-etc/viralt?id=SSE366514" TargetMode="External"/><Relationship Id="rId555" Type="http://schemas.openxmlformats.org/officeDocument/2006/relationships/hyperlink" Target="https://www.vaneck.com/us/en/investments/ethereum-etf-ethv/overview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eosfunds.com/btci/" TargetMode="External"/><Relationship Id="rId13" Type="http://schemas.openxmlformats.org/officeDocument/2006/relationships/hyperlink" Target="https://www.roundhillinvestments.com/etf/ybtc/" TargetMode="External"/><Relationship Id="rId18" Type="http://schemas.openxmlformats.org/officeDocument/2006/relationships/hyperlink" Target="https://www.roundhillinvestments.com/etf/ybtc/" TargetMode="External"/><Relationship Id="rId26" Type="http://schemas.openxmlformats.org/officeDocument/2006/relationships/hyperlink" Target="https://www.yieldmaxetfs.com/our-etfs/ybit-bitcoin-option-income-etf/" TargetMode="External"/><Relationship Id="rId3" Type="http://schemas.openxmlformats.org/officeDocument/2006/relationships/hyperlink" Target="https://www.roundhillinvestments.com/etf/yeth/" TargetMode="External"/><Relationship Id="rId21" Type="http://schemas.openxmlformats.org/officeDocument/2006/relationships/hyperlink" Target="https://www.proshares.com/our-etfs/leveraged-and-inverse/sbit" TargetMode="External"/><Relationship Id="rId7" Type="http://schemas.openxmlformats.org/officeDocument/2006/relationships/hyperlink" Target="https://neosfunds.com/btci/" TargetMode="External"/><Relationship Id="rId12" Type="http://schemas.openxmlformats.org/officeDocument/2006/relationships/hyperlink" Target="https://www.volatilityshares.com/ethu" TargetMode="External"/><Relationship Id="rId17" Type="http://schemas.openxmlformats.org/officeDocument/2006/relationships/hyperlink" Target="https://www.roundhillinvestments.com/etf/ybtc/" TargetMode="External"/><Relationship Id="rId25" Type="http://schemas.openxmlformats.org/officeDocument/2006/relationships/hyperlink" Target="https://www.calamos.com/funds/etf/calamos-bitcoin-structured-alt-protection-etf-january-cboj/" TargetMode="External"/><Relationship Id="rId2" Type="http://schemas.openxmlformats.org/officeDocument/2006/relationships/hyperlink" Target="https://www.proshares.com/our-etfs/strategic/bito" TargetMode="External"/><Relationship Id="rId16" Type="http://schemas.openxmlformats.org/officeDocument/2006/relationships/hyperlink" Target="https://www.roundhillinvestments.com/etf/ybtc/" TargetMode="External"/><Relationship Id="rId20" Type="http://schemas.openxmlformats.org/officeDocument/2006/relationships/hyperlink" Target="https://www.proshares.com/our-etfs/leveraged-and-inverse/sbit" TargetMode="External"/><Relationship Id="rId29" Type="http://schemas.openxmlformats.org/officeDocument/2006/relationships/hyperlink" Target="https://www.globalxetfs.com/funds/btrn/" TargetMode="External"/><Relationship Id="rId1" Type="http://schemas.openxmlformats.org/officeDocument/2006/relationships/hyperlink" Target="https://www.proshares.com/our-etfs/strategic/bito" TargetMode="External"/><Relationship Id="rId6" Type="http://schemas.openxmlformats.org/officeDocument/2006/relationships/hyperlink" Target="https://neosfunds.com/btci/" TargetMode="External"/><Relationship Id="rId11" Type="http://schemas.openxmlformats.org/officeDocument/2006/relationships/hyperlink" Target="https://www.volatilityshares.com/ethu" TargetMode="External"/><Relationship Id="rId24" Type="http://schemas.openxmlformats.org/officeDocument/2006/relationships/hyperlink" Target="https://www.calamos.com/funds/etf/calamos-bitcoin-structured-alt-protection-etf-january-cboj/" TargetMode="External"/><Relationship Id="rId5" Type="http://schemas.openxmlformats.org/officeDocument/2006/relationships/hyperlink" Target="https://www.roundhillinvestments.com/etf/yeth/" TargetMode="External"/><Relationship Id="rId15" Type="http://schemas.openxmlformats.org/officeDocument/2006/relationships/hyperlink" Target="https://www.roundhillinvestments.com/etf/ybtc/" TargetMode="External"/><Relationship Id="rId23" Type="http://schemas.openxmlformats.org/officeDocument/2006/relationships/hyperlink" Target="https://www.proshares.com/our-etfs/leveraged-and-inverse/sbit" TargetMode="External"/><Relationship Id="rId28" Type="http://schemas.openxmlformats.org/officeDocument/2006/relationships/hyperlink" Target="https://www.volatilityshares.com/solt" TargetMode="External"/><Relationship Id="rId10" Type="http://schemas.openxmlformats.org/officeDocument/2006/relationships/hyperlink" Target="https://www.volatilityshares.com/bitx" TargetMode="External"/><Relationship Id="rId19" Type="http://schemas.openxmlformats.org/officeDocument/2006/relationships/hyperlink" Target="https://www.proshares.com/our-etfs/leveraged-and-inverse/etht" TargetMode="External"/><Relationship Id="rId31" Type="http://schemas.openxmlformats.org/officeDocument/2006/relationships/hyperlink" Target="https://www.21shares-funds.com/product/arkz" TargetMode="External"/><Relationship Id="rId4" Type="http://schemas.openxmlformats.org/officeDocument/2006/relationships/hyperlink" Target="https://www.roundhillinvestments.com/etf/yeth/" TargetMode="External"/><Relationship Id="rId9" Type="http://schemas.openxmlformats.org/officeDocument/2006/relationships/hyperlink" Target="https://neosfunds.com/btci/" TargetMode="External"/><Relationship Id="rId14" Type="http://schemas.openxmlformats.org/officeDocument/2006/relationships/hyperlink" Target="https://www.roundhillinvestments.com/etf/ybtc/" TargetMode="External"/><Relationship Id="rId22" Type="http://schemas.openxmlformats.org/officeDocument/2006/relationships/hyperlink" Target="https://www.proshares.com/our-etfs/leveraged-and-inverse/sbit" TargetMode="External"/><Relationship Id="rId27" Type="http://schemas.openxmlformats.org/officeDocument/2006/relationships/hyperlink" Target="https://www.volatilityshares.com/solt" TargetMode="External"/><Relationship Id="rId30" Type="http://schemas.openxmlformats.org/officeDocument/2006/relationships/hyperlink" Target="https://www.21shares-funds.com/product/ar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80"/>
  <sheetViews>
    <sheetView tabSelected="1" topLeftCell="S1" zoomScaleNormal="100" workbookViewId="0">
      <selection activeCell="U14" sqref="U14"/>
    </sheetView>
  </sheetViews>
  <sheetFormatPr defaultColWidth="9.140625" defaultRowHeight="15"/>
  <cols>
    <col min="1" max="1" width="60.42578125" style="1" customWidth="1"/>
    <col min="2" max="2" width="40.85546875" style="1" customWidth="1"/>
    <col min="3" max="3" width="30.140625" style="1" customWidth="1"/>
    <col min="4" max="4" width="26.7109375" style="1" customWidth="1"/>
    <col min="5" max="5" width="47.140625" style="1" customWidth="1"/>
    <col min="6" max="6" width="17.42578125" style="1" customWidth="1"/>
    <col min="7" max="7" width="95.7109375" style="1" customWidth="1"/>
    <col min="8" max="8" width="37.140625" style="1" customWidth="1"/>
    <col min="9" max="9" width="57.85546875" style="1" customWidth="1"/>
    <col min="10" max="10" width="57.7109375" style="1" customWidth="1"/>
    <col min="11" max="11" width="49.140625" style="1" bestFit="1" customWidth="1"/>
    <col min="12" max="12" width="53.7109375" style="1" customWidth="1"/>
    <col min="13" max="13" width="51.28515625" style="44" customWidth="1"/>
    <col min="14" max="14" width="18.5703125" style="1" bestFit="1" customWidth="1"/>
    <col min="15" max="15" width="16.85546875" style="1" bestFit="1" customWidth="1"/>
    <col min="16" max="16" width="87" style="1" customWidth="1"/>
    <col min="17" max="17" width="18.28515625" customWidth="1"/>
    <col min="18" max="18" width="16.7109375" customWidth="1"/>
    <col min="19" max="19" width="88.140625" bestFit="1" customWidth="1"/>
    <col min="20" max="20" width="57.5703125" style="118" bestFit="1" customWidth="1"/>
    <col min="21" max="21" width="32" bestFit="1" customWidth="1"/>
    <col min="22" max="22" width="12.7109375" bestFit="1" customWidth="1"/>
    <col min="23" max="23" width="21" customWidth="1"/>
    <col min="24" max="24" width="12.85546875" bestFit="1" customWidth="1"/>
    <col min="26" max="26" width="21.42578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1" t="s">
        <v>11</v>
      </c>
      <c r="M1" s="43" t="s">
        <v>12</v>
      </c>
      <c r="N1" s="22" t="s">
        <v>13</v>
      </c>
      <c r="O1" s="22" t="s">
        <v>14</v>
      </c>
      <c r="P1" s="2" t="s">
        <v>15</v>
      </c>
      <c r="T1" t="s">
        <v>16</v>
      </c>
      <c r="U1" s="118" t="s">
        <v>17</v>
      </c>
      <c r="V1" t="s">
        <v>18</v>
      </c>
      <c r="W1" t="s">
        <v>19</v>
      </c>
      <c r="X1" t="s">
        <v>20</v>
      </c>
    </row>
    <row r="2" spans="1:24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7">
        <v>1.49E-2</v>
      </c>
      <c r="L2" s="58" t="s">
        <v>31</v>
      </c>
      <c r="M2" s="44" t="s">
        <v>32</v>
      </c>
      <c r="P2" s="23" t="s">
        <v>33</v>
      </c>
      <c r="T2" s="116" t="str">
        <f t="shared" ref="T2:T65" si="0">L2</f>
        <v>share price: 6.4981</v>
      </c>
      <c r="U2" s="118">
        <v>6.4981</v>
      </c>
      <c r="V2" t="str">
        <f t="shared" ref="V2:V65" si="1">M2</f>
        <v>120,000</v>
      </c>
      <c r="W2" s="122" t="e">
        <f t="array" aca="1" ref="W2" ca="1">ConvertToNumber(V2)</f>
        <v>#NAME?</v>
      </c>
      <c r="X2" t="e">
        <f t="shared" ref="X2:X65" ca="1" si="2">W2*U2</f>
        <v>#NAME?</v>
      </c>
    </row>
    <row r="3" spans="1:24">
      <c r="A3" s="1" t="s">
        <v>34</v>
      </c>
      <c r="B3" s="1" t="s">
        <v>22</v>
      </c>
      <c r="C3" s="1" t="s">
        <v>35</v>
      </c>
      <c r="D3" s="1" t="s">
        <v>24</v>
      </c>
      <c r="E3" s="1" t="s">
        <v>25</v>
      </c>
      <c r="F3" s="1" t="s">
        <v>36</v>
      </c>
      <c r="G3" s="1" t="s">
        <v>37</v>
      </c>
      <c r="H3" s="1" t="s">
        <v>28</v>
      </c>
      <c r="I3" s="1" t="s">
        <v>29</v>
      </c>
      <c r="J3" s="1" t="s">
        <v>38</v>
      </c>
      <c r="K3" s="7">
        <v>8.9999999999999993E-3</v>
      </c>
      <c r="L3" s="59" t="s">
        <v>39</v>
      </c>
      <c r="M3" s="44" t="s">
        <v>40</v>
      </c>
      <c r="P3" s="23" t="s">
        <v>41</v>
      </c>
      <c r="T3" s="116" t="str">
        <f t="shared" si="0"/>
        <v>share price: 1.3762</v>
      </c>
      <c r="U3" s="118">
        <v>1.3762000000000001</v>
      </c>
      <c r="V3" t="str">
        <f t="shared" si="1"/>
        <v>90,000</v>
      </c>
      <c r="W3" s="122" t="e">
        <f t="array" aca="1" ref="W3" ca="1">ConvertToNumber(V3)</f>
        <v>#NAME?</v>
      </c>
      <c r="X3" t="e">
        <f t="shared" ca="1" si="2"/>
        <v>#NAME?</v>
      </c>
    </row>
    <row r="4" spans="1:24">
      <c r="A4" s="1" t="s">
        <v>42</v>
      </c>
      <c r="B4" s="1" t="s">
        <v>22</v>
      </c>
      <c r="C4" s="1" t="s">
        <v>35</v>
      </c>
      <c r="D4" s="1" t="s">
        <v>24</v>
      </c>
      <c r="E4" s="1" t="s">
        <v>25</v>
      </c>
      <c r="F4" s="1" t="s">
        <v>43</v>
      </c>
      <c r="G4" s="1" t="s">
        <v>37</v>
      </c>
      <c r="H4" s="1" t="s">
        <v>44</v>
      </c>
      <c r="I4" s="1" t="s">
        <v>45</v>
      </c>
      <c r="J4" s="1" t="s">
        <v>30</v>
      </c>
      <c r="K4" s="7">
        <v>1.49E-2</v>
      </c>
      <c r="L4" s="59" t="s">
        <v>46</v>
      </c>
      <c r="M4" s="44" t="s">
        <v>47</v>
      </c>
      <c r="P4" s="23" t="s">
        <v>48</v>
      </c>
      <c r="T4" s="116" t="str">
        <f t="shared" si="0"/>
        <v>share price: 1.2314</v>
      </c>
      <c r="U4" s="118">
        <v>1.2314000000000001</v>
      </c>
      <c r="V4" t="str">
        <f t="shared" si="1"/>
        <v>185,000</v>
      </c>
      <c r="W4" s="122" t="e">
        <f t="array" aca="1" ref="W4" ca="1">ConvertToNumber(V4)</f>
        <v>#NAME?</v>
      </c>
      <c r="X4" t="e">
        <f t="shared" ca="1" si="2"/>
        <v>#NAME?</v>
      </c>
    </row>
    <row r="5" spans="1:24">
      <c r="A5" s="1" t="s">
        <v>49</v>
      </c>
      <c r="B5" s="1" t="s">
        <v>22</v>
      </c>
      <c r="C5" s="1" t="s">
        <v>35</v>
      </c>
      <c r="D5" s="1" t="s">
        <v>24</v>
      </c>
      <c r="E5" s="1" t="s">
        <v>25</v>
      </c>
      <c r="F5" s="1" t="s">
        <v>50</v>
      </c>
      <c r="G5" s="1" t="s">
        <v>37</v>
      </c>
      <c r="H5" s="1" t="s">
        <v>28</v>
      </c>
      <c r="I5" s="1" t="s">
        <v>29</v>
      </c>
      <c r="J5" s="1" t="s">
        <v>51</v>
      </c>
      <c r="K5" s="7">
        <v>1.9E-2</v>
      </c>
      <c r="L5" s="59" t="s">
        <v>52</v>
      </c>
      <c r="M5" s="44" t="s">
        <v>53</v>
      </c>
      <c r="P5" s="23" t="s">
        <v>54</v>
      </c>
      <c r="T5" s="116" t="str">
        <f t="shared" si="0"/>
        <v>share price: 0.7277</v>
      </c>
      <c r="U5" s="118">
        <v>0.72770000000000001</v>
      </c>
      <c r="V5" t="str">
        <f t="shared" si="1"/>
        <v>5,848,803</v>
      </c>
      <c r="W5" s="122" t="e">
        <f t="array" aca="1" ref="W5" ca="1">ConvertToNumber(V5)</f>
        <v>#NAME?</v>
      </c>
      <c r="X5" t="e">
        <f t="shared" ca="1" si="2"/>
        <v>#NAME?</v>
      </c>
    </row>
    <row r="6" spans="1:24">
      <c r="A6" s="1" t="s">
        <v>55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56</v>
      </c>
      <c r="G6" s="1" t="s">
        <v>37</v>
      </c>
      <c r="H6" s="1" t="s">
        <v>28</v>
      </c>
      <c r="I6" s="1" t="s">
        <v>29</v>
      </c>
      <c r="J6" s="1" t="s">
        <v>30</v>
      </c>
      <c r="K6" s="7">
        <v>1.9E-2</v>
      </c>
      <c r="L6" s="59" t="s">
        <v>57</v>
      </c>
      <c r="M6" s="44" t="s">
        <v>58</v>
      </c>
      <c r="P6" s="23" t="s">
        <v>59</v>
      </c>
      <c r="T6" s="116" t="str">
        <f t="shared" si="0"/>
        <v>share price: 1.1376</v>
      </c>
      <c r="U6" s="118">
        <v>1.1375999999999999</v>
      </c>
      <c r="V6" t="str">
        <f t="shared" si="1"/>
        <v>789,818</v>
      </c>
      <c r="W6" s="122" t="e">
        <f t="array" aca="1" ref="W6" ca="1">ConvertToNumber(V6)</f>
        <v>#NAME?</v>
      </c>
      <c r="X6" t="e">
        <f t="shared" ca="1" si="2"/>
        <v>#NAME?</v>
      </c>
    </row>
    <row r="7" spans="1:24">
      <c r="A7" s="1" t="s">
        <v>60</v>
      </c>
      <c r="B7" s="1" t="s">
        <v>22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28</v>
      </c>
      <c r="I7" s="1" t="s">
        <v>29</v>
      </c>
      <c r="J7" s="1" t="s">
        <v>66</v>
      </c>
      <c r="K7" s="7">
        <v>1.49E-2</v>
      </c>
      <c r="L7" s="86" t="s">
        <v>67</v>
      </c>
      <c r="M7" s="120" t="s">
        <v>68</v>
      </c>
      <c r="P7" s="4" t="s">
        <v>69</v>
      </c>
      <c r="Q7" s="16" t="s">
        <v>70</v>
      </c>
      <c r="T7" s="116" t="str">
        <f t="shared" si="0"/>
        <v>share price: 177.92</v>
      </c>
      <c r="U7" s="118">
        <v>177.92</v>
      </c>
      <c r="V7" t="str">
        <f t="shared" si="1"/>
        <v>100,000 (Estimated based on CH certificate pattern)</v>
      </c>
      <c r="W7" s="123" t="e">
        <f t="array" aca="1" ref="W7" ca="1">ConvertToNumber(V7)</f>
        <v>#NAME?</v>
      </c>
      <c r="X7" t="e">
        <f t="shared" ca="1" si="2"/>
        <v>#NAME?</v>
      </c>
    </row>
    <row r="8" spans="1:24">
      <c r="A8" s="1" t="s">
        <v>71</v>
      </c>
      <c r="B8" s="1" t="s">
        <v>22</v>
      </c>
      <c r="C8" s="1" t="s">
        <v>61</v>
      </c>
      <c r="D8" s="1" t="s">
        <v>62</v>
      </c>
      <c r="E8" s="1" t="s">
        <v>63</v>
      </c>
      <c r="F8" s="1" t="s">
        <v>72</v>
      </c>
      <c r="G8" s="1" t="s">
        <v>65</v>
      </c>
      <c r="H8" s="1" t="s">
        <v>73</v>
      </c>
      <c r="I8" s="1" t="s">
        <v>29</v>
      </c>
      <c r="J8" s="1" t="s">
        <v>74</v>
      </c>
      <c r="K8" s="8">
        <v>0</v>
      </c>
      <c r="L8" s="87" t="s">
        <v>75</v>
      </c>
      <c r="M8" s="47" t="s">
        <v>76</v>
      </c>
      <c r="P8" s="4" t="s">
        <v>77</v>
      </c>
      <c r="Q8" t="s">
        <v>78</v>
      </c>
      <c r="T8" s="116" t="str">
        <f t="shared" si="0"/>
        <v>share price: 100.84</v>
      </c>
      <c r="U8" s="118">
        <v>100.84</v>
      </c>
      <c r="V8" t="str">
        <f t="shared" si="1"/>
        <v>22.05 m</v>
      </c>
      <c r="W8" s="122" t="e">
        <f t="array" aca="1" ref="W8" ca="1">ConvertToNumber(V8)</f>
        <v>#NAME?</v>
      </c>
      <c r="X8" t="e">
        <f t="shared" ca="1" si="2"/>
        <v>#NAME?</v>
      </c>
    </row>
    <row r="9" spans="1:24">
      <c r="A9" s="1" t="s">
        <v>79</v>
      </c>
      <c r="B9" s="1" t="s">
        <v>22</v>
      </c>
      <c r="C9" s="1" t="s">
        <v>80</v>
      </c>
      <c r="D9" s="1" t="s">
        <v>62</v>
      </c>
      <c r="E9" s="1" t="s">
        <v>63</v>
      </c>
      <c r="F9" s="1" t="s">
        <v>81</v>
      </c>
      <c r="G9" s="1" t="s">
        <v>65</v>
      </c>
      <c r="H9" s="1" t="s">
        <v>73</v>
      </c>
      <c r="I9" s="1" t="s">
        <v>29</v>
      </c>
      <c r="J9" s="1" t="s">
        <v>82</v>
      </c>
      <c r="K9" s="7">
        <v>2.5000000000000001E-2</v>
      </c>
      <c r="L9" s="87" t="s">
        <v>83</v>
      </c>
      <c r="M9" s="47" t="s">
        <v>84</v>
      </c>
      <c r="P9" s="4" t="s">
        <v>85</v>
      </c>
      <c r="Q9" t="s">
        <v>86</v>
      </c>
      <c r="R9" t="s">
        <v>87</v>
      </c>
      <c r="T9" s="116" t="str">
        <f t="shared" si="0"/>
        <v>share price: 26.68</v>
      </c>
      <c r="U9" s="118">
        <v>26.68</v>
      </c>
      <c r="V9" t="str">
        <f t="shared" si="1"/>
        <v>253.30 k</v>
      </c>
      <c r="W9" s="122" t="e">
        <f t="array" aca="1" ref="W9" ca="1">ConvertToNumber(V9)</f>
        <v>#NAME?</v>
      </c>
      <c r="X9" t="e">
        <f t="shared" ca="1" si="2"/>
        <v>#NAME?</v>
      </c>
    </row>
    <row r="10" spans="1:24">
      <c r="A10" s="1" t="s">
        <v>88</v>
      </c>
      <c r="B10" s="1" t="s">
        <v>22</v>
      </c>
      <c r="C10" s="1" t="s">
        <v>80</v>
      </c>
      <c r="D10" s="1" t="s">
        <v>62</v>
      </c>
      <c r="E10" s="1" t="s">
        <v>63</v>
      </c>
      <c r="F10" s="1" t="s">
        <v>89</v>
      </c>
      <c r="G10" s="1" t="s">
        <v>65</v>
      </c>
      <c r="H10" s="1" t="s">
        <v>90</v>
      </c>
      <c r="I10" s="1" t="s">
        <v>29</v>
      </c>
      <c r="J10" s="1" t="s">
        <v>91</v>
      </c>
      <c r="K10" s="7">
        <v>1.9E-2</v>
      </c>
      <c r="L10" s="87" t="s">
        <v>92</v>
      </c>
      <c r="M10" s="47" t="s">
        <v>93</v>
      </c>
      <c r="P10" s="4" t="s">
        <v>94</v>
      </c>
      <c r="Q10" t="s">
        <v>95</v>
      </c>
      <c r="R10" t="s">
        <v>96</v>
      </c>
      <c r="T10" s="116" t="str">
        <f t="shared" si="0"/>
        <v>share price: 96.15</v>
      </c>
      <c r="U10" s="118">
        <v>96.15</v>
      </c>
      <c r="V10" t="str">
        <f t="shared" si="1"/>
        <v>Error: All extraction methods failed</v>
      </c>
      <c r="W10" s="123" t="e">
        <f t="array" aca="1" ref="W10" ca="1">ConvertToNumber(V10)</f>
        <v>#NAME?</v>
      </c>
      <c r="X10" t="e">
        <f t="shared" ca="1" si="2"/>
        <v>#NAME?</v>
      </c>
    </row>
    <row r="11" spans="1:24">
      <c r="A11" s="1" t="s">
        <v>97</v>
      </c>
      <c r="B11" s="1" t="s">
        <v>22</v>
      </c>
      <c r="C11" s="1" t="s">
        <v>80</v>
      </c>
      <c r="D11" s="1" t="s">
        <v>62</v>
      </c>
      <c r="E11" s="1" t="s">
        <v>63</v>
      </c>
      <c r="F11" s="1" t="s">
        <v>98</v>
      </c>
      <c r="G11" s="1" t="s">
        <v>65</v>
      </c>
      <c r="H11" s="1" t="s">
        <v>73</v>
      </c>
      <c r="I11" s="1" t="s">
        <v>29</v>
      </c>
      <c r="J11" s="1" t="s">
        <v>74</v>
      </c>
      <c r="K11" s="7">
        <v>1.9E-2</v>
      </c>
      <c r="L11" s="87" t="s">
        <v>99</v>
      </c>
      <c r="M11" s="91" t="s">
        <v>93</v>
      </c>
      <c r="P11" s="4" t="s">
        <v>100</v>
      </c>
      <c r="R11" t="s">
        <v>101</v>
      </c>
      <c r="T11" s="116" t="str">
        <f t="shared" si="0"/>
        <v>share price: 104.98</v>
      </c>
      <c r="U11" s="118">
        <v>104.98</v>
      </c>
      <c r="V11" t="str">
        <f t="shared" si="1"/>
        <v>Error: All extraction methods failed</v>
      </c>
      <c r="W11" s="123" t="e">
        <f t="array" aca="1" ref="W11" ca="1">ConvertToNumber(V11)</f>
        <v>#NAME?</v>
      </c>
      <c r="X11" t="e">
        <f t="shared" ca="1" si="2"/>
        <v>#NAME?</v>
      </c>
    </row>
    <row r="12" spans="1:24">
      <c r="A12" s="1" t="s">
        <v>102</v>
      </c>
      <c r="B12" s="1" t="s">
        <v>22</v>
      </c>
      <c r="C12" s="1" t="s">
        <v>61</v>
      </c>
      <c r="D12" s="1" t="s">
        <v>62</v>
      </c>
      <c r="E12" s="1" t="s">
        <v>63</v>
      </c>
      <c r="F12" s="1" t="s">
        <v>103</v>
      </c>
      <c r="G12" s="1" t="s">
        <v>65</v>
      </c>
      <c r="H12" s="1" t="s">
        <v>104</v>
      </c>
      <c r="I12" s="1" t="s">
        <v>29</v>
      </c>
      <c r="J12" s="1" t="s">
        <v>105</v>
      </c>
      <c r="K12" s="8">
        <v>0</v>
      </c>
      <c r="L12" s="87" t="s">
        <v>106</v>
      </c>
      <c r="M12" s="91" t="s">
        <v>93</v>
      </c>
      <c r="P12" s="4" t="s">
        <v>107</v>
      </c>
      <c r="R12" t="s">
        <v>108</v>
      </c>
      <c r="T12" s="116" t="str">
        <f t="shared" si="0"/>
        <v>share price: 92.5</v>
      </c>
      <c r="U12" s="118">
        <v>92.5</v>
      </c>
      <c r="V12" t="str">
        <f t="shared" si="1"/>
        <v>Error: All extraction methods failed</v>
      </c>
      <c r="W12" s="123" t="e">
        <f t="array" aca="1" ref="W12" ca="1">ConvertToNumber(V12)</f>
        <v>#NAME?</v>
      </c>
      <c r="X12" t="e">
        <f t="shared" ca="1" si="2"/>
        <v>#NAME?</v>
      </c>
    </row>
    <row r="13" spans="1:24">
      <c r="A13" s="1" t="s">
        <v>109</v>
      </c>
      <c r="B13" s="1" t="s">
        <v>22</v>
      </c>
      <c r="C13" s="1" t="s">
        <v>61</v>
      </c>
      <c r="D13" s="1" t="s">
        <v>62</v>
      </c>
      <c r="E13" s="1" t="s">
        <v>63</v>
      </c>
      <c r="F13" s="1" t="s">
        <v>110</v>
      </c>
      <c r="G13" s="1" t="s">
        <v>65</v>
      </c>
      <c r="H13" s="1" t="s">
        <v>104</v>
      </c>
      <c r="I13" s="1" t="s">
        <v>29</v>
      </c>
      <c r="J13" s="1" t="s">
        <v>111</v>
      </c>
      <c r="K13" s="8">
        <v>0</v>
      </c>
      <c r="L13" s="87" t="s">
        <v>112</v>
      </c>
      <c r="M13" s="47" t="s">
        <v>113</v>
      </c>
      <c r="P13" s="4" t="s">
        <v>114</v>
      </c>
      <c r="Q13" t="s">
        <v>115</v>
      </c>
      <c r="R13" t="s">
        <v>108</v>
      </c>
      <c r="T13" s="116" t="str">
        <f t="shared" si="0"/>
        <v>share price: 23.06</v>
      </c>
      <c r="U13" s="118">
        <v>23.06</v>
      </c>
      <c r="V13" t="str">
        <f t="shared" si="1"/>
        <v>82.93 k</v>
      </c>
      <c r="W13" s="122" t="e">
        <f t="array" aca="1" ref="W13" ca="1">ConvertToNumber(V13)</f>
        <v>#NAME?</v>
      </c>
      <c r="X13" t="e">
        <f t="shared" ca="1" si="2"/>
        <v>#NAME?</v>
      </c>
    </row>
    <row r="14" spans="1:24">
      <c r="A14" s="1" t="s">
        <v>116</v>
      </c>
      <c r="B14" s="1" t="s">
        <v>22</v>
      </c>
      <c r="C14" s="1" t="s">
        <v>117</v>
      </c>
      <c r="D14" s="1" t="s">
        <v>62</v>
      </c>
      <c r="E14" s="1" t="s">
        <v>63</v>
      </c>
      <c r="F14" s="1" t="s">
        <v>118</v>
      </c>
      <c r="G14" s="1" t="s">
        <v>65</v>
      </c>
      <c r="H14" s="1" t="s">
        <v>73</v>
      </c>
      <c r="I14" s="1" t="s">
        <v>29</v>
      </c>
      <c r="J14" s="1" t="s">
        <v>74</v>
      </c>
      <c r="K14" s="8">
        <v>0</v>
      </c>
      <c r="L14" s="87" t="s">
        <v>119</v>
      </c>
      <c r="M14" s="47" t="s">
        <v>93</v>
      </c>
      <c r="P14" s="4" t="s">
        <v>120</v>
      </c>
      <c r="Q14" t="s">
        <v>121</v>
      </c>
      <c r="R14" t="s">
        <v>87</v>
      </c>
      <c r="T14" s="116" t="str">
        <f t="shared" si="0"/>
        <v>share price: 25.14</v>
      </c>
      <c r="U14" s="118">
        <v>25.14</v>
      </c>
      <c r="V14" t="str">
        <f t="shared" si="1"/>
        <v>Error: All extraction methods failed</v>
      </c>
      <c r="W14" s="123" t="e">
        <f t="array" aca="1" ref="W14" ca="1">ConvertToNumber(V14)</f>
        <v>#NAME?</v>
      </c>
      <c r="X14" t="e">
        <f t="shared" ca="1" si="2"/>
        <v>#NAME?</v>
      </c>
    </row>
    <row r="15" spans="1:24">
      <c r="A15" s="37" t="s">
        <v>122</v>
      </c>
      <c r="B15" s="33" t="s">
        <v>22</v>
      </c>
      <c r="C15" s="33" t="s">
        <v>23</v>
      </c>
      <c r="D15" s="33" t="s">
        <v>62</v>
      </c>
      <c r="E15" s="33" t="s">
        <v>63</v>
      </c>
      <c r="F15" s="33" t="s">
        <v>123</v>
      </c>
      <c r="G15" s="33" t="s">
        <v>65</v>
      </c>
      <c r="H15" s="33" t="s">
        <v>104</v>
      </c>
      <c r="I15" s="33" t="s">
        <v>29</v>
      </c>
      <c r="J15" s="33" t="s">
        <v>124</v>
      </c>
      <c r="K15" s="33" t="s">
        <v>125</v>
      </c>
      <c r="L15" s="66" t="s">
        <v>126</v>
      </c>
      <c r="M15" s="119" t="s">
        <v>127</v>
      </c>
      <c r="N15" s="33" t="s">
        <v>128</v>
      </c>
      <c r="O15" s="33" t="s">
        <v>128</v>
      </c>
      <c r="P15" s="34" t="s">
        <v>129</v>
      </c>
      <c r="Q15" t="s">
        <v>130</v>
      </c>
      <c r="R15" t="s">
        <v>108</v>
      </c>
      <c r="T15" s="116" t="str">
        <f t="shared" si="0"/>
        <v>share price: 159.8667</v>
      </c>
      <c r="U15" s="118">
        <v>159.86670000000001</v>
      </c>
      <c r="V15" t="str">
        <f t="shared" si="1"/>
        <v>475.56 k</v>
      </c>
      <c r="W15" t="e">
        <f t="array" aca="1" ref="W15" ca="1">ConvertToNumber(V15)</f>
        <v>#NAME?</v>
      </c>
      <c r="X15" t="e">
        <f t="shared" ca="1" si="2"/>
        <v>#NAME?</v>
      </c>
    </row>
    <row r="16" spans="1:24">
      <c r="A16" s="1" t="s">
        <v>131</v>
      </c>
      <c r="B16" s="1" t="s">
        <v>22</v>
      </c>
      <c r="C16" s="1" t="s">
        <v>23</v>
      </c>
      <c r="D16" s="1" t="s">
        <v>132</v>
      </c>
      <c r="E16" s="1" t="s">
        <v>63</v>
      </c>
      <c r="F16" s="1" t="s">
        <v>133</v>
      </c>
      <c r="G16" s="1" t="s">
        <v>134</v>
      </c>
      <c r="H16" s="1" t="s">
        <v>135</v>
      </c>
      <c r="I16" s="1" t="s">
        <v>136</v>
      </c>
      <c r="J16" s="1" t="s">
        <v>137</v>
      </c>
      <c r="K16" s="7">
        <v>2.5000000000000001E-2</v>
      </c>
      <c r="L16" s="7" t="s">
        <v>138</v>
      </c>
      <c r="M16" s="46" t="s">
        <v>139</v>
      </c>
      <c r="N16" s="5"/>
      <c r="P16" s="1" t="s">
        <v>140</v>
      </c>
      <c r="Q16" s="16" t="s">
        <v>141</v>
      </c>
      <c r="R16" s="28" t="s">
        <v>142</v>
      </c>
      <c r="S16" s="23" t="s">
        <v>143</v>
      </c>
      <c r="T16" s="116" t="str">
        <f t="shared" si="0"/>
        <v>closing price prev trading day: 1.7144</v>
      </c>
      <c r="U16" s="118">
        <v>1.7143999999999999</v>
      </c>
      <c r="V16" t="str">
        <f t="shared" si="1"/>
        <v>4.25 m</v>
      </c>
      <c r="W16" t="e">
        <f t="array" aca="1" ref="W16" ca="1">ConvertToNumber(V16)</f>
        <v>#NAME?</v>
      </c>
      <c r="X16" t="e">
        <f t="shared" ca="1" si="2"/>
        <v>#NAME?</v>
      </c>
    </row>
    <row r="17" spans="1:24">
      <c r="A17" s="1" t="s">
        <v>144</v>
      </c>
      <c r="B17" s="1" t="s">
        <v>145</v>
      </c>
      <c r="C17" s="1" t="s">
        <v>35</v>
      </c>
      <c r="D17" s="1" t="s">
        <v>132</v>
      </c>
      <c r="E17" s="1" t="s">
        <v>63</v>
      </c>
      <c r="F17" s="1" t="s">
        <v>146</v>
      </c>
      <c r="G17" s="1" t="s">
        <v>147</v>
      </c>
      <c r="H17" s="1" t="s">
        <v>135</v>
      </c>
      <c r="I17" s="1" t="s">
        <v>136</v>
      </c>
      <c r="J17" s="1" t="s">
        <v>137</v>
      </c>
      <c r="K17" s="7">
        <v>2.5000000000000001E-2</v>
      </c>
      <c r="L17" s="7" t="s">
        <v>148</v>
      </c>
      <c r="M17" s="46" t="s">
        <v>149</v>
      </c>
      <c r="N17" s="5"/>
      <c r="P17" s="1" t="s">
        <v>150</v>
      </c>
      <c r="Q17" s="16" t="s">
        <v>151</v>
      </c>
      <c r="R17" s="28" t="s">
        <v>152</v>
      </c>
      <c r="S17" s="23" t="s">
        <v>153</v>
      </c>
      <c r="T17" s="116" t="str">
        <f t="shared" si="0"/>
        <v>closing price prev trading day: 3.3274</v>
      </c>
      <c r="U17" s="118">
        <v>3.3273999999999999</v>
      </c>
      <c r="V17" t="str">
        <f t="shared" si="1"/>
        <v>4.82 m</v>
      </c>
      <c r="W17" t="e">
        <f t="array" aca="1" ref="W17" ca="1">ConvertToNumber(V17)</f>
        <v>#NAME?</v>
      </c>
      <c r="X17" t="e">
        <f t="shared" ca="1" si="2"/>
        <v>#NAME?</v>
      </c>
    </row>
    <row r="18" spans="1:24">
      <c r="A18" s="1" t="s">
        <v>154</v>
      </c>
      <c r="B18" s="1" t="s">
        <v>145</v>
      </c>
      <c r="C18" s="1" t="s">
        <v>23</v>
      </c>
      <c r="D18" s="1" t="s">
        <v>132</v>
      </c>
      <c r="E18" s="1" t="s">
        <v>63</v>
      </c>
      <c r="F18" s="1" t="s">
        <v>155</v>
      </c>
      <c r="G18" s="1" t="s">
        <v>156</v>
      </c>
      <c r="H18" s="1" t="s">
        <v>135</v>
      </c>
      <c r="I18" s="1" t="s">
        <v>157</v>
      </c>
      <c r="J18" s="1" t="s">
        <v>158</v>
      </c>
      <c r="K18" s="7">
        <v>2.5000000000000001E-2</v>
      </c>
      <c r="L18" s="7" t="s">
        <v>159</v>
      </c>
      <c r="M18" s="46" t="s">
        <v>160</v>
      </c>
      <c r="N18" s="5"/>
      <c r="P18" s="1" t="s">
        <v>161</v>
      </c>
      <c r="Q18" s="16" t="s">
        <v>162</v>
      </c>
      <c r="R18" s="28" t="s">
        <v>163</v>
      </c>
      <c r="S18" s="23" t="s">
        <v>164</v>
      </c>
      <c r="T18" s="116" t="str">
        <f t="shared" si="0"/>
        <v>closing price prev trading day: 39.1</v>
      </c>
      <c r="U18" s="118">
        <v>39.1</v>
      </c>
      <c r="V18" t="str">
        <f t="shared" si="1"/>
        <v>314.70 k</v>
      </c>
      <c r="W18" t="e">
        <f t="array" aca="1" ref="W18" ca="1">ConvertToNumber(V18)</f>
        <v>#NAME?</v>
      </c>
      <c r="X18" t="e">
        <f t="shared" ca="1" si="2"/>
        <v>#NAME?</v>
      </c>
    </row>
    <row r="19" spans="1:24">
      <c r="A19" s="1" t="s">
        <v>165</v>
      </c>
      <c r="B19" s="1" t="s">
        <v>145</v>
      </c>
      <c r="C19" s="1" t="s">
        <v>23</v>
      </c>
      <c r="D19" s="1" t="s">
        <v>132</v>
      </c>
      <c r="E19" s="1" t="s">
        <v>63</v>
      </c>
      <c r="F19" s="1" t="s">
        <v>166</v>
      </c>
      <c r="G19" s="1" t="s">
        <v>167</v>
      </c>
      <c r="H19" s="1" t="s">
        <v>135</v>
      </c>
      <c r="I19" s="1" t="s">
        <v>157</v>
      </c>
      <c r="J19" s="1" t="s">
        <v>168</v>
      </c>
      <c r="K19" s="7">
        <v>2.5000000000000001E-2</v>
      </c>
      <c r="L19" s="7" t="s">
        <v>169</v>
      </c>
      <c r="M19" s="46" t="s">
        <v>170</v>
      </c>
      <c r="N19" s="5"/>
      <c r="P19" s="16" t="s">
        <v>171</v>
      </c>
      <c r="Q19" s="16" t="s">
        <v>172</v>
      </c>
      <c r="R19" s="28" t="s">
        <v>173</v>
      </c>
      <c r="S19" s="23" t="s">
        <v>174</v>
      </c>
      <c r="T19" s="116" t="str">
        <f t="shared" si="0"/>
        <v>closing price prev trading day: 14.448</v>
      </c>
      <c r="U19" s="118">
        <v>14.448</v>
      </c>
      <c r="V19" t="str">
        <f t="shared" si="1"/>
        <v>539.98 k</v>
      </c>
      <c r="W19" t="e">
        <f t="array" aca="1" ref="W19" ca="1">ConvertToNumber(V19)</f>
        <v>#NAME?</v>
      </c>
      <c r="X19" t="e">
        <f t="shared" ca="1" si="2"/>
        <v>#NAME?</v>
      </c>
    </row>
    <row r="20" spans="1:24">
      <c r="A20" s="1" t="s">
        <v>175</v>
      </c>
      <c r="B20" s="1" t="s">
        <v>145</v>
      </c>
      <c r="C20" s="1" t="s">
        <v>23</v>
      </c>
      <c r="D20" s="1" t="s">
        <v>132</v>
      </c>
      <c r="E20" s="1" t="s">
        <v>63</v>
      </c>
      <c r="F20" s="1" t="s">
        <v>176</v>
      </c>
      <c r="G20" s="1" t="s">
        <v>147</v>
      </c>
      <c r="H20" s="1" t="s">
        <v>177</v>
      </c>
      <c r="I20" s="1" t="s">
        <v>178</v>
      </c>
      <c r="J20" s="1" t="s">
        <v>137</v>
      </c>
      <c r="K20" s="7">
        <v>2.0999999999999999E-3</v>
      </c>
      <c r="L20" s="7" t="s">
        <v>179</v>
      </c>
      <c r="M20" s="46" t="s">
        <v>180</v>
      </c>
      <c r="N20" s="5"/>
      <c r="P20" s="1" t="s">
        <v>181</v>
      </c>
      <c r="Q20" t="s">
        <v>182</v>
      </c>
      <c r="R20" s="28" t="s">
        <v>183</v>
      </c>
      <c r="S20" s="23" t="s">
        <v>184</v>
      </c>
      <c r="T20" s="116" t="str">
        <f t="shared" si="0"/>
        <v>closing price prev trading day: 30.65</v>
      </c>
      <c r="U20" s="118">
        <v>30.65</v>
      </c>
      <c r="V20" t="str">
        <f t="shared" si="1"/>
        <v>13.49 m</v>
      </c>
      <c r="W20" t="e">
        <f t="array" aca="1" ref="W20" ca="1">ConvertToNumber(V20)</f>
        <v>#NAME?</v>
      </c>
      <c r="X20" t="e">
        <f t="shared" ca="1" si="2"/>
        <v>#NAME?</v>
      </c>
    </row>
    <row r="21" spans="1:24">
      <c r="A21" s="1" t="s">
        <v>185</v>
      </c>
      <c r="B21" s="1" t="s">
        <v>145</v>
      </c>
      <c r="C21" s="1" t="s">
        <v>23</v>
      </c>
      <c r="D21" s="1" t="s">
        <v>132</v>
      </c>
      <c r="E21" s="1" t="s">
        <v>63</v>
      </c>
      <c r="F21" s="1" t="s">
        <v>186</v>
      </c>
      <c r="G21" s="1" t="s">
        <v>187</v>
      </c>
      <c r="H21" s="1" t="s">
        <v>188</v>
      </c>
      <c r="I21" s="1" t="s">
        <v>189</v>
      </c>
      <c r="J21" s="1" t="s">
        <v>190</v>
      </c>
      <c r="K21" s="7">
        <v>1.49E-2</v>
      </c>
      <c r="L21" s="7" t="s">
        <v>179</v>
      </c>
      <c r="M21" s="46" t="s">
        <v>191</v>
      </c>
      <c r="N21" s="5"/>
      <c r="P21" s="1" t="s">
        <v>181</v>
      </c>
      <c r="Q21" t="s">
        <v>192</v>
      </c>
      <c r="R21" s="28" t="s">
        <v>193</v>
      </c>
      <c r="S21" s="23" t="s">
        <v>194</v>
      </c>
      <c r="T21" s="116" t="str">
        <f t="shared" si="0"/>
        <v>closing price prev trading day: 30.65</v>
      </c>
      <c r="U21" s="118">
        <v>30.65</v>
      </c>
      <c r="V21" t="str">
        <f t="shared" si="1"/>
        <v>22.20 m</v>
      </c>
      <c r="W21" t="e">
        <f t="array" aca="1" ref="W21" ca="1">ConvertToNumber(V21)</f>
        <v>#NAME?</v>
      </c>
      <c r="X21" t="e">
        <f t="shared" ca="1" si="2"/>
        <v>#NAME?</v>
      </c>
    </row>
    <row r="22" spans="1:24">
      <c r="A22" s="1" t="s">
        <v>195</v>
      </c>
      <c r="B22" s="1" t="s">
        <v>145</v>
      </c>
      <c r="C22" s="1" t="s">
        <v>23</v>
      </c>
      <c r="D22" s="1" t="s">
        <v>132</v>
      </c>
      <c r="E22" s="1" t="s">
        <v>63</v>
      </c>
      <c r="F22" s="1" t="s">
        <v>196</v>
      </c>
      <c r="G22" s="1" t="s">
        <v>197</v>
      </c>
      <c r="H22" s="1" t="s">
        <v>135</v>
      </c>
      <c r="I22" s="1" t="s">
        <v>136</v>
      </c>
      <c r="J22" s="1" t="s">
        <v>137</v>
      </c>
      <c r="K22" s="7">
        <v>6.4999999999999997E-3</v>
      </c>
      <c r="L22" s="7" t="s">
        <v>198</v>
      </c>
      <c r="M22" s="46" t="s">
        <v>199</v>
      </c>
      <c r="N22" s="5"/>
      <c r="P22" s="1" t="s">
        <v>200</v>
      </c>
      <c r="Q22" t="s">
        <v>201</v>
      </c>
      <c r="R22" s="28" t="s">
        <v>202</v>
      </c>
      <c r="S22" s="23" t="s">
        <v>203</v>
      </c>
      <c r="T22" s="116" t="str">
        <f t="shared" si="0"/>
        <v>closing price prev trading day: 37.34</v>
      </c>
      <c r="U22" s="118">
        <v>37.340000000000003</v>
      </c>
      <c r="V22" t="str">
        <f t="shared" si="1"/>
        <v>550.73 k</v>
      </c>
      <c r="W22" t="e">
        <f t="array" aca="1" ref="W22" ca="1">ConvertToNumber(V22)</f>
        <v>#NAME?</v>
      </c>
      <c r="X22" t="e">
        <f t="shared" ca="1" si="2"/>
        <v>#NAME?</v>
      </c>
    </row>
    <row r="23" spans="1:24">
      <c r="A23" s="1" t="s">
        <v>204</v>
      </c>
      <c r="B23" s="1" t="s">
        <v>145</v>
      </c>
      <c r="C23" s="1" t="s">
        <v>23</v>
      </c>
      <c r="D23" s="1" t="s">
        <v>132</v>
      </c>
      <c r="E23" s="1" t="s">
        <v>63</v>
      </c>
      <c r="F23" s="1" t="s">
        <v>205</v>
      </c>
      <c r="G23" s="1" t="s">
        <v>147</v>
      </c>
      <c r="H23" s="1" t="s">
        <v>135</v>
      </c>
      <c r="I23" s="1" t="s">
        <v>136</v>
      </c>
      <c r="J23" s="1" t="s">
        <v>168</v>
      </c>
      <c r="K23" s="7">
        <v>2.5000000000000001E-2</v>
      </c>
      <c r="L23" s="7" t="s">
        <v>206</v>
      </c>
      <c r="M23" s="46" t="s">
        <v>207</v>
      </c>
      <c r="N23" s="5"/>
      <c r="P23" s="1" t="s">
        <v>208</v>
      </c>
      <c r="Q23" t="s">
        <v>209</v>
      </c>
      <c r="R23" s="28" t="s">
        <v>210</v>
      </c>
      <c r="S23" s="23" t="s">
        <v>211</v>
      </c>
      <c r="T23" s="116" t="str">
        <f t="shared" si="0"/>
        <v>closing price prev trading day: 10.878</v>
      </c>
      <c r="U23" s="118">
        <v>10.878</v>
      </c>
      <c r="V23" t="str">
        <f t="shared" si="1"/>
        <v>4.47 m</v>
      </c>
      <c r="W23" t="e">
        <f t="array" aca="1" ref="W23" ca="1">ConvertToNumber(V23)</f>
        <v>#NAME?</v>
      </c>
      <c r="X23" t="e">
        <f t="shared" ca="1" si="2"/>
        <v>#NAME?</v>
      </c>
    </row>
    <row r="24" spans="1:24">
      <c r="A24" s="1" t="s">
        <v>212</v>
      </c>
      <c r="B24" s="1" t="s">
        <v>145</v>
      </c>
      <c r="C24" s="1" t="s">
        <v>23</v>
      </c>
      <c r="D24" s="1" t="s">
        <v>132</v>
      </c>
      <c r="E24" s="1" t="s">
        <v>63</v>
      </c>
      <c r="F24" s="1" t="s">
        <v>213</v>
      </c>
      <c r="G24" s="1" t="s">
        <v>167</v>
      </c>
      <c r="H24" s="1" t="s">
        <v>135</v>
      </c>
      <c r="I24" s="1" t="s">
        <v>136</v>
      </c>
      <c r="J24" s="1" t="s">
        <v>137</v>
      </c>
      <c r="K24" s="7">
        <v>2.5000000000000001E-2</v>
      </c>
      <c r="L24" s="7" t="s">
        <v>214</v>
      </c>
      <c r="M24" s="93" t="s">
        <v>215</v>
      </c>
      <c r="N24" s="5"/>
      <c r="P24" s="28" t="s">
        <v>216</v>
      </c>
      <c r="Q24" s="16" t="s">
        <v>217</v>
      </c>
      <c r="S24" s="23" t="s">
        <v>218</v>
      </c>
      <c r="T24" s="116" t="str">
        <f t="shared" si="0"/>
        <v>closing price prev trading day: 12.575</v>
      </c>
      <c r="U24" s="118">
        <v>12.574999999999999</v>
      </c>
      <c r="V24" t="str">
        <f t="shared" si="1"/>
        <v>1.41 m</v>
      </c>
      <c r="W24" t="e">
        <f t="array" aca="1" ref="W24" ca="1">ConvertToNumber(V24)</f>
        <v>#NAME?</v>
      </c>
      <c r="X24" t="e">
        <f t="shared" ca="1" si="2"/>
        <v>#NAME?</v>
      </c>
    </row>
    <row r="25" spans="1:24">
      <c r="A25" s="1" t="s">
        <v>219</v>
      </c>
      <c r="B25" s="1" t="s">
        <v>145</v>
      </c>
      <c r="C25" s="1" t="s">
        <v>23</v>
      </c>
      <c r="D25" s="1" t="s">
        <v>132</v>
      </c>
      <c r="E25" s="1" t="s">
        <v>63</v>
      </c>
      <c r="F25" s="1" t="s">
        <v>220</v>
      </c>
      <c r="G25" s="1" t="s">
        <v>147</v>
      </c>
      <c r="H25" s="1" t="s">
        <v>135</v>
      </c>
      <c r="I25" s="1" t="s">
        <v>136</v>
      </c>
      <c r="J25" s="1" t="s">
        <v>137</v>
      </c>
      <c r="K25" s="7">
        <v>4.8999999999999998E-3</v>
      </c>
      <c r="L25" s="7" t="s">
        <v>221</v>
      </c>
      <c r="M25" s="46" t="s">
        <v>222</v>
      </c>
      <c r="N25" s="5"/>
      <c r="P25" s="1" t="s">
        <v>223</v>
      </c>
      <c r="Q25" s="16" t="s">
        <v>224</v>
      </c>
      <c r="R25" s="28" t="s">
        <v>225</v>
      </c>
      <c r="S25" s="23" t="s">
        <v>226</v>
      </c>
      <c r="T25" s="116" t="str">
        <f t="shared" si="0"/>
        <v>closing price prev trading day: 28.77</v>
      </c>
      <c r="U25" s="118">
        <v>28.77</v>
      </c>
      <c r="V25" t="str">
        <f t="shared" si="1"/>
        <v>738.68 k</v>
      </c>
      <c r="W25" t="e">
        <f t="array" aca="1" ref="W25" ca="1">ConvertToNumber(V25)</f>
        <v>#NAME?</v>
      </c>
      <c r="X25" t="e">
        <f t="shared" ca="1" si="2"/>
        <v>#NAME?</v>
      </c>
    </row>
    <row r="26" spans="1:24">
      <c r="A26" s="1" t="s">
        <v>227</v>
      </c>
      <c r="B26" s="1" t="s">
        <v>145</v>
      </c>
      <c r="C26" s="1" t="s">
        <v>23</v>
      </c>
      <c r="D26" s="1" t="s">
        <v>132</v>
      </c>
      <c r="E26" s="1" t="s">
        <v>63</v>
      </c>
      <c r="F26" s="1" t="s">
        <v>228</v>
      </c>
      <c r="G26" s="1" t="s">
        <v>147</v>
      </c>
      <c r="H26" s="1" t="s">
        <v>135</v>
      </c>
      <c r="I26" s="1" t="s">
        <v>136</v>
      </c>
      <c r="J26" s="1" t="s">
        <v>137</v>
      </c>
      <c r="K26" s="7">
        <v>2.5000000000000001E-2</v>
      </c>
      <c r="L26" s="7" t="s">
        <v>229</v>
      </c>
      <c r="M26" s="46" t="s">
        <v>230</v>
      </c>
      <c r="N26" s="5"/>
      <c r="P26" s="1" t="s">
        <v>231</v>
      </c>
      <c r="Q26" s="16" t="s">
        <v>232</v>
      </c>
      <c r="R26" s="28" t="s">
        <v>233</v>
      </c>
      <c r="S26" s="23" t="s">
        <v>234</v>
      </c>
      <c r="T26" s="116" t="str">
        <f t="shared" si="0"/>
        <v>closing price prev trading day: 30.55</v>
      </c>
      <c r="U26" s="118">
        <v>30.55</v>
      </c>
      <c r="V26" t="str">
        <f t="shared" si="1"/>
        <v>428.35 k</v>
      </c>
      <c r="W26" t="e">
        <f t="array" aca="1" ref="W26" ca="1">ConvertToNumber(V26)</f>
        <v>#NAME?</v>
      </c>
      <c r="X26" t="e">
        <f t="shared" ca="1" si="2"/>
        <v>#NAME?</v>
      </c>
    </row>
    <row r="27" spans="1:24">
      <c r="A27" s="1" t="s">
        <v>235</v>
      </c>
      <c r="B27" s="1" t="s">
        <v>145</v>
      </c>
      <c r="C27" s="1" t="s">
        <v>23</v>
      </c>
      <c r="D27" s="1" t="s">
        <v>132</v>
      </c>
      <c r="E27" s="1" t="s">
        <v>63</v>
      </c>
      <c r="F27" s="1" t="s">
        <v>236</v>
      </c>
      <c r="G27" s="1" t="s">
        <v>237</v>
      </c>
      <c r="H27" s="1" t="s">
        <v>135</v>
      </c>
      <c r="I27" s="1" t="s">
        <v>136</v>
      </c>
      <c r="J27" s="1" t="s">
        <v>168</v>
      </c>
      <c r="K27" s="7">
        <v>2.5000000000000001E-2</v>
      </c>
      <c r="L27" s="7" t="s">
        <v>238</v>
      </c>
      <c r="M27" s="46" t="s">
        <v>239</v>
      </c>
      <c r="N27" s="5"/>
      <c r="P27" s="1" t="s">
        <v>240</v>
      </c>
      <c r="Q27" s="16" t="s">
        <v>241</v>
      </c>
      <c r="R27" s="28" t="s">
        <v>242</v>
      </c>
      <c r="S27" s="23" t="s">
        <v>243</v>
      </c>
      <c r="T27" s="116" t="str">
        <f t="shared" si="0"/>
        <v>closing price prev trading day: 15.907</v>
      </c>
      <c r="U27" s="118">
        <v>15.907</v>
      </c>
      <c r="V27" t="str">
        <f t="shared" si="1"/>
        <v>9.45 m</v>
      </c>
      <c r="W27" t="e">
        <f t="array" aca="1" ref="W27" ca="1">ConvertToNumber(V27)</f>
        <v>#NAME?</v>
      </c>
      <c r="X27" t="e">
        <f t="shared" ca="1" si="2"/>
        <v>#NAME?</v>
      </c>
    </row>
    <row r="28" spans="1:24">
      <c r="A28" s="1" t="s">
        <v>244</v>
      </c>
      <c r="B28" s="1" t="s">
        <v>145</v>
      </c>
      <c r="C28" s="1" t="s">
        <v>35</v>
      </c>
      <c r="D28" s="1" t="s">
        <v>132</v>
      </c>
      <c r="E28" s="1" t="s">
        <v>63</v>
      </c>
      <c r="F28" s="1" t="s">
        <v>245</v>
      </c>
      <c r="G28" s="1" t="s">
        <v>167</v>
      </c>
      <c r="H28" s="1" t="s">
        <v>177</v>
      </c>
      <c r="I28" s="1" t="s">
        <v>178</v>
      </c>
      <c r="J28" s="1" t="s">
        <v>137</v>
      </c>
      <c r="K28" s="7">
        <v>2.0999999999999999E-3</v>
      </c>
      <c r="L28" s="7" t="s">
        <v>246</v>
      </c>
      <c r="M28" s="46" t="s">
        <v>247</v>
      </c>
      <c r="N28" s="5"/>
      <c r="P28" s="1" t="s">
        <v>248</v>
      </c>
      <c r="Q28" t="s">
        <v>249</v>
      </c>
      <c r="R28" s="28" t="s">
        <v>250</v>
      </c>
      <c r="S28" s="23" t="s">
        <v>251</v>
      </c>
      <c r="T28" s="116" t="str">
        <f t="shared" si="0"/>
        <v>closing price prev trading day: 8.1535</v>
      </c>
      <c r="U28" s="118">
        <v>8.1534999999999993</v>
      </c>
      <c r="V28" t="str">
        <f t="shared" si="1"/>
        <v>4.77 m</v>
      </c>
      <c r="W28" t="e">
        <f t="array" aca="1" ref="W28" ca="1">ConvertToNumber(V28)</f>
        <v>#NAME?</v>
      </c>
      <c r="X28" t="e">
        <f t="shared" ca="1" si="2"/>
        <v>#NAME?</v>
      </c>
    </row>
    <row r="29" spans="1:24">
      <c r="A29" s="1" t="s">
        <v>252</v>
      </c>
      <c r="B29" s="1" t="s">
        <v>145</v>
      </c>
      <c r="C29" s="1" t="s">
        <v>35</v>
      </c>
      <c r="D29" s="1" t="s">
        <v>132</v>
      </c>
      <c r="E29" s="1" t="s">
        <v>63</v>
      </c>
      <c r="F29" s="1" t="s">
        <v>253</v>
      </c>
      <c r="G29" s="1" t="s">
        <v>134</v>
      </c>
      <c r="H29" s="1" t="s">
        <v>254</v>
      </c>
      <c r="I29" s="1" t="s">
        <v>255</v>
      </c>
      <c r="J29" s="1" t="s">
        <v>190</v>
      </c>
      <c r="K29" s="7">
        <v>1.49E-2</v>
      </c>
      <c r="L29" s="7" t="s">
        <v>256</v>
      </c>
      <c r="M29" s="46" t="s">
        <v>257</v>
      </c>
      <c r="N29" s="5"/>
      <c r="P29" s="1" t="s">
        <v>258</v>
      </c>
      <c r="Q29" s="16" t="s">
        <v>259</v>
      </c>
      <c r="R29" s="28" t="s">
        <v>260</v>
      </c>
      <c r="S29" s="23" t="s">
        <v>261</v>
      </c>
      <c r="T29" s="116" t="str">
        <f t="shared" si="0"/>
        <v>closing price prev trading day: 24.5</v>
      </c>
      <c r="U29" s="118">
        <v>24.5</v>
      </c>
      <c r="V29" t="str">
        <f t="shared" si="1"/>
        <v>13.52 m</v>
      </c>
      <c r="W29" t="e">
        <f t="array" aca="1" ref="W29" ca="1">ConvertToNumber(V29)</f>
        <v>#NAME?</v>
      </c>
      <c r="X29" t="e">
        <f t="shared" ca="1" si="2"/>
        <v>#NAME?</v>
      </c>
    </row>
    <row r="30" spans="1:24">
      <c r="A30" s="1" t="s">
        <v>262</v>
      </c>
      <c r="B30" s="1" t="s">
        <v>145</v>
      </c>
      <c r="C30" s="1" t="s">
        <v>23</v>
      </c>
      <c r="D30" s="1" t="s">
        <v>132</v>
      </c>
      <c r="E30" s="1" t="s">
        <v>63</v>
      </c>
      <c r="F30" s="1" t="s">
        <v>263</v>
      </c>
      <c r="G30" s="1" t="s">
        <v>167</v>
      </c>
      <c r="H30" s="1" t="s">
        <v>135</v>
      </c>
      <c r="I30" s="1" t="s">
        <v>136</v>
      </c>
      <c r="J30" s="1" t="s">
        <v>168</v>
      </c>
      <c r="K30" s="7">
        <v>2.5000000000000001E-2</v>
      </c>
      <c r="L30" s="7" t="s">
        <v>264</v>
      </c>
      <c r="M30" s="46" t="s">
        <v>265</v>
      </c>
      <c r="N30" s="5"/>
      <c r="P30" s="1" t="s">
        <v>266</v>
      </c>
      <c r="Q30" t="s">
        <v>267</v>
      </c>
      <c r="R30" s="28" t="s">
        <v>268</v>
      </c>
      <c r="S30" s="23" t="s">
        <v>269</v>
      </c>
      <c r="T30" s="116" t="str">
        <f t="shared" si="0"/>
        <v>closing price prev trading day: 1.7494</v>
      </c>
      <c r="U30" s="118">
        <v>1.7494000000000001</v>
      </c>
      <c r="V30" t="str">
        <f t="shared" si="1"/>
        <v>9.74 m</v>
      </c>
      <c r="W30" t="e">
        <f t="array" aca="1" ref="W30" ca="1">ConvertToNumber(V30)</f>
        <v>#NAME?</v>
      </c>
      <c r="X30" t="e">
        <f t="shared" ca="1" si="2"/>
        <v>#NAME?</v>
      </c>
    </row>
    <row r="31" spans="1:24">
      <c r="A31" s="1" t="s">
        <v>270</v>
      </c>
      <c r="B31" s="1" t="s">
        <v>22</v>
      </c>
      <c r="C31" s="1" t="s">
        <v>35</v>
      </c>
      <c r="D31" s="1" t="s">
        <v>132</v>
      </c>
      <c r="E31" s="1" t="s">
        <v>63</v>
      </c>
      <c r="F31" s="1" t="s">
        <v>271</v>
      </c>
      <c r="G31" s="1" t="s">
        <v>167</v>
      </c>
      <c r="H31" s="1" t="s">
        <v>272</v>
      </c>
      <c r="I31" s="1" t="s">
        <v>136</v>
      </c>
      <c r="J31" s="1" t="s">
        <v>273</v>
      </c>
      <c r="K31" s="7">
        <v>3.5000000000000001E-3</v>
      </c>
      <c r="L31" s="7" t="s">
        <v>274</v>
      </c>
      <c r="M31" s="46" t="s">
        <v>275</v>
      </c>
      <c r="P31" s="1" t="s">
        <v>276</v>
      </c>
      <c r="Q31" t="s">
        <v>277</v>
      </c>
      <c r="R31" s="28" t="s">
        <v>278</v>
      </c>
      <c r="S31" s="23" t="s">
        <v>279</v>
      </c>
      <c r="T31" s="116" t="str">
        <f t="shared" si="0"/>
        <v>closing price prev trading day: 5.7495</v>
      </c>
      <c r="U31" s="118">
        <v>5.7495000000000003</v>
      </c>
      <c r="V31" t="str">
        <f t="shared" si="1"/>
        <v>2.18 m</v>
      </c>
      <c r="W31" t="e">
        <f t="array" aca="1" ref="W31" ca="1">ConvertToNumber(V31)</f>
        <v>#NAME?</v>
      </c>
      <c r="X31" t="e">
        <f t="shared" ca="1" si="2"/>
        <v>#NAME?</v>
      </c>
    </row>
    <row r="32" spans="1:24">
      <c r="A32" s="1" t="s">
        <v>280</v>
      </c>
      <c r="B32" s="1" t="s">
        <v>22</v>
      </c>
      <c r="C32" s="1" t="s">
        <v>23</v>
      </c>
      <c r="D32" s="1" t="s">
        <v>132</v>
      </c>
      <c r="E32" s="1" t="s">
        <v>63</v>
      </c>
      <c r="F32" s="1" t="s">
        <v>281</v>
      </c>
      <c r="G32" s="1" t="s">
        <v>134</v>
      </c>
      <c r="H32" s="1" t="s">
        <v>135</v>
      </c>
      <c r="I32" s="1" t="s">
        <v>136</v>
      </c>
      <c r="J32" s="1" t="s">
        <v>137</v>
      </c>
      <c r="K32" s="7">
        <v>2.5000000000000001E-2</v>
      </c>
      <c r="L32" s="7" t="s">
        <v>282</v>
      </c>
      <c r="M32" s="46" t="s">
        <v>275</v>
      </c>
      <c r="N32" s="5"/>
      <c r="P32" s="1" t="s">
        <v>283</v>
      </c>
      <c r="Q32" s="16" t="s">
        <v>277</v>
      </c>
      <c r="R32" s="28" t="s">
        <v>284</v>
      </c>
      <c r="S32" s="23" t="s">
        <v>285</v>
      </c>
      <c r="T32" s="116" t="str">
        <f t="shared" si="0"/>
        <v>closing price prev trading day: 2.1274</v>
      </c>
      <c r="U32" s="118">
        <v>2.1274000000000002</v>
      </c>
      <c r="V32" t="str">
        <f t="shared" si="1"/>
        <v>2.18 m</v>
      </c>
      <c r="W32" t="e">
        <f t="array" aca="1" ref="W32" ca="1">ConvertToNumber(V32)</f>
        <v>#NAME?</v>
      </c>
      <c r="X32" t="e">
        <f t="shared" ca="1" si="2"/>
        <v>#NAME?</v>
      </c>
    </row>
    <row r="33" spans="1:24">
      <c r="A33" s="1" t="s">
        <v>286</v>
      </c>
      <c r="B33" s="1" t="s">
        <v>145</v>
      </c>
      <c r="C33" s="1" t="s">
        <v>35</v>
      </c>
      <c r="D33" s="1" t="s">
        <v>132</v>
      </c>
      <c r="E33" s="1" t="s">
        <v>63</v>
      </c>
      <c r="F33" s="1" t="s">
        <v>287</v>
      </c>
      <c r="G33" s="1" t="s">
        <v>167</v>
      </c>
      <c r="H33" s="1" t="s">
        <v>135</v>
      </c>
      <c r="I33" s="1" t="s">
        <v>136</v>
      </c>
      <c r="J33" s="1" t="s">
        <v>288</v>
      </c>
      <c r="K33" s="7">
        <v>2.5000000000000001E-2</v>
      </c>
      <c r="L33" s="7" t="s">
        <v>289</v>
      </c>
      <c r="M33" s="46" t="s">
        <v>290</v>
      </c>
      <c r="N33" s="5"/>
      <c r="P33" s="16" t="s">
        <v>291</v>
      </c>
      <c r="Q33" s="16" t="s">
        <v>292</v>
      </c>
      <c r="R33" s="28" t="s">
        <v>293</v>
      </c>
      <c r="S33" s="23" t="s">
        <v>294</v>
      </c>
      <c r="T33" s="116" t="str">
        <f t="shared" si="0"/>
        <v>closing price prev trading day: 87.245</v>
      </c>
      <c r="U33" s="118">
        <v>87.245000000000005</v>
      </c>
      <c r="V33" t="str">
        <f t="shared" si="1"/>
        <v>8.88 m</v>
      </c>
      <c r="W33" t="e">
        <f t="array" aca="1" ref="W33" ca="1">ConvertToNumber(V33)</f>
        <v>#NAME?</v>
      </c>
      <c r="X33" t="e">
        <f t="shared" ca="1" si="2"/>
        <v>#NAME?</v>
      </c>
    </row>
    <row r="34" spans="1:24">
      <c r="A34" s="1" t="s">
        <v>295</v>
      </c>
      <c r="B34" s="1" t="s">
        <v>22</v>
      </c>
      <c r="C34" s="1" t="s">
        <v>35</v>
      </c>
      <c r="D34" s="1" t="s">
        <v>132</v>
      </c>
      <c r="E34" s="1" t="s">
        <v>63</v>
      </c>
      <c r="F34" s="1" t="s">
        <v>296</v>
      </c>
      <c r="G34" s="1" t="s">
        <v>134</v>
      </c>
      <c r="H34" s="1" t="s">
        <v>135</v>
      </c>
      <c r="I34" s="1" t="s">
        <v>297</v>
      </c>
      <c r="J34" s="1" t="s">
        <v>137</v>
      </c>
      <c r="K34" s="7">
        <v>2.5000000000000001E-2</v>
      </c>
      <c r="L34" s="7" t="s">
        <v>298</v>
      </c>
      <c r="M34" s="93" t="s">
        <v>299</v>
      </c>
      <c r="N34" s="40"/>
      <c r="P34" s="1" t="s">
        <v>300</v>
      </c>
      <c r="Q34" s="16" t="s">
        <v>301</v>
      </c>
      <c r="R34" s="28" t="s">
        <v>302</v>
      </c>
      <c r="S34" s="23" t="s">
        <v>303</v>
      </c>
      <c r="T34" s="116" t="str">
        <f t="shared" si="0"/>
        <v>closing price prev trading day: 19.02</v>
      </c>
      <c r="U34" s="118">
        <v>19.02</v>
      </c>
      <c r="V34" t="str">
        <f t="shared" si="1"/>
        <v>155.70 k</v>
      </c>
      <c r="W34" t="e">
        <f t="array" aca="1" ref="W34" ca="1">ConvertToNumber(V34)</f>
        <v>#NAME?</v>
      </c>
      <c r="X34" t="e">
        <f t="shared" ca="1" si="2"/>
        <v>#NAME?</v>
      </c>
    </row>
    <row r="35" spans="1:24">
      <c r="A35" s="1" t="s">
        <v>304</v>
      </c>
      <c r="B35" s="1" t="s">
        <v>22</v>
      </c>
      <c r="C35" s="1" t="s">
        <v>23</v>
      </c>
      <c r="D35" s="1" t="s">
        <v>132</v>
      </c>
      <c r="E35" s="1" t="s">
        <v>63</v>
      </c>
      <c r="F35" s="1" t="s">
        <v>305</v>
      </c>
      <c r="G35" s="1" t="s">
        <v>167</v>
      </c>
      <c r="H35" s="1" t="s">
        <v>135</v>
      </c>
      <c r="I35" s="1" t="s">
        <v>136</v>
      </c>
      <c r="J35" s="1" t="s">
        <v>288</v>
      </c>
      <c r="K35" s="7">
        <v>2.5000000000000001E-2</v>
      </c>
      <c r="L35" s="7" t="s">
        <v>306</v>
      </c>
      <c r="M35" s="46" t="s">
        <v>307</v>
      </c>
      <c r="N35" s="5"/>
      <c r="P35" s="1" t="s">
        <v>308</v>
      </c>
      <c r="Q35" t="s">
        <v>309</v>
      </c>
      <c r="R35" s="28" t="s">
        <v>310</v>
      </c>
      <c r="S35" s="23" t="s">
        <v>311</v>
      </c>
      <c r="T35" s="116" t="str">
        <f t="shared" si="0"/>
        <v>closing price prev trading day: 10.815</v>
      </c>
      <c r="U35" s="118">
        <v>10.815</v>
      </c>
      <c r="V35" t="str">
        <f t="shared" si="1"/>
        <v>1.34 m</v>
      </c>
      <c r="W35" t="e">
        <f t="array" aca="1" ref="W35" ca="1">ConvertToNumber(V35)</f>
        <v>#NAME?</v>
      </c>
      <c r="X35" t="e">
        <f t="shared" ca="1" si="2"/>
        <v>#NAME?</v>
      </c>
    </row>
    <row r="36" spans="1:24">
      <c r="A36" s="1" t="s">
        <v>312</v>
      </c>
      <c r="B36" s="1" t="s">
        <v>145</v>
      </c>
      <c r="C36" s="1" t="s">
        <v>35</v>
      </c>
      <c r="D36" s="1" t="s">
        <v>132</v>
      </c>
      <c r="E36" s="1" t="s">
        <v>63</v>
      </c>
      <c r="F36" s="1" t="s">
        <v>313</v>
      </c>
      <c r="G36" s="1" t="s">
        <v>167</v>
      </c>
      <c r="H36" s="1" t="s">
        <v>135</v>
      </c>
      <c r="I36" s="1" t="s">
        <v>157</v>
      </c>
      <c r="J36" s="1" t="s">
        <v>137</v>
      </c>
      <c r="K36" s="7">
        <v>2.5000000000000001E-2</v>
      </c>
      <c r="L36" s="7" t="s">
        <v>314</v>
      </c>
      <c r="M36" s="46" t="s">
        <v>315</v>
      </c>
      <c r="N36" s="5"/>
      <c r="P36" s="1" t="s">
        <v>316</v>
      </c>
      <c r="Q36" s="16" t="s">
        <v>317</v>
      </c>
      <c r="R36" s="28" t="s">
        <v>318</v>
      </c>
      <c r="S36" s="23" t="s">
        <v>319</v>
      </c>
      <c r="T36" s="116" t="str">
        <f t="shared" si="0"/>
        <v>closing price prev trading day: 2.9246</v>
      </c>
      <c r="U36" s="118">
        <v>2.9245999999999999</v>
      </c>
      <c r="V36" t="str">
        <f t="shared" si="1"/>
        <v>737.50 k</v>
      </c>
      <c r="W36" t="e">
        <f t="array" aca="1" ref="W36" ca="1">ConvertToNumber(V36)</f>
        <v>#NAME?</v>
      </c>
      <c r="X36" s="117" t="e">
        <f t="shared" ca="1" si="2"/>
        <v>#NAME?</v>
      </c>
    </row>
    <row r="37" spans="1:24">
      <c r="A37" s="1" t="s">
        <v>320</v>
      </c>
      <c r="B37" s="1" t="s">
        <v>145</v>
      </c>
      <c r="C37" s="1" t="s">
        <v>23</v>
      </c>
      <c r="D37" s="1" t="s">
        <v>132</v>
      </c>
      <c r="E37" s="1" t="s">
        <v>63</v>
      </c>
      <c r="F37" s="1" t="s">
        <v>321</v>
      </c>
      <c r="G37" s="1" t="s">
        <v>167</v>
      </c>
      <c r="H37" s="1" t="s">
        <v>322</v>
      </c>
      <c r="I37" s="1" t="s">
        <v>323</v>
      </c>
      <c r="J37" s="1" t="s">
        <v>324</v>
      </c>
      <c r="K37" s="7">
        <v>2.5000000000000001E-2</v>
      </c>
      <c r="L37" s="7" t="s">
        <v>325</v>
      </c>
      <c r="M37" s="44" t="s">
        <v>326</v>
      </c>
      <c r="P37" s="1" t="s">
        <v>327</v>
      </c>
      <c r="Q37" s="16" t="s">
        <v>328</v>
      </c>
      <c r="R37" s="28" t="s">
        <v>329</v>
      </c>
      <c r="S37" s="4" t="s">
        <v>330</v>
      </c>
      <c r="T37" s="116" t="str">
        <f t="shared" si="0"/>
        <v>closing price prev trading day: 52.54</v>
      </c>
      <c r="U37" s="118">
        <v>52.54</v>
      </c>
      <c r="V37" t="str">
        <f t="shared" si="1"/>
        <v>7.68 m</v>
      </c>
      <c r="W37" t="e">
        <f t="array" aca="1" ref="W37" ca="1">ConvertToNumber(V37)</f>
        <v>#NAME?</v>
      </c>
      <c r="X37" t="e">
        <f t="shared" ca="1" si="2"/>
        <v>#NAME?</v>
      </c>
    </row>
    <row r="38" spans="1:24">
      <c r="A38" s="1" t="s">
        <v>331</v>
      </c>
      <c r="B38" s="1" t="s">
        <v>145</v>
      </c>
      <c r="C38" s="1" t="s">
        <v>23</v>
      </c>
      <c r="D38" s="1" t="s">
        <v>132</v>
      </c>
      <c r="E38" s="1" t="s">
        <v>63</v>
      </c>
      <c r="F38" s="1" t="s">
        <v>332</v>
      </c>
      <c r="G38" s="1" t="s">
        <v>167</v>
      </c>
      <c r="H38" s="1" t="s">
        <v>135</v>
      </c>
      <c r="I38" s="1" t="s">
        <v>297</v>
      </c>
      <c r="J38" s="1" t="s">
        <v>137</v>
      </c>
      <c r="K38" s="7">
        <v>2.5000000000000001E-2</v>
      </c>
      <c r="L38" s="7" t="s">
        <v>333</v>
      </c>
      <c r="M38" s="93" t="s">
        <v>334</v>
      </c>
      <c r="N38" s="40"/>
      <c r="P38" s="1" t="s">
        <v>335</v>
      </c>
      <c r="Q38" s="16" t="s">
        <v>336</v>
      </c>
      <c r="R38" s="28" t="s">
        <v>337</v>
      </c>
      <c r="S38" s="4" t="s">
        <v>338</v>
      </c>
      <c r="T38" s="116" t="str">
        <f t="shared" si="0"/>
        <v>closing price prev trading day: 8.63</v>
      </c>
      <c r="U38" s="118">
        <v>8.6300000000000008</v>
      </c>
      <c r="V38" t="str">
        <f t="shared" si="1"/>
        <v>354.04 k</v>
      </c>
      <c r="W38" t="e">
        <f t="array" aca="1" ref="W38" ca="1">ConvertToNumber(V38)</f>
        <v>#NAME?</v>
      </c>
      <c r="X38" t="e">
        <f t="shared" ca="1" si="2"/>
        <v>#NAME?</v>
      </c>
    </row>
    <row r="39" spans="1:24">
      <c r="A39" s="1" t="s">
        <v>339</v>
      </c>
      <c r="B39" s="1" t="s">
        <v>22</v>
      </c>
      <c r="C39" s="1" t="s">
        <v>23</v>
      </c>
      <c r="D39" s="1" t="s">
        <v>62</v>
      </c>
      <c r="E39" s="1" t="s">
        <v>63</v>
      </c>
      <c r="F39" s="3" t="s">
        <v>340</v>
      </c>
      <c r="G39" s="1" t="s">
        <v>341</v>
      </c>
      <c r="H39" s="1" t="s">
        <v>342</v>
      </c>
      <c r="I39" s="3" t="s">
        <v>136</v>
      </c>
      <c r="J39" s="1" t="s">
        <v>343</v>
      </c>
      <c r="K39" s="1" t="s">
        <v>344</v>
      </c>
      <c r="L39" s="90" t="s">
        <v>345</v>
      </c>
      <c r="M39" s="91" t="s">
        <v>346</v>
      </c>
      <c r="N39" s="5"/>
      <c r="P39" s="16" t="s">
        <v>347</v>
      </c>
      <c r="Q39" s="16" t="s">
        <v>348</v>
      </c>
      <c r="T39" s="116" t="str">
        <f t="shared" si="0"/>
        <v>No data for specified keywords found from URL.</v>
      </c>
      <c r="U39" s="118" t="s">
        <v>349</v>
      </c>
      <c r="V39" t="str">
        <f t="shared" si="1"/>
        <v>5.10 m</v>
      </c>
      <c r="W39" t="e">
        <f t="array" aca="1" ref="W39" ca="1">ConvertToNumber(V39)</f>
        <v>#NAME?</v>
      </c>
      <c r="X39" t="e">
        <f t="shared" ca="1" si="2"/>
        <v>#NAME?</v>
      </c>
    </row>
    <row r="40" spans="1:24">
      <c r="A40" s="1" t="s">
        <v>350</v>
      </c>
      <c r="B40" s="1" t="s">
        <v>22</v>
      </c>
      <c r="C40" s="1" t="s">
        <v>23</v>
      </c>
      <c r="D40" s="1" t="s">
        <v>62</v>
      </c>
      <c r="E40" s="1" t="s">
        <v>63</v>
      </c>
      <c r="F40" s="1" t="s">
        <v>351</v>
      </c>
      <c r="G40" s="1" t="s">
        <v>341</v>
      </c>
      <c r="H40" s="1" t="s">
        <v>342</v>
      </c>
      <c r="I40" s="1" t="s">
        <v>136</v>
      </c>
      <c r="J40" s="1" t="s">
        <v>343</v>
      </c>
      <c r="K40" s="1" t="s">
        <v>352</v>
      </c>
      <c r="L40" s="90" t="s">
        <v>345</v>
      </c>
      <c r="M40" s="91" t="s">
        <v>93</v>
      </c>
      <c r="N40" s="5"/>
      <c r="P40" s="4" t="s">
        <v>353</v>
      </c>
      <c r="T40" s="116" t="str">
        <f t="shared" si="0"/>
        <v>No data for specified keywords found from URL.</v>
      </c>
      <c r="U40" s="118" t="s">
        <v>349</v>
      </c>
      <c r="V40" t="str">
        <f t="shared" si="1"/>
        <v>Error: All extraction methods failed</v>
      </c>
      <c r="W40" s="124" t="e">
        <f t="array" aca="1" ref="W40" ca="1">ConvertToNumber(V40)</f>
        <v>#NAME?</v>
      </c>
      <c r="X40" t="e">
        <f t="shared" ca="1" si="2"/>
        <v>#NAME?</v>
      </c>
    </row>
    <row r="41" spans="1:24">
      <c r="A41" s="1" t="s">
        <v>354</v>
      </c>
      <c r="B41" s="1" t="s">
        <v>22</v>
      </c>
      <c r="C41" s="1" t="s">
        <v>23</v>
      </c>
      <c r="D41" s="1" t="s">
        <v>62</v>
      </c>
      <c r="E41" s="1" t="s">
        <v>63</v>
      </c>
      <c r="F41" s="1" t="s">
        <v>355</v>
      </c>
      <c r="G41" s="1" t="s">
        <v>341</v>
      </c>
      <c r="H41" s="1" t="s">
        <v>342</v>
      </c>
      <c r="I41" s="1" t="s">
        <v>136</v>
      </c>
      <c r="J41" s="1" t="s">
        <v>343</v>
      </c>
      <c r="K41" s="1" t="s">
        <v>344</v>
      </c>
      <c r="L41" s="90" t="s">
        <v>345</v>
      </c>
      <c r="M41" s="91" t="s">
        <v>93</v>
      </c>
      <c r="N41" s="5"/>
      <c r="P41" s="4" t="s">
        <v>356</v>
      </c>
      <c r="T41" s="116" t="str">
        <f t="shared" si="0"/>
        <v>No data for specified keywords found from URL.</v>
      </c>
      <c r="U41" s="118" t="s">
        <v>349</v>
      </c>
      <c r="V41" t="str">
        <f t="shared" si="1"/>
        <v>Error: All extraction methods failed</v>
      </c>
      <c r="W41" s="124" t="e">
        <f t="array" aca="1" ref="W41" ca="1">ConvertToNumber(V41)</f>
        <v>#NAME?</v>
      </c>
      <c r="X41" t="e">
        <f t="shared" ca="1" si="2"/>
        <v>#NAME?</v>
      </c>
    </row>
    <row r="42" spans="1:24">
      <c r="A42" s="1" t="s">
        <v>357</v>
      </c>
      <c r="B42" s="1" t="s">
        <v>22</v>
      </c>
      <c r="C42" s="1" t="s">
        <v>61</v>
      </c>
      <c r="D42" s="1" t="s">
        <v>62</v>
      </c>
      <c r="E42" s="1" t="s">
        <v>63</v>
      </c>
      <c r="F42" s="1" t="s">
        <v>358</v>
      </c>
      <c r="G42" s="1" t="s">
        <v>341</v>
      </c>
      <c r="H42" s="1" t="s">
        <v>29</v>
      </c>
      <c r="I42" s="1" t="s">
        <v>29</v>
      </c>
      <c r="J42" s="1" t="s">
        <v>29</v>
      </c>
      <c r="K42" s="1" t="s">
        <v>359</v>
      </c>
      <c r="L42" s="90" t="s">
        <v>345</v>
      </c>
      <c r="M42" s="91" t="s">
        <v>93</v>
      </c>
      <c r="N42" s="5"/>
      <c r="P42" s="4" t="s">
        <v>360</v>
      </c>
      <c r="T42" s="116" t="str">
        <f t="shared" si="0"/>
        <v>No data for specified keywords found from URL.</v>
      </c>
      <c r="U42" s="118" t="s">
        <v>349</v>
      </c>
      <c r="V42" t="str">
        <f t="shared" si="1"/>
        <v>Error: All extraction methods failed</v>
      </c>
      <c r="W42" s="124" t="e">
        <f t="array" aca="1" ref="W42" ca="1">ConvertToNumber(V42)</f>
        <v>#NAME?</v>
      </c>
      <c r="X42" t="e">
        <f t="shared" ca="1" si="2"/>
        <v>#NAME?</v>
      </c>
    </row>
    <row r="43" spans="1:24">
      <c r="A43" s="1" t="s">
        <v>361</v>
      </c>
      <c r="B43" s="1" t="s">
        <v>22</v>
      </c>
      <c r="C43" s="1" t="s">
        <v>23</v>
      </c>
      <c r="D43" s="1" t="s">
        <v>62</v>
      </c>
      <c r="E43" s="1" t="s">
        <v>63</v>
      </c>
      <c r="F43" s="3" t="s">
        <v>362</v>
      </c>
      <c r="G43" s="1" t="s">
        <v>341</v>
      </c>
      <c r="H43" s="1" t="s">
        <v>342</v>
      </c>
      <c r="I43" s="3" t="s">
        <v>136</v>
      </c>
      <c r="J43" s="1" t="s">
        <v>343</v>
      </c>
      <c r="K43" s="1" t="s">
        <v>363</v>
      </c>
      <c r="L43" s="90" t="s">
        <v>345</v>
      </c>
      <c r="M43" s="91" t="s">
        <v>93</v>
      </c>
      <c r="N43" s="5"/>
      <c r="P43" s="4" t="s">
        <v>364</v>
      </c>
      <c r="T43" s="116" t="str">
        <f t="shared" si="0"/>
        <v>No data for specified keywords found from URL.</v>
      </c>
      <c r="U43" s="118" t="s">
        <v>349</v>
      </c>
      <c r="V43" t="str">
        <f t="shared" si="1"/>
        <v>Error: All extraction methods failed</v>
      </c>
      <c r="W43" s="124" t="e">
        <f t="array" aca="1" ref="W43" ca="1">ConvertToNumber(V43)</f>
        <v>#NAME?</v>
      </c>
      <c r="X43" t="e">
        <f t="shared" ca="1" si="2"/>
        <v>#NAME?</v>
      </c>
    </row>
    <row r="44" spans="1:24">
      <c r="A44" s="1" t="s">
        <v>365</v>
      </c>
      <c r="B44" s="1" t="s">
        <v>22</v>
      </c>
      <c r="C44" s="1" t="s">
        <v>23</v>
      </c>
      <c r="D44" s="1" t="s">
        <v>28</v>
      </c>
      <c r="E44" s="1" t="s">
        <v>28</v>
      </c>
      <c r="F44" s="1" t="s">
        <v>366</v>
      </c>
      <c r="G44" s="1" t="s">
        <v>367</v>
      </c>
      <c r="H44" s="1" t="s">
        <v>368</v>
      </c>
      <c r="I44" s="1" t="s">
        <v>29</v>
      </c>
      <c r="J44" s="1" t="s">
        <v>369</v>
      </c>
      <c r="K44" s="1" t="s">
        <v>370</v>
      </c>
      <c r="L44" s="1" t="s">
        <v>371</v>
      </c>
      <c r="M44" s="46">
        <v>3993979</v>
      </c>
      <c r="N44" s="5"/>
      <c r="P44" s="16" t="s">
        <v>372</v>
      </c>
      <c r="Q44" s="16" t="s">
        <v>373</v>
      </c>
      <c r="R44" t="s">
        <v>374</v>
      </c>
      <c r="T44" s="116" t="str">
        <f t="shared" si="0"/>
        <v>closing price prev trading day: 9.1045</v>
      </c>
      <c r="U44" s="118">
        <v>9.1044999999999998</v>
      </c>
      <c r="V44">
        <f t="shared" si="1"/>
        <v>3993979</v>
      </c>
      <c r="W44" t="e">
        <f t="array" aca="1" ref="W44" ca="1">ConvertToNumber(V44)</f>
        <v>#NAME?</v>
      </c>
      <c r="X44" t="e">
        <f t="shared" ca="1" si="2"/>
        <v>#NAME?</v>
      </c>
    </row>
    <row r="45" spans="1:24">
      <c r="A45" s="1" t="s">
        <v>375</v>
      </c>
      <c r="B45" s="1" t="s">
        <v>22</v>
      </c>
      <c r="C45" s="1" t="s">
        <v>376</v>
      </c>
      <c r="D45" s="1" t="s">
        <v>28</v>
      </c>
      <c r="E45" s="1" t="s">
        <v>28</v>
      </c>
      <c r="F45" s="1" t="s">
        <v>377</v>
      </c>
      <c r="G45" s="1" t="s">
        <v>367</v>
      </c>
      <c r="H45" s="1" t="s">
        <v>28</v>
      </c>
      <c r="I45" s="1" t="s">
        <v>29</v>
      </c>
      <c r="J45" s="1" t="s">
        <v>273</v>
      </c>
      <c r="K45" s="1" t="s">
        <v>378</v>
      </c>
      <c r="L45" s="1" t="s">
        <v>379</v>
      </c>
      <c r="M45" s="46" t="s">
        <v>380</v>
      </c>
      <c r="N45" s="5"/>
      <c r="P45" s="30" t="s">
        <v>381</v>
      </c>
      <c r="Q45" s="16" t="s">
        <v>382</v>
      </c>
      <c r="T45" s="116" t="str">
        <f t="shared" si="0"/>
        <v>closing price prev trading day: 4.525</v>
      </c>
      <c r="U45" s="118">
        <v>4.5250000000000004</v>
      </c>
      <c r="V45" t="str">
        <f t="shared" si="1"/>
        <v>36.99 m</v>
      </c>
      <c r="W45" t="e">
        <f t="array" aca="1" ref="W45" ca="1">ConvertToNumber(V45)</f>
        <v>#NAME?</v>
      </c>
      <c r="X45" t="e">
        <f t="shared" ca="1" si="2"/>
        <v>#NAME?</v>
      </c>
    </row>
    <row r="46" spans="1:24">
      <c r="A46" s="1" t="s">
        <v>383</v>
      </c>
      <c r="B46" s="1" t="s">
        <v>22</v>
      </c>
      <c r="C46" s="1" t="s">
        <v>23</v>
      </c>
      <c r="D46" s="1" t="s">
        <v>28</v>
      </c>
      <c r="E46" s="1" t="s">
        <v>28</v>
      </c>
      <c r="F46" s="1" t="s">
        <v>384</v>
      </c>
      <c r="G46" s="1" t="s">
        <v>385</v>
      </c>
      <c r="H46" s="1" t="s">
        <v>386</v>
      </c>
      <c r="I46" s="1" t="s">
        <v>297</v>
      </c>
      <c r="J46" s="1" t="s">
        <v>387</v>
      </c>
      <c r="K46" s="1" t="s">
        <v>388</v>
      </c>
      <c r="L46" s="1" t="s">
        <v>389</v>
      </c>
      <c r="M46" s="46">
        <v>115656</v>
      </c>
      <c r="N46" s="5"/>
      <c r="P46" s="30" t="s">
        <v>390</v>
      </c>
      <c r="Q46" s="25" t="s">
        <v>391</v>
      </c>
      <c r="T46" s="116" t="str">
        <f t="shared" si="0"/>
        <v>closing price prev trading day: 110.14</v>
      </c>
      <c r="U46" s="118">
        <v>110.14</v>
      </c>
      <c r="V46">
        <f t="shared" si="1"/>
        <v>115656</v>
      </c>
      <c r="W46" t="e">
        <f t="array" aca="1" ref="W46" ca="1">ConvertToNumber(V46)</f>
        <v>#NAME?</v>
      </c>
      <c r="X46" t="e">
        <f t="shared" ca="1" si="2"/>
        <v>#NAME?</v>
      </c>
    </row>
    <row r="47" spans="1:24">
      <c r="A47" s="1" t="s">
        <v>392</v>
      </c>
      <c r="B47" s="1" t="s">
        <v>22</v>
      </c>
      <c r="C47" s="1" t="s">
        <v>23</v>
      </c>
      <c r="D47" s="1" t="s">
        <v>28</v>
      </c>
      <c r="E47" s="1" t="s">
        <v>28</v>
      </c>
      <c r="F47" s="1" t="s">
        <v>393</v>
      </c>
      <c r="G47" s="1" t="s">
        <v>394</v>
      </c>
      <c r="H47" s="1" t="s">
        <v>395</v>
      </c>
      <c r="I47" s="1" t="s">
        <v>396</v>
      </c>
      <c r="J47" s="1" t="s">
        <v>397</v>
      </c>
      <c r="K47" s="1" t="s">
        <v>398</v>
      </c>
      <c r="L47" s="1" t="s">
        <v>399</v>
      </c>
      <c r="M47" s="46">
        <v>13793672</v>
      </c>
      <c r="N47" s="5"/>
      <c r="P47" s="30" t="s">
        <v>400</v>
      </c>
      <c r="Q47" s="25" t="s">
        <v>401</v>
      </c>
      <c r="T47" s="116" t="str">
        <f t="shared" si="0"/>
        <v>closing price prev trading day: 82.49</v>
      </c>
      <c r="U47" s="118">
        <v>82.49</v>
      </c>
      <c r="V47">
        <f t="shared" si="1"/>
        <v>13793672</v>
      </c>
      <c r="W47" t="e">
        <f t="array" aca="1" ref="W47" ca="1">ConvertToNumber(V47)</f>
        <v>#NAME?</v>
      </c>
      <c r="X47" t="e">
        <f t="shared" ca="1" si="2"/>
        <v>#NAME?</v>
      </c>
    </row>
    <row r="48" spans="1:24">
      <c r="A48" s="1" t="s">
        <v>402</v>
      </c>
      <c r="B48" s="1" t="s">
        <v>22</v>
      </c>
      <c r="C48" s="1" t="s">
        <v>23</v>
      </c>
      <c r="D48" s="1" t="s">
        <v>28</v>
      </c>
      <c r="E48" s="1" t="s">
        <v>28</v>
      </c>
      <c r="F48" s="1" t="s">
        <v>403</v>
      </c>
      <c r="G48" s="1" t="s">
        <v>404</v>
      </c>
      <c r="H48" s="1" t="s">
        <v>28</v>
      </c>
      <c r="I48" s="1" t="s">
        <v>29</v>
      </c>
      <c r="J48" s="1" t="s">
        <v>273</v>
      </c>
      <c r="K48" s="1" t="s">
        <v>405</v>
      </c>
      <c r="L48" s="1" t="s">
        <v>406</v>
      </c>
      <c r="M48" s="46">
        <v>1288110</v>
      </c>
      <c r="N48" s="5"/>
      <c r="P48" s="30" t="s">
        <v>407</v>
      </c>
      <c r="Q48" s="25" t="s">
        <v>408</v>
      </c>
      <c r="T48" s="116" t="str">
        <f t="shared" si="0"/>
        <v>closing price prev trading day: 2.75</v>
      </c>
      <c r="U48" s="118">
        <v>2.75</v>
      </c>
      <c r="V48">
        <f t="shared" si="1"/>
        <v>1288110</v>
      </c>
      <c r="W48" t="e">
        <f t="array" aca="1" ref="W48" ca="1">ConvertToNumber(V48)</f>
        <v>#NAME?</v>
      </c>
      <c r="X48" t="e">
        <f t="shared" ca="1" si="2"/>
        <v>#NAME?</v>
      </c>
    </row>
    <row r="49" spans="1:24">
      <c r="A49" s="1" t="s">
        <v>409</v>
      </c>
      <c r="B49" s="1" t="s">
        <v>22</v>
      </c>
      <c r="C49" s="1" t="s">
        <v>23</v>
      </c>
      <c r="D49" s="1" t="s">
        <v>28</v>
      </c>
      <c r="E49" s="1" t="s">
        <v>28</v>
      </c>
      <c r="F49" s="1" t="s">
        <v>410</v>
      </c>
      <c r="G49" s="1" t="s">
        <v>367</v>
      </c>
      <c r="H49" s="1" t="s">
        <v>411</v>
      </c>
      <c r="I49" s="1" t="s">
        <v>136</v>
      </c>
      <c r="J49" s="1" t="s">
        <v>412</v>
      </c>
      <c r="K49" s="1" t="s">
        <v>388</v>
      </c>
      <c r="L49" s="1" t="s">
        <v>413</v>
      </c>
      <c r="M49" s="46">
        <v>4356498</v>
      </c>
      <c r="N49" s="5"/>
      <c r="P49" s="30" t="s">
        <v>414</v>
      </c>
      <c r="Q49" s="25" t="s">
        <v>415</v>
      </c>
      <c r="T49" s="116" t="str">
        <f t="shared" si="0"/>
        <v>closing price prev trading day: 20.832</v>
      </c>
      <c r="U49" s="118">
        <v>20.832000000000001</v>
      </c>
      <c r="V49">
        <f t="shared" si="1"/>
        <v>4356498</v>
      </c>
      <c r="W49" t="e">
        <f t="array" aca="1" ref="W49" ca="1">ConvertToNumber(V49)</f>
        <v>#NAME?</v>
      </c>
      <c r="X49" t="e">
        <f t="shared" ca="1" si="2"/>
        <v>#NAME?</v>
      </c>
    </row>
    <row r="50" spans="1:24">
      <c r="A50" s="1" t="s">
        <v>416</v>
      </c>
      <c r="B50" s="1" t="s">
        <v>22</v>
      </c>
      <c r="C50" s="1" t="s">
        <v>23</v>
      </c>
      <c r="D50" s="1" t="s">
        <v>28</v>
      </c>
      <c r="E50" s="1" t="s">
        <v>28</v>
      </c>
      <c r="F50" s="1" t="s">
        <v>417</v>
      </c>
      <c r="G50" s="1" t="s">
        <v>367</v>
      </c>
      <c r="H50" s="1" t="s">
        <v>418</v>
      </c>
      <c r="I50" s="1" t="s">
        <v>136</v>
      </c>
      <c r="J50" s="1" t="s">
        <v>412</v>
      </c>
      <c r="K50" s="1" t="s">
        <v>398</v>
      </c>
      <c r="L50" s="1" t="s">
        <v>419</v>
      </c>
      <c r="M50" s="46">
        <v>867910</v>
      </c>
      <c r="N50" s="5"/>
      <c r="P50" s="30" t="s">
        <v>420</v>
      </c>
      <c r="Q50" s="25" t="s">
        <v>421</v>
      </c>
      <c r="T50" s="116" t="str">
        <f t="shared" si="0"/>
        <v>closing price prev trading day: 7.1115</v>
      </c>
      <c r="U50" s="118">
        <v>7.1115000000000004</v>
      </c>
      <c r="V50">
        <f t="shared" si="1"/>
        <v>867910</v>
      </c>
      <c r="W50" t="e">
        <f t="array" aca="1" ref="W50" ca="1">ConvertToNumber(V50)</f>
        <v>#NAME?</v>
      </c>
      <c r="X50" t="e">
        <f t="shared" ca="1" si="2"/>
        <v>#NAME?</v>
      </c>
    </row>
    <row r="51" spans="1:24">
      <c r="A51" s="1" t="s">
        <v>422</v>
      </c>
      <c r="B51" s="1" t="s">
        <v>22</v>
      </c>
      <c r="C51" s="1" t="s">
        <v>23</v>
      </c>
      <c r="D51" s="1" t="s">
        <v>28</v>
      </c>
      <c r="E51" s="1" t="s">
        <v>28</v>
      </c>
      <c r="F51" s="1" t="s">
        <v>423</v>
      </c>
      <c r="G51" s="1" t="s">
        <v>404</v>
      </c>
      <c r="H51" s="1" t="s">
        <v>272</v>
      </c>
      <c r="I51" s="1" t="s">
        <v>136</v>
      </c>
      <c r="J51" s="1" t="s">
        <v>273</v>
      </c>
      <c r="K51" s="1" t="s">
        <v>405</v>
      </c>
      <c r="L51" s="1" t="s">
        <v>424</v>
      </c>
      <c r="M51" s="46">
        <v>1462380</v>
      </c>
      <c r="N51" s="5"/>
      <c r="P51" s="30" t="s">
        <v>425</v>
      </c>
      <c r="Q51" s="25" t="s">
        <v>426</v>
      </c>
      <c r="T51" s="116" t="str">
        <f t="shared" si="0"/>
        <v>closing price prev trading day: 12.484</v>
      </c>
      <c r="U51" s="118">
        <v>12.484</v>
      </c>
      <c r="V51">
        <f t="shared" si="1"/>
        <v>1462380</v>
      </c>
      <c r="W51" t="e">
        <f t="array" aca="1" ref="W51" ca="1">ConvertToNumber(V51)</f>
        <v>#NAME?</v>
      </c>
      <c r="X51" t="e">
        <f t="shared" ca="1" si="2"/>
        <v>#NAME?</v>
      </c>
    </row>
    <row r="52" spans="1:24">
      <c r="A52" s="1" t="s">
        <v>427</v>
      </c>
      <c r="B52" s="1" t="s">
        <v>22</v>
      </c>
      <c r="C52" s="1" t="s">
        <v>23</v>
      </c>
      <c r="D52" s="1" t="s">
        <v>28</v>
      </c>
      <c r="E52" s="1" t="s">
        <v>28</v>
      </c>
      <c r="F52" s="1" t="s">
        <v>428</v>
      </c>
      <c r="G52" s="1" t="s">
        <v>367</v>
      </c>
      <c r="H52" s="1" t="s">
        <v>429</v>
      </c>
      <c r="I52" s="1" t="s">
        <v>29</v>
      </c>
      <c r="J52" s="1" t="s">
        <v>273</v>
      </c>
      <c r="K52" s="1" t="s">
        <v>405</v>
      </c>
      <c r="L52" s="1" t="s">
        <v>430</v>
      </c>
      <c r="M52" s="46">
        <v>7787735</v>
      </c>
      <c r="N52" s="5"/>
      <c r="P52" s="30" t="s">
        <v>431</v>
      </c>
      <c r="Q52" s="25" t="s">
        <v>432</v>
      </c>
      <c r="T52" s="116" t="str">
        <f t="shared" si="0"/>
        <v>closing price prev trading day: 26.628</v>
      </c>
      <c r="U52" s="118">
        <v>26.628</v>
      </c>
      <c r="V52">
        <f t="shared" si="1"/>
        <v>7787735</v>
      </c>
      <c r="W52" t="e">
        <f t="array" aca="1" ref="W52" ca="1">ConvertToNumber(V52)</f>
        <v>#NAME?</v>
      </c>
      <c r="X52" t="e">
        <f t="shared" ca="1" si="2"/>
        <v>#NAME?</v>
      </c>
    </row>
    <row r="53" spans="1:24">
      <c r="A53" s="1" t="s">
        <v>433</v>
      </c>
      <c r="B53" s="1" t="s">
        <v>22</v>
      </c>
      <c r="C53" s="1" t="s">
        <v>376</v>
      </c>
      <c r="D53" s="1" t="s">
        <v>28</v>
      </c>
      <c r="E53" s="1" t="s">
        <v>28</v>
      </c>
      <c r="F53" s="1" t="s">
        <v>434</v>
      </c>
      <c r="G53" s="1" t="s">
        <v>367</v>
      </c>
      <c r="H53" s="1" t="s">
        <v>28</v>
      </c>
      <c r="I53" s="1" t="s">
        <v>29</v>
      </c>
      <c r="J53" s="1" t="s">
        <v>273</v>
      </c>
      <c r="K53" s="1" t="s">
        <v>435</v>
      </c>
      <c r="L53" s="1" t="s">
        <v>436</v>
      </c>
      <c r="M53" s="46">
        <v>179000</v>
      </c>
      <c r="N53" s="5"/>
      <c r="P53" s="30" t="s">
        <v>437</v>
      </c>
      <c r="Q53" s="25" t="s">
        <v>438</v>
      </c>
      <c r="T53" s="116" t="str">
        <f t="shared" si="0"/>
        <v>closing price prev trading day: 6.818</v>
      </c>
      <c r="U53" s="118">
        <v>6.8179999999999996</v>
      </c>
      <c r="V53">
        <f t="shared" si="1"/>
        <v>179000</v>
      </c>
      <c r="W53" t="e">
        <f t="array" aca="1" ref="W53" ca="1">ConvertToNumber(V53)</f>
        <v>#NAME?</v>
      </c>
      <c r="X53" t="e">
        <f t="shared" ca="1" si="2"/>
        <v>#NAME?</v>
      </c>
    </row>
    <row r="54" spans="1:24">
      <c r="A54" s="1" t="s">
        <v>439</v>
      </c>
      <c r="B54" s="1" t="s">
        <v>22</v>
      </c>
      <c r="C54" s="1" t="s">
        <v>23</v>
      </c>
      <c r="D54" s="1" t="s">
        <v>132</v>
      </c>
      <c r="E54" s="1" t="s">
        <v>63</v>
      </c>
      <c r="F54" s="1" t="s">
        <v>440</v>
      </c>
      <c r="G54" s="1" t="s">
        <v>441</v>
      </c>
      <c r="H54" s="1" t="s">
        <v>272</v>
      </c>
      <c r="I54" s="1" t="s">
        <v>297</v>
      </c>
      <c r="J54" s="1" t="s">
        <v>273</v>
      </c>
      <c r="K54" s="7">
        <v>1.5900000000000001E-2</v>
      </c>
      <c r="L54" s="85" t="s">
        <v>442</v>
      </c>
      <c r="M54" s="94" t="s">
        <v>443</v>
      </c>
      <c r="N54" s="41"/>
      <c r="P54" s="1" t="s">
        <v>444</v>
      </c>
      <c r="Q54" s="16" t="s">
        <v>445</v>
      </c>
      <c r="R54" s="28" t="s">
        <v>446</v>
      </c>
      <c r="T54" s="116" t="str">
        <f t="shared" si="0"/>
        <v>closing price prev trading day: 194.65</v>
      </c>
      <c r="U54" s="118">
        <v>194.65</v>
      </c>
      <c r="V54" t="str">
        <f t="shared" si="1"/>
        <v>12.71 k</v>
      </c>
      <c r="W54" t="e">
        <f t="array" aca="1" ref="W54" ca="1">ConvertToNumber(V54)</f>
        <v>#NAME?</v>
      </c>
      <c r="X54" t="e">
        <f t="shared" ca="1" si="2"/>
        <v>#NAME?</v>
      </c>
    </row>
    <row r="55" spans="1:24">
      <c r="A55" s="1" t="s">
        <v>447</v>
      </c>
      <c r="B55" s="1" t="s">
        <v>22</v>
      </c>
      <c r="C55" s="1" t="s">
        <v>23</v>
      </c>
      <c r="D55" s="1" t="s">
        <v>132</v>
      </c>
      <c r="E55" s="1" t="s">
        <v>63</v>
      </c>
      <c r="F55" s="1" t="s">
        <v>448</v>
      </c>
      <c r="G55" s="1" t="s">
        <v>441</v>
      </c>
      <c r="H55" s="1" t="s">
        <v>272</v>
      </c>
      <c r="I55" s="1" t="s">
        <v>297</v>
      </c>
      <c r="J55" s="1" t="s">
        <v>273</v>
      </c>
      <c r="K55" s="7">
        <v>1.5900000000000001E-2</v>
      </c>
      <c r="L55" s="85" t="s">
        <v>449</v>
      </c>
      <c r="M55" s="94" t="s">
        <v>450</v>
      </c>
      <c r="N55" s="41"/>
      <c r="P55" s="1" t="s">
        <v>451</v>
      </c>
      <c r="Q55" s="16" t="s">
        <v>452</v>
      </c>
      <c r="R55" s="28" t="s">
        <v>453</v>
      </c>
      <c r="T55" s="116" t="str">
        <f t="shared" si="0"/>
        <v>closing price prev trading day: 137.59</v>
      </c>
      <c r="U55" s="118">
        <v>137.59</v>
      </c>
      <c r="V55" t="str">
        <f t="shared" si="1"/>
        <v>2.94 k</v>
      </c>
      <c r="W55" t="e">
        <f t="array" aca="1" ref="W55" ca="1">ConvertToNumber(V55)</f>
        <v>#NAME?</v>
      </c>
      <c r="X55" t="e">
        <f t="shared" ca="1" si="2"/>
        <v>#NAME?</v>
      </c>
    </row>
    <row r="56" spans="1:24">
      <c r="A56" s="1" t="s">
        <v>454</v>
      </c>
      <c r="B56" s="1" t="s">
        <v>22</v>
      </c>
      <c r="C56" s="1" t="s">
        <v>23</v>
      </c>
      <c r="D56" s="1" t="s">
        <v>24</v>
      </c>
      <c r="E56" s="1" t="s">
        <v>24</v>
      </c>
      <c r="F56" s="1" t="s">
        <v>455</v>
      </c>
      <c r="G56" s="1" t="s">
        <v>385</v>
      </c>
      <c r="H56" s="1" t="s">
        <v>456</v>
      </c>
      <c r="I56" s="1" t="s">
        <v>178</v>
      </c>
      <c r="J56" s="1" t="s">
        <v>137</v>
      </c>
      <c r="K56" s="1" t="s">
        <v>457</v>
      </c>
      <c r="L56" s="24" t="s">
        <v>458</v>
      </c>
      <c r="M56" s="115" t="s">
        <v>459</v>
      </c>
      <c r="P56" s="1" t="s">
        <v>460</v>
      </c>
      <c r="Q56" t="s">
        <v>461</v>
      </c>
      <c r="R56" s="30" t="s">
        <v>462</v>
      </c>
      <c r="T56" s="116" t="str">
        <f t="shared" si="0"/>
        <v>closing price prev trading day: 88.105</v>
      </c>
      <c r="U56" s="118">
        <v>88.105000000000004</v>
      </c>
      <c r="V56" t="str">
        <f t="shared" si="1"/>
        <v>14.87 m</v>
      </c>
      <c r="W56" t="e">
        <f t="array" aca="1" ref="W56" ca="1">ConvertToNumber(V56)</f>
        <v>#NAME?</v>
      </c>
      <c r="X56" t="e">
        <f t="shared" ca="1" si="2"/>
        <v>#NAME?</v>
      </c>
    </row>
    <row r="57" spans="1:24">
      <c r="A57" s="1" t="s">
        <v>463</v>
      </c>
      <c r="B57" s="1" t="s">
        <v>22</v>
      </c>
      <c r="C57" s="1" t="s">
        <v>23</v>
      </c>
      <c r="D57" s="1" t="s">
        <v>24</v>
      </c>
      <c r="E57" s="1" t="s">
        <v>24</v>
      </c>
      <c r="F57" s="1" t="s">
        <v>464</v>
      </c>
      <c r="G57" s="1" t="s">
        <v>385</v>
      </c>
      <c r="H57" s="1" t="s">
        <v>28</v>
      </c>
      <c r="I57" s="1" t="s">
        <v>29</v>
      </c>
      <c r="J57" s="1" t="s">
        <v>465</v>
      </c>
      <c r="K57" s="1" t="s">
        <v>466</v>
      </c>
      <c r="L57" s="1" t="s">
        <v>467</v>
      </c>
      <c r="M57" s="115" t="s">
        <v>468</v>
      </c>
      <c r="P57" s="30" t="s">
        <v>469</v>
      </c>
      <c r="Q57" t="s">
        <v>470</v>
      </c>
      <c r="T57" s="116" t="str">
        <f t="shared" si="0"/>
        <v>closing price prev trading day: 1.146</v>
      </c>
      <c r="U57" s="118">
        <v>1.1459999999999999</v>
      </c>
      <c r="V57" t="str">
        <f t="shared" si="1"/>
        <v>9.00 m</v>
      </c>
      <c r="W57" t="e">
        <f t="array" aca="1" ref="W57" ca="1">ConvertToNumber(V57)</f>
        <v>#NAME?</v>
      </c>
      <c r="X57" t="e">
        <f t="shared" ca="1" si="2"/>
        <v>#NAME?</v>
      </c>
    </row>
    <row r="58" spans="1:24">
      <c r="A58" s="1" t="s">
        <v>471</v>
      </c>
      <c r="B58" s="1" t="s">
        <v>22</v>
      </c>
      <c r="C58" s="1" t="s">
        <v>23</v>
      </c>
      <c r="D58" s="1" t="s">
        <v>24</v>
      </c>
      <c r="E58" s="1" t="s">
        <v>24</v>
      </c>
      <c r="F58" s="1" t="s">
        <v>472</v>
      </c>
      <c r="G58" s="1" t="s">
        <v>385</v>
      </c>
      <c r="H58" s="1" t="s">
        <v>28</v>
      </c>
      <c r="I58" s="1" t="s">
        <v>29</v>
      </c>
      <c r="J58" s="1" t="s">
        <v>273</v>
      </c>
      <c r="K58" s="1" t="s">
        <v>466</v>
      </c>
      <c r="L58" s="1" t="s">
        <v>473</v>
      </c>
      <c r="M58" s="115" t="s">
        <v>474</v>
      </c>
      <c r="P58" s="30" t="s">
        <v>475</v>
      </c>
      <c r="Q58" t="s">
        <v>476</v>
      </c>
      <c r="T58" s="116" t="str">
        <f t="shared" si="0"/>
        <v>closing price prev trading day: 14.543</v>
      </c>
      <c r="U58" s="118">
        <v>14.542999999999999</v>
      </c>
      <c r="V58" t="str">
        <f t="shared" si="1"/>
        <v>604.77 k</v>
      </c>
      <c r="W58" t="e">
        <f t="array" aca="1" ref="W58" ca="1">ConvertToNumber(V58)</f>
        <v>#NAME?</v>
      </c>
      <c r="X58" t="e">
        <f t="shared" ca="1" si="2"/>
        <v>#NAME?</v>
      </c>
    </row>
    <row r="59" spans="1:24">
      <c r="A59" s="1" t="s">
        <v>477</v>
      </c>
      <c r="B59" s="1" t="s">
        <v>22</v>
      </c>
      <c r="C59" s="1" t="s">
        <v>23</v>
      </c>
      <c r="D59" s="1" t="s">
        <v>24</v>
      </c>
      <c r="E59" s="1" t="s">
        <v>24</v>
      </c>
      <c r="F59" s="1" t="s">
        <v>478</v>
      </c>
      <c r="G59" s="1" t="s">
        <v>385</v>
      </c>
      <c r="H59" s="1" t="s">
        <v>28</v>
      </c>
      <c r="I59" s="1" t="s">
        <v>29</v>
      </c>
      <c r="J59" s="1" t="s">
        <v>273</v>
      </c>
      <c r="K59" s="1" t="s">
        <v>479</v>
      </c>
      <c r="L59" s="1" t="s">
        <v>480</v>
      </c>
      <c r="M59" s="115" t="s">
        <v>481</v>
      </c>
      <c r="P59" s="30" t="s">
        <v>482</v>
      </c>
      <c r="Q59" t="s">
        <v>483</v>
      </c>
      <c r="T59" s="116" t="str">
        <f t="shared" si="0"/>
        <v>closing price prev trading day: 19.354</v>
      </c>
      <c r="U59" s="118">
        <v>19.353999999999999</v>
      </c>
      <c r="V59" t="str">
        <f t="shared" si="1"/>
        <v>118.89 k</v>
      </c>
      <c r="W59" t="e">
        <f t="array" aca="1" ref="W59" ca="1">ConvertToNumber(V59)</f>
        <v>#NAME?</v>
      </c>
      <c r="X59" t="e">
        <f t="shared" ca="1" si="2"/>
        <v>#NAME?</v>
      </c>
    </row>
    <row r="60" spans="1:24">
      <c r="A60" s="1" t="s">
        <v>484</v>
      </c>
      <c r="B60" s="1" t="s">
        <v>22</v>
      </c>
      <c r="C60" s="1" t="s">
        <v>376</v>
      </c>
      <c r="D60" s="1" t="s">
        <v>24</v>
      </c>
      <c r="E60" s="1" t="s">
        <v>24</v>
      </c>
      <c r="F60" s="1" t="s">
        <v>485</v>
      </c>
      <c r="G60" s="1" t="s">
        <v>385</v>
      </c>
      <c r="H60" s="1" t="s">
        <v>28</v>
      </c>
      <c r="I60" s="1" t="s">
        <v>29</v>
      </c>
      <c r="J60" s="1" t="s">
        <v>273</v>
      </c>
      <c r="K60" s="1" t="s">
        <v>479</v>
      </c>
      <c r="L60" s="1" t="s">
        <v>486</v>
      </c>
      <c r="M60" s="115" t="s">
        <v>487</v>
      </c>
      <c r="P60" s="30" t="s">
        <v>488</v>
      </c>
      <c r="Q60" t="s">
        <v>489</v>
      </c>
      <c r="T60" s="116" t="str">
        <f t="shared" si="0"/>
        <v>closing price prev trading day: 1.7974</v>
      </c>
      <c r="U60" s="118">
        <v>1.7974000000000001</v>
      </c>
      <c r="V60" t="str">
        <f t="shared" si="1"/>
        <v>5.32 m</v>
      </c>
      <c r="W60" t="e">
        <f t="array" aca="1" ref="W60" ca="1">ConvertToNumber(V60)</f>
        <v>#NAME?</v>
      </c>
      <c r="X60" t="e">
        <f t="shared" ca="1" si="2"/>
        <v>#NAME?</v>
      </c>
    </row>
    <row r="61" spans="1:24">
      <c r="A61" s="1" t="s">
        <v>490</v>
      </c>
      <c r="B61" s="1" t="s">
        <v>22</v>
      </c>
      <c r="C61" s="1" t="s">
        <v>376</v>
      </c>
      <c r="D61" s="1" t="s">
        <v>24</v>
      </c>
      <c r="E61" s="1" t="s">
        <v>24</v>
      </c>
      <c r="F61" s="1" t="s">
        <v>491</v>
      </c>
      <c r="G61" s="1" t="s">
        <v>385</v>
      </c>
      <c r="H61" s="1" t="s">
        <v>386</v>
      </c>
      <c r="I61" s="1" t="s">
        <v>136</v>
      </c>
      <c r="J61" s="1" t="s">
        <v>387</v>
      </c>
      <c r="K61" s="1" t="s">
        <v>479</v>
      </c>
      <c r="L61" s="1" t="s">
        <v>492</v>
      </c>
      <c r="M61" s="115" t="s">
        <v>493</v>
      </c>
      <c r="P61" s="30" t="s">
        <v>494</v>
      </c>
      <c r="Q61" t="s">
        <v>495</v>
      </c>
      <c r="T61" s="116" t="str">
        <f t="shared" si="0"/>
        <v>closing price prev trading day: 0.6357</v>
      </c>
      <c r="U61" s="118">
        <v>0.63570000000000004</v>
      </c>
      <c r="V61" t="str">
        <f t="shared" si="1"/>
        <v>33.97 m</v>
      </c>
      <c r="W61" t="e">
        <f t="array" aca="1" ref="W61" ca="1">ConvertToNumber(V61)</f>
        <v>#NAME?</v>
      </c>
      <c r="X61" t="e">
        <f t="shared" ca="1" si="2"/>
        <v>#NAME?</v>
      </c>
    </row>
    <row r="62" spans="1:24">
      <c r="A62" s="1" t="s">
        <v>496</v>
      </c>
      <c r="B62" s="1" t="s">
        <v>22</v>
      </c>
      <c r="C62" s="1" t="s">
        <v>376</v>
      </c>
      <c r="D62" s="1" t="s">
        <v>24</v>
      </c>
      <c r="E62" s="1" t="s">
        <v>24</v>
      </c>
      <c r="F62" s="1" t="s">
        <v>497</v>
      </c>
      <c r="G62" s="1" t="s">
        <v>385</v>
      </c>
      <c r="H62" s="1" t="s">
        <v>28</v>
      </c>
      <c r="I62" s="1" t="s">
        <v>29</v>
      </c>
      <c r="J62" s="1" t="s">
        <v>273</v>
      </c>
      <c r="K62" s="1" t="s">
        <v>479</v>
      </c>
      <c r="L62" s="1" t="s">
        <v>498</v>
      </c>
      <c r="M62" s="115" t="s">
        <v>499</v>
      </c>
      <c r="P62" s="30" t="s">
        <v>500</v>
      </c>
      <c r="Q62" t="s">
        <v>501</v>
      </c>
      <c r="T62" s="116" t="str">
        <f t="shared" si="0"/>
        <v>closing price prev trading day: 2.2012</v>
      </c>
      <c r="U62" s="118">
        <v>2.2012</v>
      </c>
      <c r="V62" t="str">
        <f t="shared" si="1"/>
        <v>939.31 k</v>
      </c>
      <c r="W62" t="e">
        <f t="array" aca="1" ref="W62" ca="1">ConvertToNumber(V62)</f>
        <v>#NAME?</v>
      </c>
      <c r="X62" t="e">
        <f t="shared" ca="1" si="2"/>
        <v>#NAME?</v>
      </c>
    </row>
    <row r="63" spans="1:24">
      <c r="A63" s="1" t="s">
        <v>502</v>
      </c>
      <c r="B63" s="1" t="s">
        <v>22</v>
      </c>
      <c r="C63" s="1" t="s">
        <v>376</v>
      </c>
      <c r="D63" s="1" t="s">
        <v>24</v>
      </c>
      <c r="E63" s="1" t="s">
        <v>24</v>
      </c>
      <c r="F63" s="1" t="s">
        <v>503</v>
      </c>
      <c r="G63" s="1" t="s">
        <v>385</v>
      </c>
      <c r="H63" s="1" t="s">
        <v>28</v>
      </c>
      <c r="I63" s="1" t="s">
        <v>29</v>
      </c>
      <c r="J63" s="1" t="s">
        <v>273</v>
      </c>
      <c r="K63" s="1" t="s">
        <v>479</v>
      </c>
      <c r="L63" s="1" t="s">
        <v>504</v>
      </c>
      <c r="M63" s="115" t="s">
        <v>505</v>
      </c>
      <c r="P63" s="30" t="s">
        <v>506</v>
      </c>
      <c r="Q63" t="s">
        <v>507</v>
      </c>
      <c r="T63" s="116" t="str">
        <f t="shared" si="0"/>
        <v>closing price prev trading day: 2.0796</v>
      </c>
      <c r="U63" s="118">
        <v>2.0796000000000001</v>
      </c>
      <c r="V63" t="str">
        <f t="shared" si="1"/>
        <v>1.90 m</v>
      </c>
      <c r="W63" t="e">
        <f t="array" aca="1" ref="W63" ca="1">ConvertToNumber(V63)</f>
        <v>#NAME?</v>
      </c>
      <c r="X63" t="e">
        <f t="shared" ca="1" si="2"/>
        <v>#NAME?</v>
      </c>
    </row>
    <row r="64" spans="1:24">
      <c r="A64" s="1" t="s">
        <v>508</v>
      </c>
      <c r="B64" s="1" t="s">
        <v>22</v>
      </c>
      <c r="C64" s="1" t="s">
        <v>376</v>
      </c>
      <c r="D64" s="1" t="s">
        <v>24</v>
      </c>
      <c r="E64" s="1" t="s">
        <v>24</v>
      </c>
      <c r="F64" s="1" t="s">
        <v>509</v>
      </c>
      <c r="G64" s="1" t="s">
        <v>385</v>
      </c>
      <c r="H64" s="1" t="s">
        <v>177</v>
      </c>
      <c r="I64" s="1" t="s">
        <v>178</v>
      </c>
      <c r="J64" s="1" t="s">
        <v>137</v>
      </c>
      <c r="K64" s="1" t="s">
        <v>479</v>
      </c>
      <c r="L64" s="1" t="s">
        <v>510</v>
      </c>
      <c r="M64" s="115" t="s">
        <v>511</v>
      </c>
      <c r="P64" s="1" t="s">
        <v>512</v>
      </c>
      <c r="Q64" t="s">
        <v>513</v>
      </c>
      <c r="R64" s="30" t="s">
        <v>514</v>
      </c>
      <c r="T64" s="116" t="str">
        <f t="shared" si="0"/>
        <v>closing price prev trading day: 66.495</v>
      </c>
      <c r="U64" s="118">
        <v>66.495000000000005</v>
      </c>
      <c r="V64" t="str">
        <f t="shared" si="1"/>
        <v>3.61 m</v>
      </c>
      <c r="W64" t="e">
        <f t="array" aca="1" ref="W64" ca="1">ConvertToNumber(V64)</f>
        <v>#NAME?</v>
      </c>
      <c r="X64" t="e">
        <f t="shared" ca="1" si="2"/>
        <v>#NAME?</v>
      </c>
    </row>
    <row r="65" spans="1:26">
      <c r="A65" s="1" t="s">
        <v>515</v>
      </c>
      <c r="B65" s="1" t="s">
        <v>22</v>
      </c>
      <c r="C65" s="1" t="s">
        <v>376</v>
      </c>
      <c r="D65" s="1" t="s">
        <v>24</v>
      </c>
      <c r="E65" s="1" t="s">
        <v>24</v>
      </c>
      <c r="F65" s="1" t="s">
        <v>516</v>
      </c>
      <c r="G65" s="1" t="s">
        <v>385</v>
      </c>
      <c r="H65" s="1" t="s">
        <v>272</v>
      </c>
      <c r="I65" s="1" t="s">
        <v>136</v>
      </c>
      <c r="J65" s="1" t="s">
        <v>273</v>
      </c>
      <c r="K65" s="1" t="s">
        <v>479</v>
      </c>
      <c r="L65" s="1" t="s">
        <v>517</v>
      </c>
      <c r="M65" s="115" t="s">
        <v>518</v>
      </c>
      <c r="P65" s="30" t="s">
        <v>519</v>
      </c>
      <c r="Q65" t="s">
        <v>520</v>
      </c>
      <c r="T65" s="116" t="str">
        <f t="shared" si="0"/>
        <v>closing price prev trading day: 4.1668</v>
      </c>
      <c r="U65" s="118">
        <v>4.1668000000000003</v>
      </c>
      <c r="V65" t="str">
        <f t="shared" si="1"/>
        <v>1.77 m</v>
      </c>
      <c r="W65" t="e">
        <f t="array" aca="1" ref="W65" ca="1">ConvertToNumber(V65)</f>
        <v>#NAME?</v>
      </c>
      <c r="X65" t="e">
        <f t="shared" ca="1" si="2"/>
        <v>#NAME?</v>
      </c>
    </row>
    <row r="66" spans="1:26">
      <c r="A66" s="1" t="s">
        <v>521</v>
      </c>
      <c r="B66" s="1" t="s">
        <v>22</v>
      </c>
      <c r="C66" s="1" t="s">
        <v>376</v>
      </c>
      <c r="D66" s="1" t="s">
        <v>24</v>
      </c>
      <c r="E66" s="1" t="s">
        <v>24</v>
      </c>
      <c r="F66" s="1" t="s">
        <v>522</v>
      </c>
      <c r="G66" s="1" t="s">
        <v>385</v>
      </c>
      <c r="H66" s="1" t="s">
        <v>272</v>
      </c>
      <c r="I66" s="1" t="s">
        <v>136</v>
      </c>
      <c r="J66" s="1" t="s">
        <v>273</v>
      </c>
      <c r="K66" s="1" t="s">
        <v>479</v>
      </c>
      <c r="L66" s="1" t="s">
        <v>523</v>
      </c>
      <c r="M66" s="115" t="s">
        <v>524</v>
      </c>
      <c r="P66" s="30" t="s">
        <v>525</v>
      </c>
      <c r="Q66" t="s">
        <v>526</v>
      </c>
      <c r="T66" s="116" t="str">
        <f t="shared" ref="T66:T129" si="3">L66</f>
        <v>closing price prev trading day: 14.705</v>
      </c>
      <c r="U66" s="118">
        <v>14.705</v>
      </c>
      <c r="V66" t="str">
        <f t="shared" ref="V66:V129" si="4">M66</f>
        <v>17.48 m</v>
      </c>
      <c r="W66" t="e">
        <f t="array" aca="1" ref="W66" ca="1">ConvertToNumber(V66)</f>
        <v>#NAME?</v>
      </c>
      <c r="X66" t="e">
        <f t="shared" ref="X66:X129" ca="1" si="5">W66*U66</f>
        <v>#NAME?</v>
      </c>
    </row>
    <row r="67" spans="1:26">
      <c r="A67" s="1" t="s">
        <v>527</v>
      </c>
      <c r="B67" s="1" t="s">
        <v>22</v>
      </c>
      <c r="C67" s="1" t="s">
        <v>376</v>
      </c>
      <c r="D67" s="1" t="s">
        <v>24</v>
      </c>
      <c r="E67" s="1" t="s">
        <v>24</v>
      </c>
      <c r="F67" s="1" t="s">
        <v>528</v>
      </c>
      <c r="G67" s="1" t="s">
        <v>385</v>
      </c>
      <c r="H67" s="1" t="s">
        <v>28</v>
      </c>
      <c r="I67" s="1" t="s">
        <v>29</v>
      </c>
      <c r="J67" s="1" t="s">
        <v>273</v>
      </c>
      <c r="K67" s="1" t="s">
        <v>479</v>
      </c>
      <c r="L67" s="1" t="s">
        <v>529</v>
      </c>
      <c r="M67" s="115" t="s">
        <v>530</v>
      </c>
      <c r="P67" s="30" t="s">
        <v>531</v>
      </c>
      <c r="Q67" t="s">
        <v>532</v>
      </c>
      <c r="T67" s="116" t="str">
        <f t="shared" si="3"/>
        <v>closing price prev trading day: 2.7516</v>
      </c>
      <c r="U67" s="118">
        <v>2.7515999999999998</v>
      </c>
      <c r="V67" t="str">
        <f t="shared" si="4"/>
        <v>3.12 m</v>
      </c>
      <c r="W67" t="e">
        <f t="array" aca="1" ref="W67" ca="1">ConvertToNumber(V67)</f>
        <v>#NAME?</v>
      </c>
      <c r="X67" t="e">
        <f t="shared" ca="1" si="5"/>
        <v>#NAME?</v>
      </c>
    </row>
    <row r="68" spans="1:26">
      <c r="A68" s="1" t="s">
        <v>533</v>
      </c>
      <c r="B68" s="1" t="s">
        <v>22</v>
      </c>
      <c r="C68" s="1" t="s">
        <v>23</v>
      </c>
      <c r="D68" s="1" t="s">
        <v>24</v>
      </c>
      <c r="E68" s="1" t="s">
        <v>24</v>
      </c>
      <c r="F68" s="1" t="s">
        <v>534</v>
      </c>
      <c r="G68" s="1" t="s">
        <v>385</v>
      </c>
      <c r="H68" s="1" t="s">
        <v>28</v>
      </c>
      <c r="I68" s="1" t="s">
        <v>29</v>
      </c>
      <c r="J68" s="1" t="s">
        <v>273</v>
      </c>
      <c r="K68" s="1" t="s">
        <v>479</v>
      </c>
      <c r="L68" s="1" t="s">
        <v>535</v>
      </c>
      <c r="M68" s="115" t="s">
        <v>536</v>
      </c>
      <c r="P68" s="30" t="s">
        <v>537</v>
      </c>
      <c r="Q68" t="s">
        <v>538</v>
      </c>
      <c r="T68" s="116" t="str">
        <f t="shared" si="3"/>
        <v>closing price prev trading day: 27.724</v>
      </c>
      <c r="U68" s="118">
        <v>27.724</v>
      </c>
      <c r="V68" t="str">
        <f t="shared" si="4"/>
        <v>153.86 k</v>
      </c>
      <c r="W68" t="e">
        <f t="array" aca="1" ref="W68" ca="1">ConvertToNumber(V68)</f>
        <v>#NAME?</v>
      </c>
      <c r="X68" t="e">
        <f t="shared" ca="1" si="5"/>
        <v>#NAME?</v>
      </c>
    </row>
    <row r="69" spans="1:26">
      <c r="A69" s="1" t="s">
        <v>539</v>
      </c>
      <c r="B69" s="1" t="s">
        <v>22</v>
      </c>
      <c r="C69" s="1" t="s">
        <v>23</v>
      </c>
      <c r="D69" s="1" t="s">
        <v>24</v>
      </c>
      <c r="E69" s="1" t="s">
        <v>24</v>
      </c>
      <c r="F69" s="1" t="s">
        <v>540</v>
      </c>
      <c r="G69" s="1" t="s">
        <v>385</v>
      </c>
      <c r="H69" s="1" t="s">
        <v>28</v>
      </c>
      <c r="I69" s="1" t="s">
        <v>29</v>
      </c>
      <c r="J69" s="1" t="s">
        <v>273</v>
      </c>
      <c r="K69" s="1" t="s">
        <v>466</v>
      </c>
      <c r="L69" s="1" t="s">
        <v>541</v>
      </c>
      <c r="M69" s="115" t="s">
        <v>542</v>
      </c>
      <c r="P69" s="30" t="s">
        <v>543</v>
      </c>
      <c r="Q69" t="s">
        <v>544</v>
      </c>
      <c r="T69" s="116" t="str">
        <f t="shared" si="3"/>
        <v>closing price prev trading day: 0.5258</v>
      </c>
      <c r="U69" s="118">
        <v>0.52580000000000005</v>
      </c>
      <c r="V69" t="str">
        <f t="shared" si="4"/>
        <v>8.49 m</v>
      </c>
      <c r="W69" t="e">
        <f t="array" aca="1" ref="W69" ca="1">ConvertToNumber(V69)</f>
        <v>#NAME?</v>
      </c>
      <c r="X69" t="e">
        <f t="shared" ca="1" si="5"/>
        <v>#NAME?</v>
      </c>
    </row>
    <row r="70" spans="1:26">
      <c r="A70" s="1" t="s">
        <v>545</v>
      </c>
      <c r="B70" s="1" t="s">
        <v>22</v>
      </c>
      <c r="C70" s="1" t="s">
        <v>23</v>
      </c>
      <c r="D70" s="1" t="s">
        <v>24</v>
      </c>
      <c r="E70" s="1" t="s">
        <v>24</v>
      </c>
      <c r="F70" s="1" t="s">
        <v>546</v>
      </c>
      <c r="G70" s="1" t="s">
        <v>385</v>
      </c>
      <c r="H70" s="1" t="s">
        <v>386</v>
      </c>
      <c r="I70" s="1" t="s">
        <v>136</v>
      </c>
      <c r="J70" s="1" t="s">
        <v>387</v>
      </c>
      <c r="K70" s="1" t="s">
        <v>466</v>
      </c>
      <c r="L70" s="1" t="s">
        <v>547</v>
      </c>
      <c r="M70" s="115" t="s">
        <v>548</v>
      </c>
      <c r="P70" s="30" t="s">
        <v>549</v>
      </c>
      <c r="Q70" t="s">
        <v>550</v>
      </c>
      <c r="T70" s="116" t="str">
        <f t="shared" si="3"/>
        <v>closing price prev trading day: 70.985</v>
      </c>
      <c r="U70" s="118">
        <v>70.984999999999999</v>
      </c>
      <c r="V70" t="str">
        <f t="shared" si="4"/>
        <v>2.14 m</v>
      </c>
      <c r="W70" t="e">
        <f t="array" aca="1" ref="W70" ca="1">ConvertToNumber(V70)</f>
        <v>#NAME?</v>
      </c>
      <c r="X70" t="e">
        <f t="shared" ca="1" si="5"/>
        <v>#NAME?</v>
      </c>
    </row>
    <row r="71" spans="1:26">
      <c r="A71" s="1" t="s">
        <v>551</v>
      </c>
      <c r="B71" s="1" t="s">
        <v>552</v>
      </c>
      <c r="C71" s="1" t="s">
        <v>23</v>
      </c>
      <c r="D71" s="1" t="s">
        <v>553</v>
      </c>
      <c r="E71" s="1" t="s">
        <v>553</v>
      </c>
      <c r="F71" s="1" t="s">
        <v>554</v>
      </c>
      <c r="G71" s="1" t="s">
        <v>555</v>
      </c>
      <c r="H71" s="1" t="s">
        <v>556</v>
      </c>
      <c r="I71" s="1" t="s">
        <v>29</v>
      </c>
      <c r="J71" s="1" t="s">
        <v>387</v>
      </c>
      <c r="K71" s="1" t="s">
        <v>398</v>
      </c>
      <c r="L71" s="1" t="s">
        <v>557</v>
      </c>
      <c r="M71" s="55" t="s">
        <v>558</v>
      </c>
      <c r="N71" s="5"/>
      <c r="P71" s="30" t="s">
        <v>559</v>
      </c>
      <c r="Q71" t="s">
        <v>560</v>
      </c>
      <c r="S71" s="19" t="s">
        <v>561</v>
      </c>
      <c r="T71" s="116" t="str">
        <f t="shared" si="3"/>
        <v>closing price prev trading day: 7.56</v>
      </c>
      <c r="U71" s="118">
        <v>7.56</v>
      </c>
      <c r="V71" t="str">
        <f t="shared" si="4"/>
        <v>2.00</v>
      </c>
      <c r="W71" t="e">
        <f t="array" aca="1" ref="W71" ca="1">ConvertToNumber(V71)</f>
        <v>#NAME?</v>
      </c>
      <c r="X71" t="e">
        <f t="shared" ca="1" si="5"/>
        <v>#NAME?</v>
      </c>
    </row>
    <row r="72" spans="1:26">
      <c r="A72" s="1" t="s">
        <v>562</v>
      </c>
      <c r="B72" s="1" t="s">
        <v>552</v>
      </c>
      <c r="C72" s="1" t="s">
        <v>23</v>
      </c>
      <c r="D72" s="1" t="s">
        <v>553</v>
      </c>
      <c r="E72" s="1" t="s">
        <v>553</v>
      </c>
      <c r="F72" s="1" t="s">
        <v>563</v>
      </c>
      <c r="G72" s="1" t="s">
        <v>555</v>
      </c>
      <c r="H72" s="1" t="s">
        <v>28</v>
      </c>
      <c r="I72" s="1" t="s">
        <v>29</v>
      </c>
      <c r="J72" s="1" t="s">
        <v>273</v>
      </c>
      <c r="K72" s="1" t="s">
        <v>564</v>
      </c>
      <c r="L72" s="1" t="s">
        <v>565</v>
      </c>
      <c r="M72" s="55" t="s">
        <v>93</v>
      </c>
      <c r="N72" s="5"/>
      <c r="P72" s="30" t="s">
        <v>566</v>
      </c>
      <c r="S72" s="19" t="s">
        <v>567</v>
      </c>
      <c r="T72" s="116" t="str">
        <f t="shared" si="3"/>
        <v>closing price prev trading day: 16.643</v>
      </c>
      <c r="U72" s="118">
        <v>16.643000000000001</v>
      </c>
      <c r="V72" t="str">
        <f t="shared" si="4"/>
        <v>Error: All extraction methods failed</v>
      </c>
      <c r="W72" s="125" t="e">
        <f t="array" aca="1" ref="W72" ca="1">ConvertToNumber(V72)</f>
        <v>#NAME?</v>
      </c>
      <c r="X72" t="e">
        <f t="shared" ca="1" si="5"/>
        <v>#NAME?</v>
      </c>
      <c r="Z72" t="s">
        <v>568</v>
      </c>
    </row>
    <row r="73" spans="1:26">
      <c r="A73" s="1" t="s">
        <v>569</v>
      </c>
      <c r="B73" s="1" t="s">
        <v>552</v>
      </c>
      <c r="C73" s="1" t="s">
        <v>23</v>
      </c>
      <c r="D73" s="1" t="s">
        <v>28</v>
      </c>
      <c r="E73" s="1" t="s">
        <v>28</v>
      </c>
      <c r="F73" s="1" t="s">
        <v>570</v>
      </c>
      <c r="G73" s="1" t="s">
        <v>571</v>
      </c>
      <c r="H73" s="1" t="s">
        <v>135</v>
      </c>
      <c r="I73" s="1" t="s">
        <v>136</v>
      </c>
      <c r="J73" s="1" t="s">
        <v>572</v>
      </c>
      <c r="K73" s="1" t="s">
        <v>573</v>
      </c>
      <c r="L73" s="1" t="s">
        <v>574</v>
      </c>
      <c r="M73" s="55" t="s">
        <v>575</v>
      </c>
      <c r="N73" s="5"/>
      <c r="P73" s="30" t="s">
        <v>576</v>
      </c>
      <c r="Q73" t="s">
        <v>577</v>
      </c>
      <c r="S73" s="19" t="s">
        <v>578</v>
      </c>
      <c r="T73" s="116" t="str">
        <f t="shared" si="3"/>
        <v>closing price prev trading day: 8.7675</v>
      </c>
      <c r="U73" s="118">
        <v>8.7675000000000001</v>
      </c>
      <c r="V73" t="str">
        <f t="shared" si="4"/>
        <v>56839 (AI)</v>
      </c>
      <c r="W73" s="125" t="e">
        <f t="array" aca="1" ref="W73" ca="1">ConvertToNumber(V73)</f>
        <v>#NAME?</v>
      </c>
      <c r="X73" t="e">
        <f t="shared" ca="1" si="5"/>
        <v>#NAME?</v>
      </c>
      <c r="Z73" t="s">
        <v>568</v>
      </c>
    </row>
    <row r="74" spans="1:26">
      <c r="A74" s="1" t="s">
        <v>579</v>
      </c>
      <c r="B74" s="1" t="s">
        <v>552</v>
      </c>
      <c r="C74" s="1" t="s">
        <v>23</v>
      </c>
      <c r="D74" s="1" t="s">
        <v>553</v>
      </c>
      <c r="E74" s="1" t="s">
        <v>553</v>
      </c>
      <c r="F74" s="1" t="s">
        <v>580</v>
      </c>
      <c r="G74" s="1" t="s">
        <v>555</v>
      </c>
      <c r="H74" s="1" t="s">
        <v>28</v>
      </c>
      <c r="I74" s="1" t="s">
        <v>29</v>
      </c>
      <c r="J74" s="1" t="s">
        <v>273</v>
      </c>
      <c r="K74" s="1" t="s">
        <v>573</v>
      </c>
      <c r="L74" s="1" t="s">
        <v>581</v>
      </c>
      <c r="M74" s="55" t="s">
        <v>582</v>
      </c>
      <c r="N74" s="5"/>
      <c r="P74" s="30" t="s">
        <v>583</v>
      </c>
      <c r="Q74" t="s">
        <v>584</v>
      </c>
      <c r="S74" s="19" t="s">
        <v>585</v>
      </c>
      <c r="T74" s="116" t="str">
        <f t="shared" si="3"/>
        <v>closing price prev trading day: 2.15</v>
      </c>
      <c r="U74" s="118">
        <v>2.15</v>
      </c>
      <c r="V74" t="str">
        <f t="shared" si="4"/>
        <v>1.25 m</v>
      </c>
      <c r="W74" t="e">
        <f t="array" aca="1" ref="W74" ca="1">ConvertToNumber(V74)</f>
        <v>#NAME?</v>
      </c>
      <c r="X74" t="e">
        <f t="shared" ca="1" si="5"/>
        <v>#NAME?</v>
      </c>
    </row>
    <row r="75" spans="1:26">
      <c r="A75" s="1" t="s">
        <v>586</v>
      </c>
      <c r="B75" s="1" t="s">
        <v>22</v>
      </c>
      <c r="C75" s="1" t="s">
        <v>23</v>
      </c>
      <c r="D75" s="1" t="s">
        <v>28</v>
      </c>
      <c r="E75" s="1" t="s">
        <v>28</v>
      </c>
      <c r="F75" s="1" t="s">
        <v>587</v>
      </c>
      <c r="G75" s="1" t="s">
        <v>588</v>
      </c>
      <c r="H75" s="1" t="s">
        <v>589</v>
      </c>
      <c r="I75" s="1" t="s">
        <v>178</v>
      </c>
      <c r="J75" s="1" t="s">
        <v>273</v>
      </c>
      <c r="K75" s="1" t="s">
        <v>590</v>
      </c>
      <c r="L75" s="1" t="s">
        <v>591</v>
      </c>
      <c r="M75" s="47" t="s">
        <v>592</v>
      </c>
      <c r="P75" s="30" t="s">
        <v>593</v>
      </c>
      <c r="Q75" t="s">
        <v>594</v>
      </c>
      <c r="S75" s="4" t="s">
        <v>595</v>
      </c>
      <c r="T75" s="116" t="str">
        <f t="shared" si="3"/>
        <v>closing price prev trading day: 8.957</v>
      </c>
      <c r="U75" s="118">
        <v>8.9570000000000007</v>
      </c>
      <c r="V75" t="str">
        <f t="shared" si="4"/>
        <v>0.75</v>
      </c>
      <c r="W75" t="e">
        <f t="array" aca="1" ref="W75" ca="1">ConvertToNumber(V75)</f>
        <v>#NAME?</v>
      </c>
      <c r="X75" t="e">
        <f t="shared" ca="1" si="5"/>
        <v>#NAME?</v>
      </c>
    </row>
    <row r="76" spans="1:26">
      <c r="A76" s="1" t="s">
        <v>596</v>
      </c>
      <c r="B76" s="1" t="s">
        <v>22</v>
      </c>
      <c r="C76" s="1" t="s">
        <v>23</v>
      </c>
      <c r="D76" s="1" t="s">
        <v>24</v>
      </c>
      <c r="E76" s="1" t="s">
        <v>24</v>
      </c>
      <c r="F76" s="1" t="s">
        <v>597</v>
      </c>
      <c r="G76" s="1" t="s">
        <v>598</v>
      </c>
      <c r="H76" s="1" t="s">
        <v>28</v>
      </c>
      <c r="I76" s="1" t="s">
        <v>29</v>
      </c>
      <c r="J76" s="1" t="s">
        <v>273</v>
      </c>
      <c r="K76" s="1" t="s">
        <v>599</v>
      </c>
      <c r="L76" s="1" t="s">
        <v>600</v>
      </c>
      <c r="M76" s="121" t="s">
        <v>93</v>
      </c>
      <c r="N76" s="6"/>
      <c r="P76" s="30" t="s">
        <v>601</v>
      </c>
      <c r="Q76" t="s">
        <v>602</v>
      </c>
      <c r="S76" s="4" t="s">
        <v>603</v>
      </c>
      <c r="T76" s="116" t="str">
        <f t="shared" si="3"/>
        <v>closing price prev trading day: 12.944</v>
      </c>
      <c r="U76" s="118">
        <v>12.944000000000001</v>
      </c>
      <c r="V76" t="str">
        <f t="shared" si="4"/>
        <v>Error: All extraction methods failed</v>
      </c>
      <c r="W76" s="125" t="e">
        <f t="array" aca="1" ref="W76" ca="1">ConvertToNumber(V76)</f>
        <v>#NAME?</v>
      </c>
      <c r="X76" t="e">
        <f t="shared" ca="1" si="5"/>
        <v>#NAME?</v>
      </c>
      <c r="Z76" t="s">
        <v>604</v>
      </c>
    </row>
    <row r="77" spans="1:26">
      <c r="A77" s="1" t="s">
        <v>605</v>
      </c>
      <c r="B77" s="1" t="s">
        <v>22</v>
      </c>
      <c r="C77" s="1" t="s">
        <v>23</v>
      </c>
      <c r="D77" s="1" t="s">
        <v>24</v>
      </c>
      <c r="E77" s="1" t="s">
        <v>24</v>
      </c>
      <c r="F77" s="1" t="s">
        <v>606</v>
      </c>
      <c r="G77" s="1" t="s">
        <v>598</v>
      </c>
      <c r="H77" s="1" t="s">
        <v>589</v>
      </c>
      <c r="I77" s="1" t="s">
        <v>178</v>
      </c>
      <c r="J77" s="1" t="s">
        <v>273</v>
      </c>
      <c r="K77" s="1" t="s">
        <v>607</v>
      </c>
      <c r="L77" s="1" t="s">
        <v>608</v>
      </c>
      <c r="M77" s="121" t="s">
        <v>93</v>
      </c>
      <c r="N77" s="6"/>
      <c r="P77" s="1" t="s">
        <v>609</v>
      </c>
      <c r="Q77" t="s">
        <v>610</v>
      </c>
      <c r="R77" s="30" t="s">
        <v>611</v>
      </c>
      <c r="S77" s="4" t="s">
        <v>612</v>
      </c>
      <c r="T77" s="116" t="str">
        <f t="shared" si="3"/>
        <v>closing price prev trading day: 89.875</v>
      </c>
      <c r="U77" s="118">
        <v>89.875</v>
      </c>
      <c r="V77" t="str">
        <f t="shared" si="4"/>
        <v>Error: All extraction methods failed</v>
      </c>
      <c r="W77" s="125" t="e">
        <f t="array" aca="1" ref="W77" ca="1">ConvertToNumber(V77)</f>
        <v>#NAME?</v>
      </c>
      <c r="X77" t="e">
        <f t="shared" ca="1" si="5"/>
        <v>#NAME?</v>
      </c>
      <c r="Z77" t="s">
        <v>604</v>
      </c>
    </row>
    <row r="78" spans="1:26">
      <c r="A78" s="1" t="s">
        <v>613</v>
      </c>
      <c r="B78" s="1" t="s">
        <v>22</v>
      </c>
      <c r="C78" s="1" t="s">
        <v>23</v>
      </c>
      <c r="D78" s="1" t="s">
        <v>24</v>
      </c>
      <c r="E78" s="1" t="s">
        <v>24</v>
      </c>
      <c r="F78" s="1" t="s">
        <v>614</v>
      </c>
      <c r="G78" s="1" t="s">
        <v>598</v>
      </c>
      <c r="H78" s="1" t="s">
        <v>28</v>
      </c>
      <c r="I78" s="1" t="s">
        <v>29</v>
      </c>
      <c r="J78" s="1" t="s">
        <v>273</v>
      </c>
      <c r="K78" s="1" t="s">
        <v>599</v>
      </c>
      <c r="L78" s="1" t="s">
        <v>615</v>
      </c>
      <c r="M78" s="96" t="s">
        <v>93</v>
      </c>
      <c r="N78" s="6"/>
      <c r="P78" s="30" t="s">
        <v>616</v>
      </c>
      <c r="S78" s="4" t="s">
        <v>617</v>
      </c>
      <c r="T78" s="116" t="str">
        <f t="shared" si="3"/>
        <v>closing price prev trading day: 8.81</v>
      </c>
      <c r="U78" s="118">
        <v>8.81</v>
      </c>
      <c r="V78" t="str">
        <f t="shared" si="4"/>
        <v>Error: All extraction methods failed</v>
      </c>
      <c r="W78" s="125" t="e">
        <f t="array" aca="1" ref="W78" ca="1">ConvertToNumber(V78)</f>
        <v>#NAME?</v>
      </c>
      <c r="X78" t="e">
        <f t="shared" ca="1" si="5"/>
        <v>#NAME?</v>
      </c>
      <c r="Z78" t="s">
        <v>604</v>
      </c>
    </row>
    <row r="79" spans="1:26">
      <c r="A79" s="1" t="s">
        <v>618</v>
      </c>
      <c r="B79" s="1" t="s">
        <v>22</v>
      </c>
      <c r="C79" s="1" t="s">
        <v>23</v>
      </c>
      <c r="D79" s="1" t="s">
        <v>24</v>
      </c>
      <c r="E79" s="1" t="s">
        <v>24</v>
      </c>
      <c r="F79" s="1" t="s">
        <v>619</v>
      </c>
      <c r="G79" s="1" t="s">
        <v>598</v>
      </c>
      <c r="H79" s="1" t="s">
        <v>589</v>
      </c>
      <c r="I79" s="1" t="s">
        <v>178</v>
      </c>
      <c r="J79" s="1" t="s">
        <v>273</v>
      </c>
      <c r="K79" s="1" t="s">
        <v>607</v>
      </c>
      <c r="L79" s="1" t="s">
        <v>620</v>
      </c>
      <c r="M79" s="47" t="s">
        <v>93</v>
      </c>
      <c r="P79" s="30" t="s">
        <v>621</v>
      </c>
      <c r="Q79" t="s">
        <v>622</v>
      </c>
      <c r="S79" s="4" t="s">
        <v>623</v>
      </c>
      <c r="T79" s="116" t="str">
        <f t="shared" si="3"/>
        <v>closing price prev trading day: 21.894</v>
      </c>
      <c r="U79" s="118">
        <v>21.893999999999998</v>
      </c>
      <c r="V79" t="str">
        <f t="shared" si="4"/>
        <v>Error: All extraction methods failed</v>
      </c>
      <c r="W79" s="125" t="e">
        <f t="array" aca="1" ref="W79" ca="1">ConvertToNumber(V79)</f>
        <v>#NAME?</v>
      </c>
      <c r="X79" t="e">
        <f t="shared" ca="1" si="5"/>
        <v>#NAME?</v>
      </c>
      <c r="Z79" t="s">
        <v>604</v>
      </c>
    </row>
    <row r="80" spans="1:26">
      <c r="A80" s="1" t="s">
        <v>624</v>
      </c>
      <c r="B80" s="1" t="s">
        <v>22</v>
      </c>
      <c r="C80" s="1" t="s">
        <v>23</v>
      </c>
      <c r="D80" s="1" t="s">
        <v>24</v>
      </c>
      <c r="E80" s="1" t="s">
        <v>24</v>
      </c>
      <c r="F80" s="1" t="s">
        <v>625</v>
      </c>
      <c r="G80" s="1" t="s">
        <v>598</v>
      </c>
      <c r="H80" s="1" t="s">
        <v>28</v>
      </c>
      <c r="I80" s="1" t="s">
        <v>29</v>
      </c>
      <c r="J80" s="1" t="s">
        <v>273</v>
      </c>
      <c r="K80" s="1" t="s">
        <v>599</v>
      </c>
      <c r="L80" s="1" t="s">
        <v>626</v>
      </c>
      <c r="M80" s="96" t="s">
        <v>93</v>
      </c>
      <c r="N80" s="6"/>
      <c r="P80" s="30" t="s">
        <v>627</v>
      </c>
      <c r="S80" s="4" t="s">
        <v>628</v>
      </c>
      <c r="T80" s="116" t="str">
        <f t="shared" si="3"/>
        <v>closing price prev trading day: 4.0458</v>
      </c>
      <c r="U80" s="118">
        <v>4.0457999999999998</v>
      </c>
      <c r="V80" t="str">
        <f t="shared" si="4"/>
        <v>Error: All extraction methods failed</v>
      </c>
      <c r="W80" s="125" t="e">
        <f t="array" aca="1" ref="W80" ca="1">ConvertToNumber(V80)</f>
        <v>#NAME?</v>
      </c>
      <c r="X80" t="e">
        <f t="shared" ca="1" si="5"/>
        <v>#NAME?</v>
      </c>
      <c r="Z80" t="s">
        <v>604</v>
      </c>
    </row>
    <row r="81" spans="1:24">
      <c r="A81" s="1" t="s">
        <v>629</v>
      </c>
      <c r="B81" s="1" t="s">
        <v>22</v>
      </c>
      <c r="C81" s="1" t="s">
        <v>23</v>
      </c>
      <c r="D81" s="1" t="s">
        <v>132</v>
      </c>
      <c r="E81" s="1" t="s">
        <v>63</v>
      </c>
      <c r="F81" s="1" t="s">
        <v>630</v>
      </c>
      <c r="G81" s="1" t="s">
        <v>631</v>
      </c>
      <c r="H81" s="1" t="s">
        <v>135</v>
      </c>
      <c r="I81" s="1" t="s">
        <v>136</v>
      </c>
      <c r="J81" s="1" t="s">
        <v>137</v>
      </c>
      <c r="K81" s="7">
        <v>1.49E-2</v>
      </c>
      <c r="L81" s="7" t="s">
        <v>632</v>
      </c>
      <c r="M81" s="44" t="s">
        <v>633</v>
      </c>
      <c r="P81" s="1" t="s">
        <v>634</v>
      </c>
      <c r="Q81" s="16" t="s">
        <v>635</v>
      </c>
      <c r="R81" s="28" t="s">
        <v>636</v>
      </c>
      <c r="T81" s="116" t="str">
        <f t="shared" si="3"/>
        <v>closing price prev trading day: 79.975</v>
      </c>
      <c r="U81" s="118">
        <v>79.974999999999994</v>
      </c>
      <c r="V81" t="str">
        <f t="shared" si="4"/>
        <v>60.93 k</v>
      </c>
      <c r="W81" t="e">
        <f t="array" aca="1" ref="W81" ca="1">ConvertToNumber(V81)</f>
        <v>#NAME?</v>
      </c>
      <c r="X81" t="e">
        <f t="shared" ca="1" si="5"/>
        <v>#NAME?</v>
      </c>
    </row>
    <row r="82" spans="1:24">
      <c r="A82" s="1" t="s">
        <v>637</v>
      </c>
      <c r="B82" s="1" t="s">
        <v>22</v>
      </c>
      <c r="C82" s="1" t="s">
        <v>23</v>
      </c>
      <c r="D82" s="1" t="s">
        <v>132</v>
      </c>
      <c r="E82" s="1" t="s">
        <v>63</v>
      </c>
      <c r="F82" s="1" t="s">
        <v>638</v>
      </c>
      <c r="G82" s="1" t="s">
        <v>631</v>
      </c>
      <c r="H82" s="1" t="s">
        <v>135</v>
      </c>
      <c r="I82" s="1" t="s">
        <v>136</v>
      </c>
      <c r="J82" s="1" t="s">
        <v>137</v>
      </c>
      <c r="K82" s="7">
        <v>0.01</v>
      </c>
      <c r="L82" s="7" t="s">
        <v>639</v>
      </c>
      <c r="M82" s="44" t="s">
        <v>640</v>
      </c>
      <c r="P82" s="1" t="s">
        <v>641</v>
      </c>
      <c r="Q82" s="16" t="s">
        <v>642</v>
      </c>
      <c r="R82" s="28" t="s">
        <v>643</v>
      </c>
      <c r="T82" s="116" t="str">
        <f t="shared" si="3"/>
        <v>closing price prev trading day: 66.575</v>
      </c>
      <c r="U82" s="118">
        <v>66.575000000000003</v>
      </c>
      <c r="V82" t="str">
        <f t="shared" si="4"/>
        <v>5.03 m</v>
      </c>
      <c r="W82" t="e">
        <f t="array" aca="1" ref="W82" ca="1">ConvertToNumber(V82)</f>
        <v>#NAME?</v>
      </c>
      <c r="X82" t="e">
        <f t="shared" ca="1" si="5"/>
        <v>#NAME?</v>
      </c>
    </row>
    <row r="83" spans="1:24">
      <c r="A83" s="1" t="s">
        <v>644</v>
      </c>
      <c r="B83" s="1" t="s">
        <v>22</v>
      </c>
      <c r="C83" s="1" t="s">
        <v>23</v>
      </c>
      <c r="D83" s="1" t="s">
        <v>24</v>
      </c>
      <c r="E83" s="1" t="s">
        <v>24</v>
      </c>
      <c r="F83" s="1" t="s">
        <v>645</v>
      </c>
      <c r="G83" s="1" t="s">
        <v>646</v>
      </c>
      <c r="H83" s="1" t="s">
        <v>589</v>
      </c>
      <c r="I83" s="1" t="s">
        <v>178</v>
      </c>
      <c r="J83" s="1" t="s">
        <v>273</v>
      </c>
      <c r="K83" s="7">
        <v>2.5000000000000001E-3</v>
      </c>
      <c r="L83" s="67" t="s">
        <v>647</v>
      </c>
      <c r="M83" s="97" t="s">
        <v>648</v>
      </c>
      <c r="N83" s="5"/>
      <c r="P83" s="16" t="s">
        <v>649</v>
      </c>
      <c r="Q83" s="16" t="s">
        <v>650</v>
      </c>
      <c r="T83" s="116" t="str">
        <f t="shared" si="3"/>
        <v>No matching data found from URL.</v>
      </c>
      <c r="U83" s="118" t="s">
        <v>349</v>
      </c>
      <c r="V83" t="str">
        <f t="shared" si="4"/>
        <v>3.28 m</v>
      </c>
      <c r="W83" t="e">
        <f t="array" aca="1" ref="W83" ca="1">ConvertToNumber(V83)</f>
        <v>#NAME?</v>
      </c>
      <c r="X83" t="e">
        <f t="shared" ca="1" si="5"/>
        <v>#NAME?</v>
      </c>
    </row>
    <row r="84" spans="1:24">
      <c r="A84" s="1" t="s">
        <v>651</v>
      </c>
      <c r="B84" s="1" t="s">
        <v>552</v>
      </c>
      <c r="C84" s="1" t="s">
        <v>23</v>
      </c>
      <c r="D84" s="1" t="s">
        <v>553</v>
      </c>
      <c r="E84" s="1" t="s">
        <v>553</v>
      </c>
      <c r="F84" s="1" t="s">
        <v>652</v>
      </c>
      <c r="G84" s="1" t="s">
        <v>653</v>
      </c>
      <c r="H84" s="1" t="s">
        <v>272</v>
      </c>
      <c r="I84" s="1" t="s">
        <v>136</v>
      </c>
      <c r="J84" s="1" t="s">
        <v>654</v>
      </c>
      <c r="K84" s="7">
        <v>1.4999999999999999E-2</v>
      </c>
      <c r="L84" s="7" t="s">
        <v>655</v>
      </c>
      <c r="M84" s="113" t="s">
        <v>656</v>
      </c>
      <c r="N84" s="5"/>
      <c r="P84" s="19" t="s">
        <v>657</v>
      </c>
      <c r="Q84" t="s">
        <v>658</v>
      </c>
      <c r="T84" s="116" t="str">
        <f t="shared" si="3"/>
        <v>last traded price: 1.89</v>
      </c>
      <c r="U84" s="118">
        <v>1.89</v>
      </c>
      <c r="V84" t="str">
        <f t="shared" si="4"/>
        <v>5.12 m</v>
      </c>
      <c r="W84" t="e">
        <f t="array" aca="1" ref="W84" ca="1">ConvertToNumber(V84)</f>
        <v>#NAME?</v>
      </c>
      <c r="X84" t="e">
        <f t="shared" ca="1" si="5"/>
        <v>#NAME?</v>
      </c>
    </row>
    <row r="85" spans="1:24">
      <c r="A85" s="1" t="s">
        <v>659</v>
      </c>
      <c r="B85" s="1" t="s">
        <v>552</v>
      </c>
      <c r="C85" s="1" t="s">
        <v>23</v>
      </c>
      <c r="D85" s="1" t="s">
        <v>553</v>
      </c>
      <c r="E85" s="1" t="s">
        <v>553</v>
      </c>
      <c r="F85" s="1" t="s">
        <v>660</v>
      </c>
      <c r="G85" s="1" t="s">
        <v>661</v>
      </c>
      <c r="H85" s="1" t="s">
        <v>28</v>
      </c>
      <c r="I85" s="1" t="s">
        <v>29</v>
      </c>
      <c r="J85" s="1" t="s">
        <v>654</v>
      </c>
      <c r="K85" s="7">
        <v>1.4999999999999999E-2</v>
      </c>
      <c r="L85" s="7" t="s">
        <v>662</v>
      </c>
      <c r="M85" s="113" t="s">
        <v>663</v>
      </c>
      <c r="N85" s="5"/>
      <c r="P85" s="19" t="s">
        <v>664</v>
      </c>
      <c r="Q85" t="s">
        <v>665</v>
      </c>
      <c r="T85" s="116" t="str">
        <f t="shared" si="3"/>
        <v>last traded price: 1.84</v>
      </c>
      <c r="U85" s="118">
        <v>1.84</v>
      </c>
      <c r="V85" t="str">
        <f t="shared" si="4"/>
        <v>743.93 k</v>
      </c>
      <c r="W85" t="e">
        <f t="array" aca="1" ref="W85" ca="1">ConvertToNumber(V85)</f>
        <v>#NAME?</v>
      </c>
      <c r="X85" t="e">
        <f t="shared" ca="1" si="5"/>
        <v>#NAME?</v>
      </c>
    </row>
    <row r="86" spans="1:24">
      <c r="A86" s="1" t="s">
        <v>666</v>
      </c>
      <c r="B86" s="1" t="s">
        <v>552</v>
      </c>
      <c r="C86" s="1" t="s">
        <v>23</v>
      </c>
      <c r="D86" s="1" t="s">
        <v>553</v>
      </c>
      <c r="E86" s="1" t="s">
        <v>553</v>
      </c>
      <c r="F86" s="1" t="s">
        <v>667</v>
      </c>
      <c r="G86" s="1" t="s">
        <v>661</v>
      </c>
      <c r="H86" s="1" t="s">
        <v>28</v>
      </c>
      <c r="I86" s="1" t="s">
        <v>29</v>
      </c>
      <c r="J86" s="1" t="s">
        <v>654</v>
      </c>
      <c r="K86" s="7">
        <v>1.4999999999999999E-2</v>
      </c>
      <c r="L86" s="7" t="s">
        <v>668</v>
      </c>
      <c r="M86" s="113" t="s">
        <v>669</v>
      </c>
      <c r="N86" s="5"/>
      <c r="P86" s="19" t="s">
        <v>670</v>
      </c>
      <c r="Q86" t="s">
        <v>671</v>
      </c>
      <c r="T86" s="116" t="str">
        <f t="shared" si="3"/>
        <v>last traded price: 8.74</v>
      </c>
      <c r="U86" s="118">
        <v>8.74</v>
      </c>
      <c r="V86" t="str">
        <f t="shared" si="4"/>
        <v>699.34 k</v>
      </c>
      <c r="W86" t="e">
        <f t="array" aca="1" ref="W86" ca="1">ConvertToNumber(V86)</f>
        <v>#NAME?</v>
      </c>
      <c r="X86" t="e">
        <f t="shared" ca="1" si="5"/>
        <v>#NAME?</v>
      </c>
    </row>
    <row r="87" spans="1:24">
      <c r="A87" s="1" t="s">
        <v>672</v>
      </c>
      <c r="B87" s="1" t="s">
        <v>552</v>
      </c>
      <c r="C87" s="1" t="s">
        <v>23</v>
      </c>
      <c r="D87" s="1" t="s">
        <v>553</v>
      </c>
      <c r="E87" s="1" t="s">
        <v>553</v>
      </c>
      <c r="F87" s="1" t="s">
        <v>673</v>
      </c>
      <c r="G87" s="1" t="s">
        <v>661</v>
      </c>
      <c r="H87" s="1" t="s">
        <v>135</v>
      </c>
      <c r="I87" s="1" t="s">
        <v>136</v>
      </c>
      <c r="J87" s="1" t="s">
        <v>674</v>
      </c>
      <c r="K87" s="7">
        <v>0.01</v>
      </c>
      <c r="L87" s="7" t="s">
        <v>675</v>
      </c>
      <c r="M87" s="113" t="s">
        <v>676</v>
      </c>
      <c r="N87" s="5"/>
      <c r="P87" s="19" t="s">
        <v>677</v>
      </c>
      <c r="Q87" t="s">
        <v>678</v>
      </c>
      <c r="T87" s="116" t="str">
        <f t="shared" si="3"/>
        <v>last traded price: 48.64</v>
      </c>
      <c r="U87" s="118">
        <v>48.64</v>
      </c>
      <c r="V87" t="str">
        <f t="shared" si="4"/>
        <v>11.54 m</v>
      </c>
      <c r="W87" t="e">
        <f t="array" aca="1" ref="W87" ca="1">ConvertToNumber(V87)</f>
        <v>#NAME?</v>
      </c>
      <c r="X87" t="e">
        <f t="shared" ca="1" si="5"/>
        <v>#NAME?</v>
      </c>
    </row>
    <row r="88" spans="1:24">
      <c r="A88" s="1" t="s">
        <v>679</v>
      </c>
      <c r="B88" s="1" t="s">
        <v>552</v>
      </c>
      <c r="C88" s="1" t="s">
        <v>23</v>
      </c>
      <c r="D88" s="1" t="s">
        <v>553</v>
      </c>
      <c r="E88" s="1" t="s">
        <v>553</v>
      </c>
      <c r="F88" s="1" t="s">
        <v>680</v>
      </c>
      <c r="G88" s="1" t="s">
        <v>661</v>
      </c>
      <c r="H88" s="1" t="s">
        <v>272</v>
      </c>
      <c r="I88" s="1" t="s">
        <v>136</v>
      </c>
      <c r="J88" s="1" t="s">
        <v>654</v>
      </c>
      <c r="K88" s="7">
        <v>1.4999999999999999E-2</v>
      </c>
      <c r="L88" s="7" t="s">
        <v>681</v>
      </c>
      <c r="M88" s="113" t="s">
        <v>682</v>
      </c>
      <c r="N88" s="5"/>
      <c r="P88" s="19" t="s">
        <v>683</v>
      </c>
      <c r="Q88" t="s">
        <v>684</v>
      </c>
      <c r="T88" s="116" t="str">
        <f t="shared" si="3"/>
        <v>last traded price: 8.56</v>
      </c>
      <c r="U88" s="118">
        <v>8.56</v>
      </c>
      <c r="V88" t="str">
        <f t="shared" si="4"/>
        <v>6.00 m</v>
      </c>
      <c r="W88" t="e">
        <f t="array" aca="1" ref="W88" ca="1">ConvertToNumber(V88)</f>
        <v>#NAME?</v>
      </c>
      <c r="X88" t="e">
        <f t="shared" ca="1" si="5"/>
        <v>#NAME?</v>
      </c>
    </row>
    <row r="89" spans="1:24">
      <c r="A89" s="1" t="s">
        <v>685</v>
      </c>
      <c r="B89" s="1" t="s">
        <v>552</v>
      </c>
      <c r="C89" s="1" t="s">
        <v>23</v>
      </c>
      <c r="D89" s="1" t="s">
        <v>553</v>
      </c>
      <c r="E89" s="1" t="s">
        <v>553</v>
      </c>
      <c r="F89" s="1" t="s">
        <v>686</v>
      </c>
      <c r="G89" s="1" t="s">
        <v>661</v>
      </c>
      <c r="H89" s="1" t="s">
        <v>135</v>
      </c>
      <c r="I89" s="1" t="s">
        <v>136</v>
      </c>
      <c r="J89" s="1" t="s">
        <v>674</v>
      </c>
      <c r="K89" s="7">
        <v>0.01</v>
      </c>
      <c r="L89" s="7" t="s">
        <v>687</v>
      </c>
      <c r="M89" s="113" t="s">
        <v>688</v>
      </c>
      <c r="N89" s="5"/>
      <c r="P89" s="19" t="s">
        <v>689</v>
      </c>
      <c r="Q89" t="s">
        <v>690</v>
      </c>
      <c r="T89" s="116" t="str">
        <f t="shared" si="3"/>
        <v>last traded price: 13.34</v>
      </c>
      <c r="U89" s="118">
        <v>13.34</v>
      </c>
      <c r="V89" t="str">
        <f t="shared" si="4"/>
        <v>8.94 m</v>
      </c>
      <c r="W89" t="e">
        <f t="array" aca="1" ref="W89" ca="1">ConvertToNumber(V89)</f>
        <v>#NAME?</v>
      </c>
      <c r="X89" t="e">
        <f t="shared" ca="1" si="5"/>
        <v>#NAME?</v>
      </c>
    </row>
    <row r="90" spans="1:24">
      <c r="A90" s="1" t="s">
        <v>691</v>
      </c>
      <c r="B90" s="1" t="s">
        <v>552</v>
      </c>
      <c r="C90" s="1" t="s">
        <v>23</v>
      </c>
      <c r="D90" s="1" t="s">
        <v>553</v>
      </c>
      <c r="E90" s="1" t="s">
        <v>553</v>
      </c>
      <c r="F90" s="1" t="s">
        <v>692</v>
      </c>
      <c r="G90" s="1" t="s">
        <v>661</v>
      </c>
      <c r="H90" s="1" t="s">
        <v>135</v>
      </c>
      <c r="I90" s="1" t="s">
        <v>136</v>
      </c>
      <c r="J90" s="1" t="s">
        <v>674</v>
      </c>
      <c r="K90" s="7">
        <v>1.4999999999999999E-2</v>
      </c>
      <c r="L90" s="7" t="s">
        <v>693</v>
      </c>
      <c r="M90" s="113" t="s">
        <v>694</v>
      </c>
      <c r="N90" s="5"/>
      <c r="P90" s="19" t="s">
        <v>695</v>
      </c>
      <c r="Q90" s="16" t="s">
        <v>696</v>
      </c>
      <c r="T90" s="116" t="str">
        <f t="shared" si="3"/>
        <v>last traded price: 1.09</v>
      </c>
      <c r="U90" s="118">
        <v>1.0900000000000001</v>
      </c>
      <c r="V90" t="str">
        <f t="shared" si="4"/>
        <v>3.10 m</v>
      </c>
      <c r="W90" t="e">
        <f t="array" aca="1" ref="W90" ca="1">ConvertToNumber(V90)</f>
        <v>#NAME?</v>
      </c>
      <c r="X90" t="e">
        <f t="shared" ca="1" si="5"/>
        <v>#NAME?</v>
      </c>
    </row>
    <row r="91" spans="1:24">
      <c r="A91" s="1" t="s">
        <v>697</v>
      </c>
      <c r="B91" s="1" t="s">
        <v>552</v>
      </c>
      <c r="C91" s="1" t="s">
        <v>23</v>
      </c>
      <c r="D91" s="1" t="s">
        <v>553</v>
      </c>
      <c r="E91" s="1" t="s">
        <v>553</v>
      </c>
      <c r="F91" s="1" t="s">
        <v>698</v>
      </c>
      <c r="G91" s="1" t="s">
        <v>661</v>
      </c>
      <c r="H91" s="1" t="s">
        <v>699</v>
      </c>
      <c r="I91" s="1" t="s">
        <v>29</v>
      </c>
      <c r="J91" s="1" t="s">
        <v>700</v>
      </c>
      <c r="K91" s="7">
        <v>1.4999999999999999E-2</v>
      </c>
      <c r="L91" s="7" t="s">
        <v>701</v>
      </c>
      <c r="M91" s="113" t="s">
        <v>702</v>
      </c>
      <c r="N91" s="5"/>
      <c r="P91" s="19" t="s">
        <v>703</v>
      </c>
      <c r="Q91" s="16" t="s">
        <v>704</v>
      </c>
      <c r="T91" s="116" t="str">
        <f t="shared" si="3"/>
        <v>last traded price: 2.76</v>
      </c>
      <c r="U91" s="118">
        <v>2.76</v>
      </c>
      <c r="V91" t="str">
        <f t="shared" si="4"/>
        <v>1.07 m</v>
      </c>
      <c r="W91" t="e">
        <f t="array" aca="1" ref="W91" ca="1">ConvertToNumber(V91)</f>
        <v>#NAME?</v>
      </c>
      <c r="X91" t="e">
        <f t="shared" ca="1" si="5"/>
        <v>#NAME?</v>
      </c>
    </row>
    <row r="92" spans="1:24">
      <c r="A92" s="1" t="s">
        <v>705</v>
      </c>
      <c r="B92" s="1" t="s">
        <v>552</v>
      </c>
      <c r="C92" s="1" t="s">
        <v>23</v>
      </c>
      <c r="D92" s="1" t="s">
        <v>553</v>
      </c>
      <c r="E92" s="1" t="s">
        <v>553</v>
      </c>
      <c r="F92" s="1" t="s">
        <v>706</v>
      </c>
      <c r="G92" s="1" t="s">
        <v>653</v>
      </c>
      <c r="H92" s="1" t="s">
        <v>28</v>
      </c>
      <c r="I92" s="1" t="s">
        <v>29</v>
      </c>
      <c r="J92" s="1" t="s">
        <v>654</v>
      </c>
      <c r="K92" s="7">
        <v>1.4999999999999999E-2</v>
      </c>
      <c r="L92" s="7" t="s">
        <v>707</v>
      </c>
      <c r="M92" s="113" t="s">
        <v>708</v>
      </c>
      <c r="N92" s="5"/>
      <c r="P92" s="19" t="s">
        <v>709</v>
      </c>
      <c r="Q92" t="s">
        <v>710</v>
      </c>
      <c r="T92" s="116" t="str">
        <f t="shared" si="3"/>
        <v>last traded price: 7.93</v>
      </c>
      <c r="U92" s="118">
        <v>7.93</v>
      </c>
      <c r="V92" t="str">
        <f t="shared" si="4"/>
        <v>267.50 k</v>
      </c>
      <c r="W92" t="e">
        <f t="array" aca="1" ref="W92" ca="1">ConvertToNumber(V92)</f>
        <v>#NAME?</v>
      </c>
      <c r="X92" t="e">
        <f t="shared" ca="1" si="5"/>
        <v>#NAME?</v>
      </c>
    </row>
    <row r="93" spans="1:24">
      <c r="A93" s="1" t="s">
        <v>711</v>
      </c>
      <c r="B93" s="1" t="s">
        <v>552</v>
      </c>
      <c r="C93" s="1" t="s">
        <v>23</v>
      </c>
      <c r="D93" s="1" t="s">
        <v>553</v>
      </c>
      <c r="E93" s="1" t="s">
        <v>553</v>
      </c>
      <c r="F93" s="1" t="s">
        <v>712</v>
      </c>
      <c r="G93" s="1" t="s">
        <v>653</v>
      </c>
      <c r="H93" s="1" t="s">
        <v>699</v>
      </c>
      <c r="I93" s="1" t="s">
        <v>29</v>
      </c>
      <c r="J93" s="1" t="s">
        <v>700</v>
      </c>
      <c r="K93" s="7">
        <v>1.4999999999999999E-2</v>
      </c>
      <c r="L93" s="7" t="s">
        <v>713</v>
      </c>
      <c r="M93" s="113" t="s">
        <v>688</v>
      </c>
      <c r="N93" s="5"/>
      <c r="P93" s="19" t="s">
        <v>714</v>
      </c>
      <c r="Q93" t="s">
        <v>690</v>
      </c>
      <c r="T93" s="116" t="str">
        <f t="shared" si="3"/>
        <v>last traded price: 12.45</v>
      </c>
      <c r="U93" s="118">
        <v>12.45</v>
      </c>
      <c r="V93" t="str">
        <f t="shared" si="4"/>
        <v>8.94 m</v>
      </c>
      <c r="W93" t="e">
        <f t="array" aca="1" ref="W93" ca="1">ConvertToNumber(V93)</f>
        <v>#NAME?</v>
      </c>
      <c r="X93" t="e">
        <f t="shared" ca="1" si="5"/>
        <v>#NAME?</v>
      </c>
    </row>
    <row r="94" spans="1:24">
      <c r="A94" s="1" t="s">
        <v>715</v>
      </c>
      <c r="B94" s="1" t="s">
        <v>552</v>
      </c>
      <c r="C94" s="1" t="s">
        <v>23</v>
      </c>
      <c r="D94" s="1" t="s">
        <v>553</v>
      </c>
      <c r="E94" s="1" t="s">
        <v>553</v>
      </c>
      <c r="F94" s="1" t="s">
        <v>716</v>
      </c>
      <c r="G94" s="1" t="s">
        <v>653</v>
      </c>
      <c r="H94" s="1" t="s">
        <v>368</v>
      </c>
      <c r="I94" s="1" t="s">
        <v>29</v>
      </c>
      <c r="J94" s="1" t="s">
        <v>674</v>
      </c>
      <c r="K94" s="7">
        <v>1.4999999999999999E-2</v>
      </c>
      <c r="L94" s="7" t="s">
        <v>717</v>
      </c>
      <c r="M94" s="113" t="s">
        <v>718</v>
      </c>
      <c r="N94" s="5"/>
      <c r="P94" s="19" t="s">
        <v>719</v>
      </c>
      <c r="Q94" s="16" t="s">
        <v>720</v>
      </c>
      <c r="T94" s="116" t="str">
        <f t="shared" si="3"/>
        <v>last traded price: 24.75</v>
      </c>
      <c r="U94" s="118">
        <v>24.75</v>
      </c>
      <c r="V94" t="str">
        <f t="shared" si="4"/>
        <v>56839000 (AI)</v>
      </c>
      <c r="W94" t="e">
        <f t="array" aca="1" ref="W94" ca="1">ConvertToNumber(V94)</f>
        <v>#NAME?</v>
      </c>
      <c r="X94" t="e">
        <f t="shared" ca="1" si="5"/>
        <v>#NAME?</v>
      </c>
    </row>
    <row r="95" spans="1:24">
      <c r="A95" s="1" t="s">
        <v>721</v>
      </c>
      <c r="B95" s="1" t="s">
        <v>552</v>
      </c>
      <c r="C95" s="1" t="s">
        <v>23</v>
      </c>
      <c r="D95" s="1" t="s">
        <v>553</v>
      </c>
      <c r="E95" s="1" t="s">
        <v>553</v>
      </c>
      <c r="F95" s="1" t="s">
        <v>722</v>
      </c>
      <c r="G95" s="1" t="s">
        <v>661</v>
      </c>
      <c r="H95" s="1" t="s">
        <v>272</v>
      </c>
      <c r="I95" s="1" t="s">
        <v>136</v>
      </c>
      <c r="J95" s="1" t="s">
        <v>654</v>
      </c>
      <c r="K95" s="7">
        <v>1.4999999999999999E-2</v>
      </c>
      <c r="L95" s="7" t="s">
        <v>723</v>
      </c>
      <c r="M95" s="113" t="s">
        <v>724</v>
      </c>
      <c r="N95" s="5"/>
      <c r="P95" s="19" t="s">
        <v>725</v>
      </c>
      <c r="Q95" s="16" t="s">
        <v>726</v>
      </c>
      <c r="T95" s="116" t="str">
        <f t="shared" si="3"/>
        <v>last traded price: 0.74</v>
      </c>
      <c r="U95" s="118">
        <v>0.74</v>
      </c>
      <c r="V95" t="str">
        <f t="shared" si="4"/>
        <v>1.67 m</v>
      </c>
      <c r="W95" t="e">
        <f t="array" aca="1" ref="W95" ca="1">ConvertToNumber(V95)</f>
        <v>#NAME?</v>
      </c>
      <c r="X95" t="e">
        <f t="shared" ca="1" si="5"/>
        <v>#NAME?</v>
      </c>
    </row>
    <row r="96" spans="1:24">
      <c r="A96" s="1" t="s">
        <v>727</v>
      </c>
      <c r="B96" s="1" t="s">
        <v>552</v>
      </c>
      <c r="C96" s="1" t="s">
        <v>728</v>
      </c>
      <c r="D96" s="1" t="s">
        <v>553</v>
      </c>
      <c r="E96" s="1" t="s">
        <v>553</v>
      </c>
      <c r="F96" s="1" t="s">
        <v>729</v>
      </c>
      <c r="G96" s="1" t="s">
        <v>661</v>
      </c>
      <c r="H96" s="1" t="s">
        <v>135</v>
      </c>
      <c r="I96" s="1" t="s">
        <v>136</v>
      </c>
      <c r="J96" s="1" t="s">
        <v>674</v>
      </c>
      <c r="K96" s="7">
        <v>1.4999999999999999E-2</v>
      </c>
      <c r="L96" s="7" t="s">
        <v>730</v>
      </c>
      <c r="M96" s="113" t="s">
        <v>731</v>
      </c>
      <c r="N96" s="5"/>
      <c r="P96" s="19" t="s">
        <v>732</v>
      </c>
      <c r="Q96" t="s">
        <v>733</v>
      </c>
      <c r="T96" s="116" t="str">
        <f t="shared" si="3"/>
        <v>last traded price: 7.33</v>
      </c>
      <c r="U96" s="118">
        <v>7.33</v>
      </c>
      <c r="V96" t="str">
        <f t="shared" si="4"/>
        <v>9.19 m</v>
      </c>
      <c r="W96" t="e">
        <f t="array" aca="1" ref="W96" ca="1">ConvertToNumber(V96)</f>
        <v>#NAME?</v>
      </c>
      <c r="X96" t="e">
        <f t="shared" ca="1" si="5"/>
        <v>#NAME?</v>
      </c>
    </row>
    <row r="97" spans="1:24">
      <c r="A97" s="1" t="s">
        <v>734</v>
      </c>
      <c r="B97" s="1" t="s">
        <v>22</v>
      </c>
      <c r="C97" s="1" t="s">
        <v>23</v>
      </c>
      <c r="D97" s="1" t="s">
        <v>24</v>
      </c>
      <c r="E97" s="1" t="s">
        <v>24</v>
      </c>
      <c r="F97" s="1" t="s">
        <v>735</v>
      </c>
      <c r="G97" s="1" t="s">
        <v>736</v>
      </c>
      <c r="H97" s="1" t="s">
        <v>177</v>
      </c>
      <c r="I97" s="1" t="s">
        <v>178</v>
      </c>
      <c r="J97" s="1" t="s">
        <v>137</v>
      </c>
      <c r="K97" s="7">
        <v>1.5E-3</v>
      </c>
      <c r="L97" s="63" t="s">
        <v>737</v>
      </c>
      <c r="M97" s="113" t="s">
        <v>738</v>
      </c>
      <c r="N97" s="5"/>
      <c r="P97" s="1" t="s">
        <v>739</v>
      </c>
      <c r="Q97" s="1" t="s">
        <v>739</v>
      </c>
      <c r="R97" s="19" t="s">
        <v>740</v>
      </c>
      <c r="T97" s="116" t="str">
        <f t="shared" si="3"/>
        <v>market price: Error: cannot parse ','</v>
      </c>
      <c r="U97" s="118" t="s">
        <v>741</v>
      </c>
      <c r="V97" t="str">
        <f t="shared" si="4"/>
        <v>46,352,447</v>
      </c>
      <c r="W97" t="e">
        <f t="array" aca="1" ref="W97" ca="1">ConvertToNumber(V97)</f>
        <v>#NAME?</v>
      </c>
      <c r="X97" t="e">
        <f t="shared" ca="1" si="5"/>
        <v>#NAME?</v>
      </c>
    </row>
    <row r="98" spans="1:24">
      <c r="A98" s="1" t="s">
        <v>742</v>
      </c>
      <c r="B98" s="1" t="s">
        <v>22</v>
      </c>
      <c r="C98" s="1" t="s">
        <v>743</v>
      </c>
      <c r="D98" s="1" t="s">
        <v>24</v>
      </c>
      <c r="E98" s="1" t="s">
        <v>24</v>
      </c>
      <c r="F98" s="1" t="s">
        <v>744</v>
      </c>
      <c r="G98" s="1" t="s">
        <v>745</v>
      </c>
      <c r="H98" s="1" t="s">
        <v>135</v>
      </c>
      <c r="I98" s="1" t="s">
        <v>136</v>
      </c>
      <c r="J98" s="1" t="s">
        <v>137</v>
      </c>
      <c r="K98" s="7">
        <v>5.0000000000000001E-3</v>
      </c>
      <c r="L98" s="63" t="s">
        <v>647</v>
      </c>
      <c r="M98" s="113" t="s">
        <v>746</v>
      </c>
      <c r="N98" s="5"/>
      <c r="P98" s="1" t="s">
        <v>747</v>
      </c>
      <c r="Q98" s="1" t="s">
        <v>747</v>
      </c>
      <c r="R98" s="19" t="s">
        <v>748</v>
      </c>
      <c r="T98" s="116" t="str">
        <f t="shared" si="3"/>
        <v>No matching data found from URL.</v>
      </c>
      <c r="U98" s="118" t="s">
        <v>349</v>
      </c>
      <c r="V98" t="str">
        <f t="shared" si="4"/>
        <v>832,900</v>
      </c>
      <c r="W98" t="e">
        <f t="array" aca="1" ref="W98" ca="1">ConvertToNumber(V98)</f>
        <v>#NAME?</v>
      </c>
      <c r="X98" t="e">
        <f t="shared" ca="1" si="5"/>
        <v>#NAME?</v>
      </c>
    </row>
    <row r="99" spans="1:24">
      <c r="A99" s="1" t="s">
        <v>749</v>
      </c>
      <c r="B99" s="1" t="s">
        <v>22</v>
      </c>
      <c r="C99" s="1" t="s">
        <v>743</v>
      </c>
      <c r="D99" s="1" t="s">
        <v>24</v>
      </c>
      <c r="E99" s="1" t="s">
        <v>24</v>
      </c>
      <c r="F99" s="1" t="s">
        <v>750</v>
      </c>
      <c r="G99" s="1" t="s">
        <v>736</v>
      </c>
      <c r="H99" s="1" t="s">
        <v>135</v>
      </c>
      <c r="I99" s="1" t="s">
        <v>136</v>
      </c>
      <c r="J99" s="1" t="s">
        <v>137</v>
      </c>
      <c r="K99" s="7">
        <v>7.0000000000000001E-3</v>
      </c>
      <c r="L99" s="63" t="s">
        <v>647</v>
      </c>
      <c r="M99" s="113" t="s">
        <v>751</v>
      </c>
      <c r="N99" s="5"/>
      <c r="P99" s="1" t="s">
        <v>752</v>
      </c>
      <c r="Q99" s="1" t="s">
        <v>752</v>
      </c>
      <c r="R99" s="19" t="s">
        <v>753</v>
      </c>
      <c r="T99" s="116" t="str">
        <f t="shared" si="3"/>
        <v>No matching data found from URL.</v>
      </c>
      <c r="U99" s="118" t="s">
        <v>349</v>
      </c>
      <c r="V99" s="117" t="str">
        <f t="shared" si="4"/>
        <v>4,146,000</v>
      </c>
      <c r="W99" t="e">
        <f t="array" aca="1" ref="W99" ca="1">ConvertToNumber(V99)</f>
        <v>#NAME?</v>
      </c>
      <c r="X99" t="e">
        <f t="shared" ca="1" si="5"/>
        <v>#NAME?</v>
      </c>
    </row>
    <row r="100" spans="1:24">
      <c r="A100" s="1" t="s">
        <v>754</v>
      </c>
      <c r="B100" s="1" t="s">
        <v>22</v>
      </c>
      <c r="C100" s="1" t="s">
        <v>23</v>
      </c>
      <c r="D100" s="1" t="s">
        <v>24</v>
      </c>
      <c r="E100" s="1" t="s">
        <v>24</v>
      </c>
      <c r="F100" s="1" t="s">
        <v>755</v>
      </c>
      <c r="G100" s="1" t="s">
        <v>745</v>
      </c>
      <c r="H100" s="1" t="s">
        <v>135</v>
      </c>
      <c r="I100" s="1" t="s">
        <v>136</v>
      </c>
      <c r="J100" s="1" t="s">
        <v>137</v>
      </c>
      <c r="K100" s="7">
        <v>7.0000000000000001E-3</v>
      </c>
      <c r="L100" s="63" t="s">
        <v>647</v>
      </c>
      <c r="M100" s="113" t="s">
        <v>756</v>
      </c>
      <c r="N100" s="5"/>
      <c r="P100" t="s">
        <v>757</v>
      </c>
      <c r="Q100" t="s">
        <v>757</v>
      </c>
      <c r="R100" s="19" t="s">
        <v>758</v>
      </c>
      <c r="T100" s="116" t="str">
        <f t="shared" si="3"/>
        <v>No matching data found from URL.</v>
      </c>
      <c r="U100" s="118" t="s">
        <v>349</v>
      </c>
      <c r="V100" s="117" t="str">
        <f t="shared" si="4"/>
        <v>6,486,466</v>
      </c>
      <c r="W100" t="e">
        <f t="array" aca="1" ref="W100" ca="1">ConvertToNumber(V100)</f>
        <v>#NAME?</v>
      </c>
      <c r="X100" t="e">
        <f t="shared" ca="1" si="5"/>
        <v>#NAME?</v>
      </c>
    </row>
    <row r="101" spans="1:24">
      <c r="A101" s="1" t="s">
        <v>759</v>
      </c>
      <c r="B101" s="1" t="s">
        <v>22</v>
      </c>
      <c r="C101" s="1" t="s">
        <v>23</v>
      </c>
      <c r="D101" s="1" t="s">
        <v>24</v>
      </c>
      <c r="E101" s="1" t="s">
        <v>24</v>
      </c>
      <c r="F101" s="1" t="s">
        <v>760</v>
      </c>
      <c r="G101" s="1" t="s">
        <v>745</v>
      </c>
      <c r="H101" s="1" t="s">
        <v>135</v>
      </c>
      <c r="I101" s="1" t="s">
        <v>136</v>
      </c>
      <c r="J101" s="1" t="s">
        <v>137</v>
      </c>
      <c r="K101" s="7">
        <v>7.0000000000000001E-3</v>
      </c>
      <c r="L101" s="63" t="s">
        <v>647</v>
      </c>
      <c r="M101" s="113" t="s">
        <v>761</v>
      </c>
      <c r="N101" s="5"/>
      <c r="P101" s="1" t="s">
        <v>762</v>
      </c>
      <c r="Q101" t="s">
        <v>762</v>
      </c>
      <c r="R101" s="19" t="s">
        <v>763</v>
      </c>
      <c r="T101" s="116" t="str">
        <f t="shared" si="3"/>
        <v>No matching data found from URL.</v>
      </c>
      <c r="U101" s="118" t="s">
        <v>349</v>
      </c>
      <c r="V101" s="117" t="str">
        <f t="shared" si="4"/>
        <v>1,549,272</v>
      </c>
      <c r="W101" t="e">
        <f t="array" aca="1" ref="W101" ca="1">ConvertToNumber(V101)</f>
        <v>#NAME?</v>
      </c>
      <c r="X101" t="e">
        <f t="shared" ca="1" si="5"/>
        <v>#NAME?</v>
      </c>
    </row>
    <row r="102" spans="1:24">
      <c r="A102" s="1" t="s">
        <v>764</v>
      </c>
      <c r="B102" s="1" t="s">
        <v>22</v>
      </c>
      <c r="C102" s="1" t="s">
        <v>23</v>
      </c>
      <c r="D102" s="1" t="s">
        <v>24</v>
      </c>
      <c r="E102" s="1" t="s">
        <v>24</v>
      </c>
      <c r="F102" s="1" t="s">
        <v>765</v>
      </c>
      <c r="G102" s="1" t="s">
        <v>736</v>
      </c>
      <c r="H102" s="1" t="s">
        <v>135</v>
      </c>
      <c r="I102" s="1" t="s">
        <v>136</v>
      </c>
      <c r="J102" s="1" t="s">
        <v>137</v>
      </c>
      <c r="K102" s="7">
        <v>4.0000000000000001E-3</v>
      </c>
      <c r="L102" s="63" t="s">
        <v>647</v>
      </c>
      <c r="M102" s="113" t="s">
        <v>766</v>
      </c>
      <c r="N102" s="5"/>
      <c r="R102" s="19" t="s">
        <v>767</v>
      </c>
      <c r="T102" s="116" t="str">
        <f t="shared" si="3"/>
        <v>No matching data found from URL.</v>
      </c>
      <c r="U102" s="118" t="s">
        <v>349</v>
      </c>
      <c r="V102" s="117" t="str">
        <f t="shared" si="4"/>
        <v>912,700</v>
      </c>
      <c r="W102" t="e">
        <f t="array" aca="1" ref="W102" ca="1">ConvertToNumber(V102)</f>
        <v>#NAME?</v>
      </c>
      <c r="X102" t="e">
        <f t="shared" ca="1" si="5"/>
        <v>#NAME?</v>
      </c>
    </row>
    <row r="103" spans="1:24">
      <c r="A103" s="1" t="s">
        <v>768</v>
      </c>
      <c r="B103" s="1" t="s">
        <v>22</v>
      </c>
      <c r="C103" s="1" t="s">
        <v>743</v>
      </c>
      <c r="D103" s="1" t="s">
        <v>24</v>
      </c>
      <c r="E103" s="1" t="s">
        <v>24</v>
      </c>
      <c r="F103" s="1" t="s">
        <v>769</v>
      </c>
      <c r="G103" s="1" t="s">
        <v>736</v>
      </c>
      <c r="H103" s="1" t="s">
        <v>177</v>
      </c>
      <c r="I103" s="1" t="s">
        <v>178</v>
      </c>
      <c r="J103" s="1" t="s">
        <v>137</v>
      </c>
      <c r="K103" s="7">
        <v>3.5000000000000001E-3</v>
      </c>
      <c r="L103" s="63" t="s">
        <v>647</v>
      </c>
      <c r="M103" s="113" t="s">
        <v>770</v>
      </c>
      <c r="N103" s="5"/>
      <c r="P103" s="1" t="s">
        <v>771</v>
      </c>
      <c r="Q103" t="s">
        <v>771</v>
      </c>
      <c r="R103" s="19" t="s">
        <v>772</v>
      </c>
      <c r="T103" s="116" t="str">
        <f t="shared" si="3"/>
        <v>No matching data found from URL.</v>
      </c>
      <c r="U103" s="118" t="s">
        <v>349</v>
      </c>
      <c r="V103" s="117" t="str">
        <f t="shared" si="4"/>
        <v>4,857,628</v>
      </c>
      <c r="W103" t="e">
        <f t="array" aca="1" ref="W103" ca="1">ConvertToNumber(V103)</f>
        <v>#NAME?</v>
      </c>
      <c r="X103" t="e">
        <f t="shared" ca="1" si="5"/>
        <v>#NAME?</v>
      </c>
    </row>
    <row r="104" spans="1:24">
      <c r="A104" s="1" t="s">
        <v>773</v>
      </c>
      <c r="B104" s="1" t="s">
        <v>22</v>
      </c>
      <c r="C104" s="1" t="s">
        <v>23</v>
      </c>
      <c r="D104" s="1" t="s">
        <v>24</v>
      </c>
      <c r="E104" s="1" t="s">
        <v>24</v>
      </c>
      <c r="F104" s="1" t="s">
        <v>774</v>
      </c>
      <c r="G104" s="1" t="s">
        <v>736</v>
      </c>
      <c r="H104" s="1" t="s">
        <v>135</v>
      </c>
      <c r="I104" s="1" t="s">
        <v>136</v>
      </c>
      <c r="J104" s="1" t="s">
        <v>137</v>
      </c>
      <c r="K104" s="7">
        <v>5.0000000000000001E-3</v>
      </c>
      <c r="L104" s="63" t="s">
        <v>647</v>
      </c>
      <c r="M104" s="113" t="s">
        <v>775</v>
      </c>
      <c r="N104" s="5"/>
      <c r="P104" s="1" t="s">
        <v>776</v>
      </c>
      <c r="Q104" t="s">
        <v>776</v>
      </c>
      <c r="R104" s="19" t="s">
        <v>777</v>
      </c>
      <c r="T104" s="116" t="str">
        <f t="shared" si="3"/>
        <v>No matching data found from URL.</v>
      </c>
      <c r="U104" s="118" t="s">
        <v>349</v>
      </c>
      <c r="V104" s="117" t="str">
        <f t="shared" si="4"/>
        <v>910,770</v>
      </c>
      <c r="W104" t="e">
        <f t="array" aca="1" ref="W104" ca="1">ConvertToNumber(V104)</f>
        <v>#NAME?</v>
      </c>
      <c r="X104" t="e">
        <f t="shared" ca="1" si="5"/>
        <v>#NAME?</v>
      </c>
    </row>
    <row r="105" spans="1:24">
      <c r="A105" s="1" t="s">
        <v>778</v>
      </c>
      <c r="B105" s="1" t="s">
        <v>22</v>
      </c>
      <c r="C105" s="1" t="s">
        <v>743</v>
      </c>
      <c r="D105" s="1" t="s">
        <v>24</v>
      </c>
      <c r="E105" s="1" t="s">
        <v>24</v>
      </c>
      <c r="F105" s="1" t="s">
        <v>779</v>
      </c>
      <c r="G105" s="1" t="s">
        <v>736</v>
      </c>
      <c r="H105" s="1" t="s">
        <v>135</v>
      </c>
      <c r="I105" s="1" t="s">
        <v>136</v>
      </c>
      <c r="J105" s="1" t="s">
        <v>137</v>
      </c>
      <c r="K105" s="7">
        <v>5.0000000000000001E-3</v>
      </c>
      <c r="L105" s="63" t="s">
        <v>647</v>
      </c>
      <c r="M105" s="113" t="s">
        <v>780</v>
      </c>
      <c r="N105" s="5"/>
      <c r="P105" s="1" t="s">
        <v>781</v>
      </c>
      <c r="Q105" t="s">
        <v>781</v>
      </c>
      <c r="R105" s="19" t="s">
        <v>782</v>
      </c>
      <c r="T105" s="116" t="str">
        <f t="shared" si="3"/>
        <v>No matching data found from URL.</v>
      </c>
      <c r="U105" s="118" t="s">
        <v>349</v>
      </c>
      <c r="V105" s="117" t="str">
        <f t="shared" si="4"/>
        <v>3,034,400</v>
      </c>
      <c r="W105" t="e">
        <f t="array" aca="1" ref="W105" ca="1">ConvertToNumber(V105)</f>
        <v>#NAME?</v>
      </c>
      <c r="X105" t="e">
        <f t="shared" ca="1" si="5"/>
        <v>#NAME?</v>
      </c>
    </row>
    <row r="106" spans="1:24">
      <c r="A106" s="1" t="s">
        <v>783</v>
      </c>
      <c r="B106" s="1" t="s">
        <v>22</v>
      </c>
      <c r="C106" s="1" t="s">
        <v>23</v>
      </c>
      <c r="D106" s="1" t="s">
        <v>24</v>
      </c>
      <c r="E106" s="1" t="s">
        <v>24</v>
      </c>
      <c r="F106" s="1" t="s">
        <v>784</v>
      </c>
      <c r="G106" s="1" t="s">
        <v>736</v>
      </c>
      <c r="H106" s="1" t="s">
        <v>135</v>
      </c>
      <c r="I106" s="1" t="s">
        <v>136</v>
      </c>
      <c r="J106" s="1" t="s">
        <v>137</v>
      </c>
      <c r="K106" s="7">
        <v>5.0000000000000001E-3</v>
      </c>
      <c r="L106" s="63" t="s">
        <v>647</v>
      </c>
      <c r="M106" s="113" t="s">
        <v>785</v>
      </c>
      <c r="N106" s="5"/>
      <c r="P106" s="1" t="s">
        <v>786</v>
      </c>
      <c r="Q106" t="s">
        <v>786</v>
      </c>
      <c r="R106" s="19" t="s">
        <v>787</v>
      </c>
      <c r="T106" s="116" t="str">
        <f t="shared" si="3"/>
        <v>No matching data found from URL.</v>
      </c>
      <c r="U106" s="118" t="s">
        <v>349</v>
      </c>
      <c r="V106" s="117" t="str">
        <f t="shared" si="4"/>
        <v>2,756,501</v>
      </c>
      <c r="W106" t="e">
        <f t="array" aca="1" ref="W106" ca="1">ConvertToNumber(V106)</f>
        <v>#NAME?</v>
      </c>
      <c r="X106" t="e">
        <f t="shared" ca="1" si="5"/>
        <v>#NAME?</v>
      </c>
    </row>
    <row r="107" spans="1:24" ht="30" customHeight="1">
      <c r="A107" s="1" t="s">
        <v>788</v>
      </c>
      <c r="B107" s="1" t="s">
        <v>789</v>
      </c>
      <c r="C107" s="1" t="s">
        <v>23</v>
      </c>
      <c r="D107" s="1" t="s">
        <v>132</v>
      </c>
      <c r="E107" s="1" t="s">
        <v>63</v>
      </c>
      <c r="F107" s="1" t="s">
        <v>790</v>
      </c>
      <c r="G107" s="1" t="s">
        <v>791</v>
      </c>
      <c r="H107" s="1" t="s">
        <v>272</v>
      </c>
      <c r="I107" s="1" t="s">
        <v>157</v>
      </c>
      <c r="J107" s="1" t="s">
        <v>273</v>
      </c>
      <c r="K107" s="9">
        <v>3.5000000000000001E-3</v>
      </c>
      <c r="L107" s="69" t="s">
        <v>792</v>
      </c>
      <c r="M107" s="98" t="s">
        <v>793</v>
      </c>
      <c r="P107" s="4" t="s">
        <v>794</v>
      </c>
      <c r="T107" s="116" t="str">
        <f t="shared" si="3"/>
        <v>Error: Value per ETC security not found</v>
      </c>
      <c r="U107" s="118" t="s">
        <v>795</v>
      </c>
      <c r="V107" s="117" t="str">
        <f t="shared" si="4"/>
        <v>2</v>
      </c>
      <c r="W107" t="e">
        <f t="array" aca="1" ref="W107" ca="1">ConvertToNumber(V107)</f>
        <v>#NAME?</v>
      </c>
      <c r="X107" t="e">
        <f t="shared" ca="1" si="5"/>
        <v>#NAME?</v>
      </c>
    </row>
    <row r="108" spans="1:24">
      <c r="A108" s="1" t="s">
        <v>796</v>
      </c>
      <c r="B108" s="1" t="s">
        <v>789</v>
      </c>
      <c r="C108" s="1" t="s">
        <v>23</v>
      </c>
      <c r="D108" s="1" t="s">
        <v>132</v>
      </c>
      <c r="E108" s="1" t="s">
        <v>63</v>
      </c>
      <c r="F108" s="1" t="s">
        <v>797</v>
      </c>
      <c r="G108" s="1" t="s">
        <v>791</v>
      </c>
      <c r="H108" s="1" t="s">
        <v>272</v>
      </c>
      <c r="I108" s="1" t="s">
        <v>157</v>
      </c>
      <c r="J108" s="1" t="s">
        <v>273</v>
      </c>
      <c r="K108" s="7">
        <v>3.5000000000000001E-3</v>
      </c>
      <c r="L108" s="67" t="s">
        <v>792</v>
      </c>
      <c r="M108" s="98" t="s">
        <v>798</v>
      </c>
      <c r="P108" s="4" t="s">
        <v>799</v>
      </c>
      <c r="T108" s="116" t="str">
        <f t="shared" si="3"/>
        <v>Error: Value per ETC security not found</v>
      </c>
      <c r="U108" s="118" t="s">
        <v>795</v>
      </c>
      <c r="V108" s="117" t="str">
        <f t="shared" si="4"/>
        <v>2599000</v>
      </c>
      <c r="W108" t="e">
        <f t="array" aca="1" ref="W108" ca="1">ConvertToNumber(V108)</f>
        <v>#NAME?</v>
      </c>
      <c r="X108" t="e">
        <f t="shared" ca="1" si="5"/>
        <v>#NAME?</v>
      </c>
    </row>
    <row r="109" spans="1:24">
      <c r="A109" s="1" t="s">
        <v>800</v>
      </c>
      <c r="B109" s="1" t="s">
        <v>22</v>
      </c>
      <c r="C109" s="1" t="s">
        <v>23</v>
      </c>
      <c r="D109" s="1" t="s">
        <v>801</v>
      </c>
      <c r="E109" s="1" t="s">
        <v>801</v>
      </c>
      <c r="F109" s="1" t="s">
        <v>802</v>
      </c>
      <c r="G109" s="1" t="s">
        <v>803</v>
      </c>
      <c r="H109" s="1" t="s">
        <v>801</v>
      </c>
      <c r="I109" s="1" t="s">
        <v>804</v>
      </c>
      <c r="J109" s="1" t="s">
        <v>29</v>
      </c>
      <c r="K109" s="7">
        <v>1.4999999999999999E-2</v>
      </c>
      <c r="L109" s="70" t="s">
        <v>805</v>
      </c>
      <c r="M109" s="46" t="s">
        <v>806</v>
      </c>
      <c r="N109" s="5"/>
      <c r="O109" s="1" t="s">
        <v>807</v>
      </c>
      <c r="P109" s="128" t="s">
        <v>808</v>
      </c>
      <c r="Q109" t="s">
        <v>808</v>
      </c>
      <c r="S109" s="4" t="s">
        <v>809</v>
      </c>
      <c r="T109" s="116" t="str">
        <f t="shared" si="3"/>
        <v>share price: 1.0</v>
      </c>
      <c r="U109" s="118">
        <v>1</v>
      </c>
      <c r="V109" t="str">
        <f t="shared" si="4"/>
        <v>2,025</v>
      </c>
      <c r="W109" s="126" t="e">
        <f t="array" aca="1" ref="W109" ca="1">ConvertToNumber(V109)</f>
        <v>#NAME?</v>
      </c>
      <c r="X109" t="e">
        <f t="shared" ca="1" si="5"/>
        <v>#NAME?</v>
      </c>
    </row>
    <row r="110" spans="1:24" ht="150" customHeight="1">
      <c r="A110" s="1" t="s">
        <v>810</v>
      </c>
      <c r="B110" s="1" t="s">
        <v>22</v>
      </c>
      <c r="C110" s="1" t="s">
        <v>23</v>
      </c>
      <c r="D110" s="1" t="s">
        <v>801</v>
      </c>
      <c r="E110" s="1" t="s">
        <v>801</v>
      </c>
      <c r="F110" s="1" t="s">
        <v>811</v>
      </c>
      <c r="G110" s="1" t="s">
        <v>167</v>
      </c>
      <c r="H110" s="1" t="s">
        <v>801</v>
      </c>
      <c r="I110" s="1" t="s">
        <v>812</v>
      </c>
      <c r="J110" s="1" t="s">
        <v>29</v>
      </c>
      <c r="K110" s="7">
        <v>2.5000000000000001E-3</v>
      </c>
      <c r="L110" s="85" t="s">
        <v>813</v>
      </c>
      <c r="M110" s="46">
        <v>5</v>
      </c>
      <c r="N110" s="5"/>
      <c r="P110" s="28" t="s">
        <v>814</v>
      </c>
      <c r="Q110" s="4" t="s">
        <v>815</v>
      </c>
      <c r="R110" s="71" t="s">
        <v>816</v>
      </c>
      <c r="T110" s="116" t="str">
        <f t="shared" si="3"/>
        <v>share price: 59.0</v>
      </c>
      <c r="U110" s="118">
        <v>59</v>
      </c>
      <c r="V110">
        <f t="shared" si="4"/>
        <v>5</v>
      </c>
      <c r="W110" t="e">
        <f t="array" aca="1" ref="W110" ca="1">ConvertToNumber(V110)</f>
        <v>#NAME?</v>
      </c>
      <c r="X110" t="e">
        <f t="shared" ca="1" si="5"/>
        <v>#NAME?</v>
      </c>
    </row>
    <row r="111" spans="1:24">
      <c r="A111" s="1" t="s">
        <v>817</v>
      </c>
      <c r="B111" s="1" t="s">
        <v>22</v>
      </c>
      <c r="C111" s="1" t="s">
        <v>23</v>
      </c>
      <c r="D111" s="1" t="s">
        <v>801</v>
      </c>
      <c r="E111" s="1" t="s">
        <v>801</v>
      </c>
      <c r="F111" s="1" t="s">
        <v>818</v>
      </c>
      <c r="G111" s="1" t="s">
        <v>167</v>
      </c>
      <c r="H111" s="1" t="s">
        <v>801</v>
      </c>
      <c r="I111" s="1" t="s">
        <v>819</v>
      </c>
      <c r="J111" s="1" t="s">
        <v>29</v>
      </c>
      <c r="K111" s="7">
        <v>2.5000000000000001E-3</v>
      </c>
      <c r="L111" s="7" t="s">
        <v>820</v>
      </c>
      <c r="M111" s="44" t="s">
        <v>821</v>
      </c>
      <c r="P111" s="16" t="s">
        <v>822</v>
      </c>
      <c r="Q111" s="16" t="s">
        <v>823</v>
      </c>
      <c r="T111" s="116" t="str">
        <f t="shared" si="3"/>
        <v>closing price: 104.47</v>
      </c>
      <c r="U111" s="118">
        <v>104.47</v>
      </c>
      <c r="V111" t="str">
        <f t="shared" si="4"/>
        <v>5.16 million</v>
      </c>
      <c r="W111" t="e">
        <f t="array" aca="1" ref="W111" ca="1">ConvertToNumber(V111)</f>
        <v>#NAME?</v>
      </c>
      <c r="X111" t="e">
        <f t="shared" ca="1" si="5"/>
        <v>#NAME?</v>
      </c>
    </row>
    <row r="112" spans="1:24">
      <c r="A112" s="1" t="s">
        <v>824</v>
      </c>
      <c r="B112" s="1" t="s">
        <v>22</v>
      </c>
      <c r="C112" s="1" t="s">
        <v>23</v>
      </c>
      <c r="D112" s="1" t="s">
        <v>801</v>
      </c>
      <c r="E112" s="1" t="s">
        <v>801</v>
      </c>
      <c r="F112" s="1" t="s">
        <v>825</v>
      </c>
      <c r="G112" s="1" t="s">
        <v>826</v>
      </c>
      <c r="H112" s="1" t="s">
        <v>801</v>
      </c>
      <c r="I112" s="1" t="s">
        <v>804</v>
      </c>
      <c r="J112" s="1" t="s">
        <v>29</v>
      </c>
      <c r="K112" s="7">
        <v>2E-3</v>
      </c>
      <c r="L112" s="7" t="s">
        <v>827</v>
      </c>
      <c r="M112" s="46">
        <v>69300000</v>
      </c>
      <c r="N112" s="5"/>
      <c r="P112" s="28" t="s">
        <v>828</v>
      </c>
      <c r="Q112" s="4" t="s">
        <v>828</v>
      </c>
      <c r="T112" s="116" t="str">
        <f t="shared" si="3"/>
        <v>market price: 56.79</v>
      </c>
      <c r="U112" s="118">
        <v>56.79</v>
      </c>
      <c r="V112">
        <f t="shared" si="4"/>
        <v>69300000</v>
      </c>
      <c r="W112" t="e">
        <f t="array" aca="1" ref="W112" ca="1">ConvertToNumber(V112)</f>
        <v>#NAME?</v>
      </c>
      <c r="X112" t="e">
        <f t="shared" ca="1" si="5"/>
        <v>#NAME?</v>
      </c>
    </row>
    <row r="113" spans="1:24">
      <c r="A113" s="1" t="s">
        <v>829</v>
      </c>
      <c r="B113" s="1" t="s">
        <v>830</v>
      </c>
      <c r="C113" s="1" t="s">
        <v>831</v>
      </c>
      <c r="D113" s="1" t="s">
        <v>801</v>
      </c>
      <c r="E113" s="1" t="s">
        <v>801</v>
      </c>
      <c r="F113" s="1" t="s">
        <v>832</v>
      </c>
      <c r="G113" s="1" t="s">
        <v>833</v>
      </c>
      <c r="H113" s="1" t="s">
        <v>801</v>
      </c>
      <c r="I113" s="1" t="s">
        <v>804</v>
      </c>
      <c r="J113" s="1" t="s">
        <v>29</v>
      </c>
      <c r="K113" s="7">
        <v>9.4999999999999998E-3</v>
      </c>
      <c r="L113" s="7" t="s">
        <v>834</v>
      </c>
      <c r="M113" s="109" t="s">
        <v>835</v>
      </c>
      <c r="O113" s="1" t="s">
        <v>807</v>
      </c>
      <c r="P113" s="4" t="s">
        <v>836</v>
      </c>
      <c r="Q113" s="16" t="s">
        <v>837</v>
      </c>
      <c r="T113" s="116" t="str">
        <f t="shared" si="3"/>
        <v>market price: 20.96</v>
      </c>
      <c r="U113" s="118">
        <v>20.96</v>
      </c>
      <c r="V113" t="str">
        <f t="shared" si="4"/>
        <v>113.19 m</v>
      </c>
      <c r="W113" t="e">
        <f t="array" aca="1" ref="W113" ca="1">ConvertToNumber(V113)</f>
        <v>#NAME?</v>
      </c>
      <c r="X113" t="e">
        <f t="shared" ca="1" si="5"/>
        <v>#NAME?</v>
      </c>
    </row>
    <row r="114" spans="1:24">
      <c r="A114" s="1" t="s">
        <v>838</v>
      </c>
      <c r="B114" s="1" t="s">
        <v>830</v>
      </c>
      <c r="C114" s="1" t="s">
        <v>831</v>
      </c>
      <c r="D114" s="1" t="s">
        <v>801</v>
      </c>
      <c r="E114" s="1" t="s">
        <v>801</v>
      </c>
      <c r="F114" s="1" t="s">
        <v>839</v>
      </c>
      <c r="G114" s="1" t="s">
        <v>833</v>
      </c>
      <c r="H114" s="1" t="s">
        <v>801</v>
      </c>
      <c r="I114" s="1" t="s">
        <v>804</v>
      </c>
      <c r="J114" s="1" t="s">
        <v>29</v>
      </c>
      <c r="K114" s="7">
        <v>9.4999999999999998E-3</v>
      </c>
      <c r="L114" s="7" t="s">
        <v>840</v>
      </c>
      <c r="M114" s="49" t="s">
        <v>718</v>
      </c>
      <c r="O114" s="1" t="s">
        <v>807</v>
      </c>
      <c r="P114" s="4" t="s">
        <v>841</v>
      </c>
      <c r="Q114" s="16" t="s">
        <v>842</v>
      </c>
      <c r="T114" s="116" t="str">
        <f t="shared" si="3"/>
        <v>market price: 20.3</v>
      </c>
      <c r="U114" s="118">
        <v>20.3</v>
      </c>
      <c r="V114" t="str">
        <f t="shared" si="4"/>
        <v>56839000 (AI)</v>
      </c>
      <c r="W114" t="e">
        <f t="array" aca="1" ref="W114" ca="1">ConvertToNumber(V114)</f>
        <v>#NAME?</v>
      </c>
      <c r="X114" t="e">
        <f t="shared" ca="1" si="5"/>
        <v>#NAME?</v>
      </c>
    </row>
    <row r="115" spans="1:24">
      <c r="A115" s="1" t="s">
        <v>843</v>
      </c>
      <c r="B115" s="1" t="s">
        <v>830</v>
      </c>
      <c r="C115" s="1" t="s">
        <v>23</v>
      </c>
      <c r="D115" s="1" t="s">
        <v>844</v>
      </c>
      <c r="E115" s="1" t="s">
        <v>62</v>
      </c>
      <c r="F115" s="1" t="s">
        <v>845</v>
      </c>
      <c r="G115" s="1" t="s">
        <v>846</v>
      </c>
      <c r="H115" s="1" t="s">
        <v>847</v>
      </c>
      <c r="I115" s="1" t="s">
        <v>848</v>
      </c>
      <c r="J115" s="1" t="s">
        <v>29</v>
      </c>
      <c r="K115" s="7">
        <v>0.01</v>
      </c>
      <c r="L115" s="67" t="s">
        <v>647</v>
      </c>
      <c r="M115" s="44" t="s">
        <v>849</v>
      </c>
      <c r="N115" s="1" t="s">
        <v>807</v>
      </c>
      <c r="O115" s="1" t="s">
        <v>807</v>
      </c>
      <c r="P115" s="4" t="s">
        <v>850</v>
      </c>
      <c r="Q115" s="16" t="s">
        <v>851</v>
      </c>
      <c r="T115" s="116" t="str">
        <f t="shared" si="3"/>
        <v>No matching data found from URL.</v>
      </c>
      <c r="U115" s="118" t="s">
        <v>349</v>
      </c>
      <c r="V115" t="str">
        <f t="shared" si="4"/>
        <v>766174295 (AI)</v>
      </c>
      <c r="W115" t="e">
        <f t="array" aca="1" ref="W115" ca="1">ConvertToNumber(V115)</f>
        <v>#NAME?</v>
      </c>
      <c r="X115" t="e">
        <f t="shared" ca="1" si="5"/>
        <v>#NAME?</v>
      </c>
    </row>
    <row r="116" spans="1:24">
      <c r="A116" s="1" t="s">
        <v>852</v>
      </c>
      <c r="B116" s="1" t="s">
        <v>22</v>
      </c>
      <c r="C116" s="1" t="s">
        <v>23</v>
      </c>
      <c r="D116" s="1" t="s">
        <v>801</v>
      </c>
      <c r="E116" s="1" t="s">
        <v>801</v>
      </c>
      <c r="F116" s="1" t="s">
        <v>853</v>
      </c>
      <c r="G116" s="1" t="s">
        <v>803</v>
      </c>
      <c r="H116" s="1" t="s">
        <v>801</v>
      </c>
      <c r="I116" s="1" t="s">
        <v>804</v>
      </c>
      <c r="J116" s="1" t="s">
        <v>29</v>
      </c>
      <c r="K116" s="7">
        <v>1.5E-3</v>
      </c>
      <c r="L116" s="70" t="s">
        <v>805</v>
      </c>
      <c r="M116" s="46" t="s">
        <v>806</v>
      </c>
      <c r="N116" s="5"/>
      <c r="P116" s="128" t="s">
        <v>854</v>
      </c>
      <c r="Q116" s="129" t="s">
        <v>855</v>
      </c>
      <c r="S116" s="4" t="s">
        <v>854</v>
      </c>
      <c r="T116" s="116" t="str">
        <f t="shared" si="3"/>
        <v>share price: 1.0</v>
      </c>
      <c r="U116" s="118">
        <v>1</v>
      </c>
      <c r="V116" t="str">
        <f t="shared" si="4"/>
        <v>2,025</v>
      </c>
      <c r="W116" s="126" t="e">
        <f t="array" aca="1" ref="W116" ca="1">ConvertToNumber(V116)</f>
        <v>#NAME?</v>
      </c>
      <c r="X116" t="e">
        <f t="shared" ca="1" si="5"/>
        <v>#NAME?</v>
      </c>
    </row>
    <row r="117" spans="1:24" ht="60" customHeight="1">
      <c r="A117" s="1" t="s">
        <v>856</v>
      </c>
      <c r="B117" s="1" t="s">
        <v>830</v>
      </c>
      <c r="C117" s="1" t="s">
        <v>831</v>
      </c>
      <c r="D117" s="1" t="s">
        <v>857</v>
      </c>
      <c r="E117" s="1" t="s">
        <v>801</v>
      </c>
      <c r="F117" s="1" t="s">
        <v>858</v>
      </c>
      <c r="G117" s="1" t="s">
        <v>859</v>
      </c>
      <c r="H117" s="1" t="s">
        <v>801</v>
      </c>
      <c r="I117" s="1" t="s">
        <v>812</v>
      </c>
      <c r="J117" s="1" t="s">
        <v>29</v>
      </c>
      <c r="K117" s="7">
        <v>8.5000000000000006E-3</v>
      </c>
      <c r="L117" s="70" t="s">
        <v>860</v>
      </c>
      <c r="M117" s="50">
        <v>1680001</v>
      </c>
      <c r="N117" s="40"/>
      <c r="O117" s="24" t="s">
        <v>807</v>
      </c>
      <c r="P117" s="1" t="s">
        <v>861</v>
      </c>
      <c r="Q117" t="s">
        <v>861</v>
      </c>
      <c r="R117" s="4" t="s">
        <v>862</v>
      </c>
      <c r="T117" s="116" t="str">
        <f t="shared" si="3"/>
        <v>market price: 5.0</v>
      </c>
      <c r="U117" s="118">
        <v>5</v>
      </c>
      <c r="V117">
        <f t="shared" si="4"/>
        <v>1680001</v>
      </c>
      <c r="W117" s="126" t="e">
        <f t="array" aca="1" ref="W117" ca="1">ConvertToNumber(V117)</f>
        <v>#NAME?</v>
      </c>
      <c r="X117" t="e">
        <f t="shared" ca="1" si="5"/>
        <v>#NAME?</v>
      </c>
    </row>
    <row r="118" spans="1:24">
      <c r="A118" s="1" t="s">
        <v>863</v>
      </c>
      <c r="B118" s="1" t="s">
        <v>830</v>
      </c>
      <c r="C118" s="1" t="s">
        <v>831</v>
      </c>
      <c r="D118" s="1" t="s">
        <v>801</v>
      </c>
      <c r="E118" s="1" t="s">
        <v>801</v>
      </c>
      <c r="F118" s="1" t="s">
        <v>864</v>
      </c>
      <c r="G118" s="1" t="s">
        <v>859</v>
      </c>
      <c r="H118" s="1" t="s">
        <v>801</v>
      </c>
      <c r="I118" s="1" t="s">
        <v>812</v>
      </c>
      <c r="J118" s="1" t="s">
        <v>29</v>
      </c>
      <c r="K118" s="7">
        <v>6.4999999999999997E-3</v>
      </c>
      <c r="L118" s="7" t="s">
        <v>865</v>
      </c>
      <c r="M118" s="46">
        <v>477123</v>
      </c>
      <c r="N118" s="27"/>
      <c r="O118" s="1" t="s">
        <v>807</v>
      </c>
      <c r="P118" s="28" t="s">
        <v>866</v>
      </c>
      <c r="Q118" s="4" t="s">
        <v>867</v>
      </c>
      <c r="T118" s="116" t="str">
        <f t="shared" si="3"/>
        <v>share price: 63.25</v>
      </c>
      <c r="U118" s="118">
        <v>63.25</v>
      </c>
      <c r="V118">
        <f t="shared" si="4"/>
        <v>477123</v>
      </c>
      <c r="W118" t="e">
        <f t="array" aca="1" ref="W118" ca="1">ConvertToNumber(V118)</f>
        <v>#NAME?</v>
      </c>
      <c r="X118" t="e">
        <f t="shared" ca="1" si="5"/>
        <v>#NAME?</v>
      </c>
    </row>
    <row r="119" spans="1:24">
      <c r="A119" s="1" t="s">
        <v>868</v>
      </c>
      <c r="B119" s="1" t="s">
        <v>22</v>
      </c>
      <c r="C119" s="1" t="s">
        <v>23</v>
      </c>
      <c r="D119" s="1" t="s">
        <v>801</v>
      </c>
      <c r="E119" s="1" t="s">
        <v>801</v>
      </c>
      <c r="F119" s="1" t="s">
        <v>869</v>
      </c>
      <c r="G119" s="1" t="s">
        <v>588</v>
      </c>
      <c r="H119" s="1" t="s">
        <v>801</v>
      </c>
      <c r="I119" s="1" t="s">
        <v>819</v>
      </c>
      <c r="J119" s="1" t="s">
        <v>29</v>
      </c>
      <c r="K119" s="7">
        <v>2.5000000000000001E-3</v>
      </c>
      <c r="L119" s="70" t="s">
        <v>870</v>
      </c>
      <c r="M119" s="47" t="s">
        <v>871</v>
      </c>
      <c r="P119" s="16" t="s">
        <v>872</v>
      </c>
      <c r="Q119" s="16" t="s">
        <v>873</v>
      </c>
      <c r="T119" s="116" t="str">
        <f t="shared" si="3"/>
        <v>open: 90.8</v>
      </c>
      <c r="U119" s="118">
        <v>90.8</v>
      </c>
      <c r="V119" t="str">
        <f t="shared" si="4"/>
        <v>227.20 million</v>
      </c>
      <c r="W119" t="e">
        <f t="array" aca="1" ref="W119" ca="1">ConvertToNumber(V119)</f>
        <v>#NAME?</v>
      </c>
      <c r="X119" t="e">
        <f t="shared" ca="1" si="5"/>
        <v>#NAME?</v>
      </c>
    </row>
    <row r="120" spans="1:24">
      <c r="A120" s="1" t="s">
        <v>874</v>
      </c>
      <c r="B120" s="1" t="s">
        <v>830</v>
      </c>
      <c r="C120" s="1" t="s">
        <v>23</v>
      </c>
      <c r="D120" s="1" t="s">
        <v>801</v>
      </c>
      <c r="E120" s="1" t="s">
        <v>801</v>
      </c>
      <c r="F120" s="1" t="s">
        <v>875</v>
      </c>
      <c r="G120" s="1" t="s">
        <v>167</v>
      </c>
      <c r="H120" s="1" t="s">
        <v>801</v>
      </c>
      <c r="I120" s="1" t="s">
        <v>804</v>
      </c>
      <c r="J120" s="1" t="s">
        <v>29</v>
      </c>
      <c r="K120" s="7">
        <v>2.5000000000000001E-2</v>
      </c>
      <c r="L120" s="70" t="s">
        <v>805</v>
      </c>
      <c r="M120" s="46" t="s">
        <v>806</v>
      </c>
      <c r="N120" s="5" t="s">
        <v>807</v>
      </c>
      <c r="O120" s="1" t="s">
        <v>807</v>
      </c>
      <c r="P120" s="129" t="s">
        <v>876</v>
      </c>
      <c r="Q120" s="129" t="s">
        <v>876</v>
      </c>
      <c r="R120" s="4" t="s">
        <v>877</v>
      </c>
      <c r="T120" s="116" t="str">
        <f t="shared" si="3"/>
        <v>share price: 1.0</v>
      </c>
      <c r="U120" s="118">
        <v>1</v>
      </c>
      <c r="V120" t="str">
        <f t="shared" si="4"/>
        <v>2,025</v>
      </c>
      <c r="W120" s="126" t="e">
        <f t="array" aca="1" ref="W120" ca="1">ConvertToNumber(V120)</f>
        <v>#NAME?</v>
      </c>
      <c r="X120" t="e">
        <f t="shared" ca="1" si="5"/>
        <v>#NAME?</v>
      </c>
    </row>
    <row r="121" spans="1:24" ht="120" customHeight="1">
      <c r="A121" s="1" t="s">
        <v>878</v>
      </c>
      <c r="B121" s="1" t="s">
        <v>830</v>
      </c>
      <c r="C121" s="1" t="s">
        <v>23</v>
      </c>
      <c r="D121" s="1" t="s">
        <v>801</v>
      </c>
      <c r="E121" s="1" t="s">
        <v>801</v>
      </c>
      <c r="F121" s="1" t="s">
        <v>879</v>
      </c>
      <c r="G121" s="1" t="s">
        <v>880</v>
      </c>
      <c r="H121" s="1" t="s">
        <v>801</v>
      </c>
      <c r="I121" s="1" t="s">
        <v>812</v>
      </c>
      <c r="J121" s="1" t="s">
        <v>29</v>
      </c>
      <c r="K121" s="7">
        <v>2.5000000000000001E-3</v>
      </c>
      <c r="L121" s="67" t="s">
        <v>881</v>
      </c>
      <c r="M121" s="46">
        <v>24</v>
      </c>
      <c r="N121" s="5"/>
      <c r="P121" s="129" t="s">
        <v>882</v>
      </c>
      <c r="Q121" s="129" t="s">
        <v>882</v>
      </c>
      <c r="R121" s="4" t="s">
        <v>883</v>
      </c>
      <c r="T121" s="116" t="str">
        <f t="shared" si="3"/>
        <v>market price: 30.0</v>
      </c>
      <c r="U121" s="118">
        <v>30</v>
      </c>
      <c r="V121">
        <f t="shared" si="4"/>
        <v>24</v>
      </c>
      <c r="W121" s="126" t="e">
        <f t="array" aca="1" ref="W121" ca="1">ConvertToNumber(V121)</f>
        <v>#NAME?</v>
      </c>
      <c r="X121" t="e">
        <f t="shared" ca="1" si="5"/>
        <v>#NAME?</v>
      </c>
    </row>
    <row r="122" spans="1:24">
      <c r="A122" s="1" t="s">
        <v>884</v>
      </c>
      <c r="B122" s="1" t="s">
        <v>22</v>
      </c>
      <c r="C122" s="1" t="s">
        <v>23</v>
      </c>
      <c r="D122" s="1" t="s">
        <v>801</v>
      </c>
      <c r="E122" s="1" t="s">
        <v>801</v>
      </c>
      <c r="F122" s="1" t="s">
        <v>885</v>
      </c>
      <c r="G122" s="1" t="s">
        <v>167</v>
      </c>
      <c r="H122" s="1" t="s">
        <v>801</v>
      </c>
      <c r="I122" s="1" t="s">
        <v>804</v>
      </c>
      <c r="J122" s="1" t="s">
        <v>29</v>
      </c>
      <c r="K122" s="7">
        <v>1.5E-3</v>
      </c>
      <c r="L122" s="7" t="s">
        <v>886</v>
      </c>
      <c r="M122" s="46" t="s">
        <v>806</v>
      </c>
      <c r="N122" s="5"/>
      <c r="P122" s="28" t="s">
        <v>887</v>
      </c>
      <c r="Q122" s="19" t="s">
        <v>888</v>
      </c>
      <c r="T122" s="116" t="str">
        <f t="shared" si="3"/>
        <v>share price: 18.8</v>
      </c>
      <c r="U122" s="118">
        <v>18.8</v>
      </c>
      <c r="V122" t="str">
        <f t="shared" si="4"/>
        <v>2,025</v>
      </c>
      <c r="W122" t="e">
        <f t="array" aca="1" ref="W122" ca="1">ConvertToNumber(V122)</f>
        <v>#NAME?</v>
      </c>
      <c r="X122" t="e">
        <f t="shared" ca="1" si="5"/>
        <v>#NAME?</v>
      </c>
    </row>
    <row r="123" spans="1:24">
      <c r="A123" s="1" t="s">
        <v>889</v>
      </c>
      <c r="B123" s="1" t="s">
        <v>830</v>
      </c>
      <c r="C123" s="1" t="s">
        <v>831</v>
      </c>
      <c r="D123" s="1" t="s">
        <v>801</v>
      </c>
      <c r="E123" s="1" t="s">
        <v>801</v>
      </c>
      <c r="F123" s="1" t="s">
        <v>890</v>
      </c>
      <c r="G123" s="1" t="s">
        <v>891</v>
      </c>
      <c r="H123" s="1" t="s">
        <v>801</v>
      </c>
      <c r="I123" s="1" t="s">
        <v>819</v>
      </c>
      <c r="J123" s="1" t="s">
        <v>29</v>
      </c>
      <c r="K123" s="7">
        <v>1.8499999999999999E-2</v>
      </c>
      <c r="L123" s="67" t="s">
        <v>892</v>
      </c>
      <c r="M123" s="46">
        <v>53270000</v>
      </c>
      <c r="N123" s="5"/>
      <c r="O123" s="1" t="s">
        <v>807</v>
      </c>
      <c r="P123" s="129" t="s">
        <v>893</v>
      </c>
      <c r="Q123" s="129" t="s">
        <v>893</v>
      </c>
      <c r="R123" s="4" t="s">
        <v>894</v>
      </c>
      <c r="T123" s="116" t="str">
        <f t="shared" si="3"/>
        <v>share price: 30.0</v>
      </c>
      <c r="U123" s="118">
        <v>30</v>
      </c>
      <c r="V123">
        <f t="shared" si="4"/>
        <v>53270000</v>
      </c>
      <c r="W123" s="126" t="e">
        <f t="array" aca="1" ref="W123" ca="1">ConvertToNumber(V123)</f>
        <v>#NAME?</v>
      </c>
      <c r="X123" t="e">
        <f t="shared" ca="1" si="5"/>
        <v>#NAME?</v>
      </c>
    </row>
    <row r="124" spans="1:24">
      <c r="A124" s="1" t="s">
        <v>895</v>
      </c>
      <c r="B124" s="1" t="s">
        <v>830</v>
      </c>
      <c r="C124" s="1" t="s">
        <v>831</v>
      </c>
      <c r="D124" s="1" t="s">
        <v>801</v>
      </c>
      <c r="E124" s="1" t="s">
        <v>801</v>
      </c>
      <c r="F124" s="3" t="s">
        <v>896</v>
      </c>
      <c r="G124" s="1" t="s">
        <v>891</v>
      </c>
      <c r="H124" s="1" t="s">
        <v>801</v>
      </c>
      <c r="I124" s="1" t="s">
        <v>812</v>
      </c>
      <c r="J124" s="1" t="s">
        <v>29</v>
      </c>
      <c r="K124" s="7">
        <v>1.29E-2</v>
      </c>
      <c r="L124" s="7" t="s">
        <v>897</v>
      </c>
      <c r="M124" s="46">
        <v>1</v>
      </c>
      <c r="N124" s="5"/>
      <c r="O124" s="1" t="s">
        <v>807</v>
      </c>
      <c r="P124" s="4" t="s">
        <v>898</v>
      </c>
      <c r="T124" s="116" t="str">
        <f t="shared" si="3"/>
        <v>closing price: 35.07</v>
      </c>
      <c r="U124" s="118">
        <v>35.07</v>
      </c>
      <c r="V124">
        <f t="shared" si="4"/>
        <v>1</v>
      </c>
      <c r="W124" t="e">
        <f t="array" aca="1" ref="W124" ca="1">ConvertToNumber(V124)</f>
        <v>#NAME?</v>
      </c>
      <c r="X124" t="e">
        <f t="shared" ca="1" si="5"/>
        <v>#NAME?</v>
      </c>
    </row>
    <row r="125" spans="1:24">
      <c r="A125" s="1" t="s">
        <v>899</v>
      </c>
      <c r="B125" s="1" t="s">
        <v>830</v>
      </c>
      <c r="C125" s="1" t="s">
        <v>831</v>
      </c>
      <c r="D125" s="1" t="s">
        <v>801</v>
      </c>
      <c r="E125" s="1" t="s">
        <v>801</v>
      </c>
      <c r="F125" s="1" t="s">
        <v>900</v>
      </c>
      <c r="G125" s="1" t="s">
        <v>833</v>
      </c>
      <c r="H125" s="1" t="s">
        <v>801</v>
      </c>
      <c r="I125" s="1" t="s">
        <v>804</v>
      </c>
      <c r="J125" s="1" t="s">
        <v>29</v>
      </c>
      <c r="K125" s="7">
        <v>9.4999999999999998E-3</v>
      </c>
      <c r="L125" s="7" t="s">
        <v>901</v>
      </c>
      <c r="M125" s="91" t="s">
        <v>718</v>
      </c>
      <c r="O125" s="1" t="s">
        <v>807</v>
      </c>
      <c r="P125" s="4" t="s">
        <v>902</v>
      </c>
      <c r="Q125" s="16" t="s">
        <v>903</v>
      </c>
      <c r="T125" s="116" t="str">
        <f t="shared" si="3"/>
        <v>market price: 49.7</v>
      </c>
      <c r="U125" s="118">
        <v>49.7</v>
      </c>
      <c r="V125" t="str">
        <f t="shared" si="4"/>
        <v>56839000 (AI)</v>
      </c>
      <c r="W125" t="e">
        <f t="array" aca="1" ref="W125" ca="1">ConvertToNumber(V125)</f>
        <v>#NAME?</v>
      </c>
      <c r="X125" t="e">
        <f t="shared" ca="1" si="5"/>
        <v>#NAME?</v>
      </c>
    </row>
    <row r="126" spans="1:24">
      <c r="A126" s="1" t="s">
        <v>904</v>
      </c>
      <c r="B126" s="1" t="s">
        <v>22</v>
      </c>
      <c r="C126" s="1" t="s">
        <v>23</v>
      </c>
      <c r="D126" s="1" t="s">
        <v>801</v>
      </c>
      <c r="E126" s="1" t="s">
        <v>801</v>
      </c>
      <c r="F126" s="1" t="s">
        <v>905</v>
      </c>
      <c r="G126" s="1" t="s">
        <v>588</v>
      </c>
      <c r="H126" s="1" t="s">
        <v>801</v>
      </c>
      <c r="I126" s="1" t="s">
        <v>819</v>
      </c>
      <c r="J126" s="1" t="s">
        <v>29</v>
      </c>
      <c r="K126" s="7">
        <v>2.5000000000000001E-3</v>
      </c>
      <c r="L126" s="7" t="s">
        <v>906</v>
      </c>
      <c r="M126" s="47" t="s">
        <v>907</v>
      </c>
      <c r="P126" s="16" t="s">
        <v>908</v>
      </c>
      <c r="Q126" s="16" t="s">
        <v>908</v>
      </c>
      <c r="R126" s="16" t="s">
        <v>909</v>
      </c>
      <c r="T126" s="116" t="str">
        <f t="shared" si="3"/>
        <v>open: 25.0</v>
      </c>
      <c r="U126" s="118">
        <v>25</v>
      </c>
      <c r="V126" t="str">
        <f t="shared" si="4"/>
        <v>43.60 m</v>
      </c>
      <c r="W126" s="126" t="e">
        <f t="array" aca="1" ref="W126" ca="1">ConvertToNumber(V126)</f>
        <v>#NAME?</v>
      </c>
      <c r="X126" t="e">
        <f t="shared" ca="1" si="5"/>
        <v>#NAME?</v>
      </c>
    </row>
    <row r="127" spans="1:24">
      <c r="A127" s="1" t="s">
        <v>910</v>
      </c>
      <c r="B127" s="1" t="s">
        <v>830</v>
      </c>
      <c r="C127" s="1" t="s">
        <v>23</v>
      </c>
      <c r="D127" s="1" t="s">
        <v>801</v>
      </c>
      <c r="E127" s="1" t="s">
        <v>801</v>
      </c>
      <c r="F127" s="1" t="s">
        <v>911</v>
      </c>
      <c r="G127" s="1" t="s">
        <v>912</v>
      </c>
      <c r="H127" s="1" t="s">
        <v>801</v>
      </c>
      <c r="I127" s="1" t="s">
        <v>812</v>
      </c>
      <c r="J127" s="1" t="s">
        <v>29</v>
      </c>
      <c r="K127" s="7">
        <v>2.5000000000000001E-3</v>
      </c>
      <c r="L127" s="7" t="s">
        <v>913</v>
      </c>
      <c r="M127" s="44" t="s">
        <v>914</v>
      </c>
      <c r="N127" s="1" t="s">
        <v>915</v>
      </c>
      <c r="P127" s="4" t="s">
        <v>916</v>
      </c>
      <c r="Q127" s="16" t="s">
        <v>917</v>
      </c>
      <c r="T127" s="116" t="str">
        <f t="shared" si="3"/>
        <v>market price: 29.58</v>
      </c>
      <c r="U127" s="118">
        <v>29.58</v>
      </c>
      <c r="V127" t="str">
        <f t="shared" si="4"/>
        <v>20.55 m</v>
      </c>
      <c r="W127" t="e">
        <f t="array" aca="1" ref="W127" ca="1">ConvertToNumber(V127)</f>
        <v>#NAME?</v>
      </c>
      <c r="X127" t="e">
        <f t="shared" ca="1" si="5"/>
        <v>#NAME?</v>
      </c>
    </row>
    <row r="128" spans="1:24">
      <c r="A128" s="1" t="s">
        <v>918</v>
      </c>
      <c r="B128" s="1" t="s">
        <v>830</v>
      </c>
      <c r="C128" s="1" t="s">
        <v>831</v>
      </c>
      <c r="D128" s="1" t="s">
        <v>801</v>
      </c>
      <c r="E128" s="1" t="s">
        <v>801</v>
      </c>
      <c r="F128" s="1" t="s">
        <v>919</v>
      </c>
      <c r="G128" s="1" t="s">
        <v>891</v>
      </c>
      <c r="H128" s="1" t="s">
        <v>801</v>
      </c>
      <c r="I128" s="1" t="s">
        <v>819</v>
      </c>
      <c r="J128" s="1" t="s">
        <v>29</v>
      </c>
      <c r="K128" s="7">
        <v>1.8499999999999999E-2</v>
      </c>
      <c r="L128" s="7" t="s">
        <v>920</v>
      </c>
      <c r="M128" s="46">
        <v>14887970</v>
      </c>
      <c r="N128" s="5"/>
      <c r="O128" s="1" t="s">
        <v>807</v>
      </c>
      <c r="P128" s="4" t="s">
        <v>921</v>
      </c>
      <c r="T128" s="116" t="str">
        <f t="shared" si="3"/>
        <v>market price: 76.27</v>
      </c>
      <c r="U128" s="118">
        <v>76.27</v>
      </c>
      <c r="V128">
        <f t="shared" si="4"/>
        <v>14887970</v>
      </c>
      <c r="W128" t="e">
        <f t="array" aca="1" ref="W128" ca="1">ConvertToNumber(V128)</f>
        <v>#NAME?</v>
      </c>
      <c r="X128" t="e">
        <f t="shared" ca="1" si="5"/>
        <v>#NAME?</v>
      </c>
    </row>
    <row r="129" spans="1:24">
      <c r="A129" s="1" t="s">
        <v>922</v>
      </c>
      <c r="B129" s="1" t="s">
        <v>830</v>
      </c>
      <c r="C129" s="1" t="s">
        <v>23</v>
      </c>
      <c r="D129" s="1" t="s">
        <v>801</v>
      </c>
      <c r="E129" s="1" t="s">
        <v>801</v>
      </c>
      <c r="F129" s="1" t="s">
        <v>923</v>
      </c>
      <c r="G129" s="1" t="s">
        <v>167</v>
      </c>
      <c r="H129" s="1" t="s">
        <v>801</v>
      </c>
      <c r="I129" s="1" t="s">
        <v>819</v>
      </c>
      <c r="J129" s="1" t="s">
        <v>29</v>
      </c>
      <c r="K129" s="1" t="s">
        <v>29</v>
      </c>
      <c r="L129" s="1" t="s">
        <v>924</v>
      </c>
      <c r="M129" s="48" t="s">
        <v>718</v>
      </c>
      <c r="N129" s="5"/>
      <c r="P129" s="19" t="s">
        <v>925</v>
      </c>
      <c r="Q129" s="16" t="s">
        <v>926</v>
      </c>
      <c r="T129" s="116" t="str">
        <f t="shared" si="3"/>
        <v>Error: Franklin Templeton error: Could not find market price or NAV on Franklin Templeton page</v>
      </c>
      <c r="U129" s="118" t="s">
        <v>927</v>
      </c>
      <c r="V129" t="str">
        <f t="shared" si="4"/>
        <v>56839000 (AI)</v>
      </c>
      <c r="W129" t="e">
        <f t="array" aca="1" ref="W129" ca="1">ConvertToNumber(V129)</f>
        <v>#NAME?</v>
      </c>
      <c r="X129" t="e">
        <f t="shared" ca="1" si="5"/>
        <v>#NAME?</v>
      </c>
    </row>
    <row r="130" spans="1:24">
      <c r="A130" s="1" t="s">
        <v>928</v>
      </c>
      <c r="B130" s="1" t="s">
        <v>830</v>
      </c>
      <c r="C130" s="1" t="s">
        <v>23</v>
      </c>
      <c r="D130" s="1" t="s">
        <v>801</v>
      </c>
      <c r="E130" s="1" t="s">
        <v>801</v>
      </c>
      <c r="F130" s="1" t="s">
        <v>929</v>
      </c>
      <c r="G130" s="1" t="s">
        <v>930</v>
      </c>
      <c r="H130" s="1" t="s">
        <v>801</v>
      </c>
      <c r="I130" s="1" t="s">
        <v>819</v>
      </c>
      <c r="J130" s="1" t="s">
        <v>29</v>
      </c>
      <c r="K130" s="7">
        <v>2.5000000000000001E-3</v>
      </c>
      <c r="L130" s="67" t="s">
        <v>931</v>
      </c>
      <c r="M130" s="55">
        <v>1460000</v>
      </c>
      <c r="N130" s="5" t="s">
        <v>932</v>
      </c>
      <c r="P130" s="129" t="s">
        <v>933</v>
      </c>
      <c r="Q130" s="129" t="s">
        <v>933</v>
      </c>
      <c r="R130" s="19" t="s">
        <v>934</v>
      </c>
      <c r="T130" s="116" t="str">
        <f t="shared" ref="T130:T193" si="6">L130</f>
        <v>market price: 6.0</v>
      </c>
      <c r="U130" s="118">
        <v>6</v>
      </c>
      <c r="V130">
        <f t="shared" ref="V130:V193" si="7">M130</f>
        <v>1460000</v>
      </c>
      <c r="W130" s="126" t="e">
        <f t="array" aca="1" ref="W130" ca="1">ConvertToNumber(V130)</f>
        <v>#NAME?</v>
      </c>
      <c r="X130" t="e">
        <f t="shared" ref="X130:X193" ca="1" si="8">W130*U130</f>
        <v>#NAME?</v>
      </c>
    </row>
    <row r="131" spans="1:24">
      <c r="A131" s="1" t="s">
        <v>935</v>
      </c>
      <c r="B131" s="1" t="s">
        <v>830</v>
      </c>
      <c r="C131" s="1" t="s">
        <v>23</v>
      </c>
      <c r="D131" s="1" t="s">
        <v>801</v>
      </c>
      <c r="E131" s="1" t="s">
        <v>801</v>
      </c>
      <c r="F131" s="1" t="s">
        <v>936</v>
      </c>
      <c r="G131" s="1" t="s">
        <v>167</v>
      </c>
      <c r="H131" s="1" t="s">
        <v>801</v>
      </c>
      <c r="I131" s="1" t="s">
        <v>804</v>
      </c>
      <c r="J131" s="1" t="s">
        <v>29</v>
      </c>
      <c r="K131" s="7">
        <v>2E-3</v>
      </c>
      <c r="L131" s="7" t="s">
        <v>937</v>
      </c>
      <c r="M131" s="46">
        <v>13520000</v>
      </c>
      <c r="N131" s="5"/>
      <c r="P131" s="23" t="s">
        <v>938</v>
      </c>
      <c r="T131" s="116" t="str">
        <f t="shared" si="6"/>
        <v>market price: 18.19</v>
      </c>
      <c r="U131" s="118">
        <v>18.190000000000001</v>
      </c>
      <c r="V131">
        <f t="shared" si="7"/>
        <v>13520000</v>
      </c>
      <c r="W131" t="e">
        <f t="array" aca="1" ref="W131" ca="1">ConvertToNumber(V131)</f>
        <v>#NAME?</v>
      </c>
      <c r="X131" t="e">
        <f t="shared" ca="1" si="8"/>
        <v>#NAME?</v>
      </c>
    </row>
    <row r="132" spans="1:24">
      <c r="A132" s="1" t="s">
        <v>939</v>
      </c>
      <c r="B132" s="1" t="s">
        <v>830</v>
      </c>
      <c r="C132" s="1" t="s">
        <v>831</v>
      </c>
      <c r="D132" s="1" t="s">
        <v>801</v>
      </c>
      <c r="E132" s="1" t="s">
        <v>801</v>
      </c>
      <c r="F132" s="1" t="s">
        <v>940</v>
      </c>
      <c r="G132" s="1" t="s">
        <v>891</v>
      </c>
      <c r="H132" s="1" t="s">
        <v>801</v>
      </c>
      <c r="I132" s="1" t="s">
        <v>819</v>
      </c>
      <c r="J132" s="1" t="s">
        <v>29</v>
      </c>
      <c r="K132" s="7">
        <v>9.4999999999999998E-3</v>
      </c>
      <c r="L132" s="7" t="s">
        <v>941</v>
      </c>
      <c r="M132" s="46">
        <v>4550000</v>
      </c>
      <c r="N132" s="5"/>
      <c r="O132" s="1" t="s">
        <v>807</v>
      </c>
      <c r="P132" s="23" t="s">
        <v>942</v>
      </c>
      <c r="T132" s="116" t="str">
        <f t="shared" si="6"/>
        <v>market price: 59.46</v>
      </c>
      <c r="U132" s="118">
        <v>59.46</v>
      </c>
      <c r="V132">
        <f t="shared" si="7"/>
        <v>4550000</v>
      </c>
      <c r="W132" t="e">
        <f t="array" aca="1" ref="W132" ca="1">ConvertToNumber(V132)</f>
        <v>#NAME?</v>
      </c>
      <c r="X132" t="e">
        <f t="shared" ca="1" si="8"/>
        <v>#NAME?</v>
      </c>
    </row>
    <row r="133" spans="1:24" ht="409.5" customHeight="1">
      <c r="A133" s="1" t="s">
        <v>943</v>
      </c>
      <c r="B133" s="1" t="s">
        <v>830</v>
      </c>
      <c r="C133" s="1" t="s">
        <v>831</v>
      </c>
      <c r="D133" s="1" t="s">
        <v>801</v>
      </c>
      <c r="E133" s="1" t="s">
        <v>801</v>
      </c>
      <c r="F133" s="1" t="s">
        <v>944</v>
      </c>
      <c r="G133" s="1" t="s">
        <v>833</v>
      </c>
      <c r="H133" s="1" t="s">
        <v>801</v>
      </c>
      <c r="I133" s="1" t="s">
        <v>804</v>
      </c>
      <c r="J133" s="1" t="s">
        <v>29</v>
      </c>
      <c r="K133" s="7">
        <v>9.4999999999999998E-3</v>
      </c>
      <c r="L133" s="72" t="s">
        <v>945</v>
      </c>
      <c r="M133" s="91" t="s">
        <v>946</v>
      </c>
      <c r="O133" s="1" t="s">
        <v>807</v>
      </c>
      <c r="P133" s="23" t="s">
        <v>947</v>
      </c>
      <c r="Q133" s="16" t="s">
        <v>948</v>
      </c>
      <c r="R133" s="71" t="s">
        <v>949</v>
      </c>
      <c r="T133" s="116" t="str">
        <f t="shared" si="6"/>
        <v>market price: 8.33</v>
      </c>
      <c r="U133" s="118">
        <v>8.33</v>
      </c>
      <c r="V133" t="str">
        <f t="shared" si="7"/>
        <v>22.11 m</v>
      </c>
      <c r="W133" t="e">
        <f t="array" aca="1" ref="W133" ca="1">ConvertToNumber(V133)</f>
        <v>#NAME?</v>
      </c>
      <c r="X133" t="e">
        <f t="shared" ca="1" si="8"/>
        <v>#NAME?</v>
      </c>
    </row>
    <row r="134" spans="1:24">
      <c r="A134" s="1" t="s">
        <v>950</v>
      </c>
      <c r="B134" s="1" t="s">
        <v>830</v>
      </c>
      <c r="C134" s="1" t="s">
        <v>831</v>
      </c>
      <c r="D134" s="1" t="s">
        <v>801</v>
      </c>
      <c r="E134" s="1" t="s">
        <v>801</v>
      </c>
      <c r="F134" s="1" t="s">
        <v>951</v>
      </c>
      <c r="G134" s="1" t="s">
        <v>859</v>
      </c>
      <c r="H134" s="1" t="s">
        <v>801</v>
      </c>
      <c r="I134" s="1" t="s">
        <v>804</v>
      </c>
      <c r="J134" s="1" t="s">
        <v>29</v>
      </c>
      <c r="K134" s="7">
        <v>8.5000000000000006E-3</v>
      </c>
      <c r="L134" s="72" t="s">
        <v>952</v>
      </c>
      <c r="M134" s="50" t="s">
        <v>953</v>
      </c>
      <c r="N134" s="5"/>
      <c r="O134" s="1" t="s">
        <v>807</v>
      </c>
      <c r="P134" s="23" t="s">
        <v>954</v>
      </c>
      <c r="R134" t="s">
        <v>955</v>
      </c>
      <c r="T134" s="116" t="str">
        <f t="shared" si="6"/>
        <v>market price: Error: invalid price value '2' (likely not a share price)</v>
      </c>
      <c r="U134" s="118" t="s">
        <v>956</v>
      </c>
      <c r="V134" t="str">
        <f t="shared" si="7"/>
        <v>6000002</v>
      </c>
      <c r="W134" t="e">
        <f t="array" aca="1" ref="W134" ca="1">ConvertToNumber(V134)</f>
        <v>#NAME?</v>
      </c>
      <c r="X134" t="e">
        <f t="shared" ca="1" si="8"/>
        <v>#NAME?</v>
      </c>
    </row>
    <row r="135" spans="1:24">
      <c r="A135" s="1" t="s">
        <v>957</v>
      </c>
      <c r="B135" s="1" t="s">
        <v>830</v>
      </c>
      <c r="C135" s="1" t="s">
        <v>831</v>
      </c>
      <c r="D135" s="1" t="s">
        <v>801</v>
      </c>
      <c r="E135" s="1" t="s">
        <v>801</v>
      </c>
      <c r="F135" s="1" t="s">
        <v>958</v>
      </c>
      <c r="G135" s="1" t="s">
        <v>833</v>
      </c>
      <c r="H135" s="1" t="s">
        <v>801</v>
      </c>
      <c r="I135" s="1" t="s">
        <v>804</v>
      </c>
      <c r="J135" s="1" t="s">
        <v>29</v>
      </c>
      <c r="K135" s="7">
        <v>9.4999999999999998E-3</v>
      </c>
      <c r="L135" s="72" t="s">
        <v>959</v>
      </c>
      <c r="M135" s="91" t="s">
        <v>688</v>
      </c>
      <c r="O135" s="1" t="s">
        <v>807</v>
      </c>
      <c r="P135" s="23" t="s">
        <v>960</v>
      </c>
      <c r="Q135" s="16" t="s">
        <v>961</v>
      </c>
      <c r="T135" s="116" t="str">
        <f t="shared" si="6"/>
        <v>market price: 7.48</v>
      </c>
      <c r="U135" s="118">
        <v>7.48</v>
      </c>
      <c r="V135" t="str">
        <f t="shared" si="7"/>
        <v>8.94 m</v>
      </c>
      <c r="W135" t="e">
        <f t="array" aca="1" ref="W135" ca="1">ConvertToNumber(V135)</f>
        <v>#NAME?</v>
      </c>
      <c r="X135" t="e">
        <f t="shared" ca="1" si="8"/>
        <v>#NAME?</v>
      </c>
    </row>
    <row r="136" spans="1:24">
      <c r="A136" s="1" t="s">
        <v>962</v>
      </c>
      <c r="B136" s="1" t="s">
        <v>830</v>
      </c>
      <c r="C136" s="1" t="s">
        <v>831</v>
      </c>
      <c r="D136" s="1" t="s">
        <v>801</v>
      </c>
      <c r="E136" s="1" t="s">
        <v>801</v>
      </c>
      <c r="F136" s="1" t="s">
        <v>963</v>
      </c>
      <c r="G136" s="1" t="s">
        <v>964</v>
      </c>
      <c r="H136" s="1" t="s">
        <v>801</v>
      </c>
      <c r="I136" s="1" t="s">
        <v>812</v>
      </c>
      <c r="J136" s="1" t="s">
        <v>29</v>
      </c>
      <c r="K136" s="7">
        <v>8.9999999999999993E-3</v>
      </c>
      <c r="L136" s="70" t="s">
        <v>881</v>
      </c>
      <c r="M136" s="44" t="s">
        <v>965</v>
      </c>
      <c r="O136" s="1" t="s">
        <v>807</v>
      </c>
      <c r="P136" s="131" t="s">
        <v>966</v>
      </c>
      <c r="Q136" s="131" t="s">
        <v>966</v>
      </c>
      <c r="R136" s="23" t="s">
        <v>967</v>
      </c>
      <c r="T136" s="116" t="str">
        <f t="shared" si="6"/>
        <v>market price: 30.0</v>
      </c>
      <c r="U136" s="118">
        <v>30</v>
      </c>
      <c r="V136" s="117" t="str">
        <f t="shared" si="7"/>
        <v>2.06 million</v>
      </c>
      <c r="W136" s="126" t="e">
        <f t="array" aca="1" ref="W136" ca="1">ConvertToNumber(V136)</f>
        <v>#NAME?</v>
      </c>
      <c r="X136" t="e">
        <f t="shared" ca="1" si="8"/>
        <v>#NAME?</v>
      </c>
    </row>
    <row r="137" spans="1:24">
      <c r="A137" s="1" t="s">
        <v>968</v>
      </c>
      <c r="B137" s="1" t="s">
        <v>830</v>
      </c>
      <c r="C137" s="1" t="s">
        <v>831</v>
      </c>
      <c r="D137" s="1" t="s">
        <v>801</v>
      </c>
      <c r="E137" s="1" t="s">
        <v>801</v>
      </c>
      <c r="F137" s="1" t="s">
        <v>969</v>
      </c>
      <c r="G137" s="1" t="s">
        <v>833</v>
      </c>
      <c r="H137" s="1" t="s">
        <v>801</v>
      </c>
      <c r="I137" s="1" t="s">
        <v>804</v>
      </c>
      <c r="J137" s="1" t="s">
        <v>29</v>
      </c>
      <c r="K137" s="7">
        <v>9.4999999999999998E-3</v>
      </c>
      <c r="L137" s="72" t="s">
        <v>970</v>
      </c>
      <c r="M137" s="91" t="s">
        <v>971</v>
      </c>
      <c r="O137" s="1" t="s">
        <v>807</v>
      </c>
      <c r="P137" s="23" t="s">
        <v>972</v>
      </c>
      <c r="Q137" s="16" t="s">
        <v>973</v>
      </c>
      <c r="T137" s="116" t="str">
        <f t="shared" si="6"/>
        <v>market price: 46.71</v>
      </c>
      <c r="U137" s="118">
        <v>46.71</v>
      </c>
      <c r="V137" t="str">
        <f t="shared" si="7"/>
        <v>52743600 (AI)</v>
      </c>
      <c r="W137" t="e">
        <f t="array" aca="1" ref="W137" ca="1">ConvertToNumber(V137)</f>
        <v>#NAME?</v>
      </c>
      <c r="X137" t="e">
        <f t="shared" ca="1" si="8"/>
        <v>#NAME?</v>
      </c>
    </row>
    <row r="138" spans="1:24">
      <c r="A138" s="1" t="s">
        <v>974</v>
      </c>
      <c r="B138" s="1" t="s">
        <v>830</v>
      </c>
      <c r="C138" s="1" t="s">
        <v>831</v>
      </c>
      <c r="D138" s="1" t="s">
        <v>801</v>
      </c>
      <c r="E138" s="1" t="s">
        <v>801</v>
      </c>
      <c r="F138" s="1" t="s">
        <v>975</v>
      </c>
      <c r="G138" s="1" t="s">
        <v>976</v>
      </c>
      <c r="H138" s="1" t="s">
        <v>801</v>
      </c>
      <c r="I138" s="1" t="s">
        <v>819</v>
      </c>
      <c r="J138" s="1" t="s">
        <v>29</v>
      </c>
      <c r="K138" s="7">
        <v>6.8999999999999999E-3</v>
      </c>
      <c r="L138" s="85" t="s">
        <v>977</v>
      </c>
      <c r="M138" s="51" t="s">
        <v>978</v>
      </c>
      <c r="O138" s="1" t="s">
        <v>807</v>
      </c>
      <c r="P138" s="23" t="s">
        <v>979</v>
      </c>
      <c r="Q138" s="16" t="s">
        <v>980</v>
      </c>
      <c r="T138" s="116" t="str">
        <f t="shared" si="6"/>
        <v>share price: 25.3 (AI)</v>
      </c>
      <c r="U138" s="118" t="s">
        <v>981</v>
      </c>
      <c r="V138" t="str">
        <f t="shared" si="7"/>
        <v>1.70 m</v>
      </c>
      <c r="W138" t="e">
        <f t="array" aca="1" ref="W138" ca="1">ConvertToNumber(V138)</f>
        <v>#NAME?</v>
      </c>
      <c r="X138" t="e">
        <f t="shared" ca="1" si="8"/>
        <v>#NAME?</v>
      </c>
    </row>
    <row r="139" spans="1:24" ht="105" customHeight="1">
      <c r="A139" s="1" t="s">
        <v>982</v>
      </c>
      <c r="B139" s="1" t="s">
        <v>830</v>
      </c>
      <c r="C139" s="1" t="s">
        <v>831</v>
      </c>
      <c r="D139" s="1" t="s">
        <v>801</v>
      </c>
      <c r="E139" s="1" t="s">
        <v>801</v>
      </c>
      <c r="F139" s="1" t="s">
        <v>983</v>
      </c>
      <c r="G139" s="1" t="s">
        <v>984</v>
      </c>
      <c r="H139" s="1" t="s">
        <v>801</v>
      </c>
      <c r="I139" s="1" t="s">
        <v>819</v>
      </c>
      <c r="J139" s="1" t="s">
        <v>29</v>
      </c>
      <c r="K139" s="9">
        <v>9.4999999999999998E-3</v>
      </c>
      <c r="L139" s="9" t="s">
        <v>985</v>
      </c>
      <c r="M139" s="46" t="s">
        <v>986</v>
      </c>
      <c r="N139" s="5"/>
      <c r="O139" s="1" t="s">
        <v>807</v>
      </c>
      <c r="P139" s="23" t="s">
        <v>987</v>
      </c>
      <c r="Q139" s="16" t="s">
        <v>988</v>
      </c>
      <c r="T139" s="116" t="str">
        <f t="shared" si="6"/>
        <v>closing price: 51.7</v>
      </c>
      <c r="U139" s="118">
        <v>51.7</v>
      </c>
      <c r="V139" t="str">
        <f t="shared" si="7"/>
        <v>990.00 k</v>
      </c>
      <c r="W139" t="e">
        <f t="array" aca="1" ref="W139" ca="1">ConvertToNumber(V139)</f>
        <v>#NAME?</v>
      </c>
      <c r="X139" t="e">
        <f t="shared" ca="1" si="8"/>
        <v>#NAME?</v>
      </c>
    </row>
    <row r="140" spans="1:24">
      <c r="A140" s="1" t="s">
        <v>989</v>
      </c>
      <c r="B140" s="1" t="s">
        <v>830</v>
      </c>
      <c r="C140" s="1" t="s">
        <v>831</v>
      </c>
      <c r="D140" s="1" t="s">
        <v>801</v>
      </c>
      <c r="E140" s="1" t="s">
        <v>801</v>
      </c>
      <c r="F140" s="1" t="s">
        <v>990</v>
      </c>
      <c r="G140" s="1" t="s">
        <v>991</v>
      </c>
      <c r="H140" s="1" t="s">
        <v>801</v>
      </c>
      <c r="I140" s="1" t="s">
        <v>819</v>
      </c>
      <c r="J140" s="1" t="s">
        <v>29</v>
      </c>
      <c r="K140" s="7">
        <v>6.8999999999999999E-3</v>
      </c>
      <c r="L140" s="68" t="s">
        <v>992</v>
      </c>
      <c r="M140" s="51" t="s">
        <v>993</v>
      </c>
      <c r="O140" s="1" t="s">
        <v>807</v>
      </c>
      <c r="P140" s="23" t="s">
        <v>994</v>
      </c>
      <c r="Q140" s="16" t="s">
        <v>995</v>
      </c>
      <c r="R140" t="s">
        <v>996</v>
      </c>
      <c r="T140" s="116" t="str">
        <f t="shared" si="6"/>
        <v>share price: 26.3 (AI)</v>
      </c>
      <c r="U140" s="118" t="s">
        <v>997</v>
      </c>
      <c r="V140" t="str">
        <f t="shared" si="7"/>
        <v>1.55 m</v>
      </c>
      <c r="W140" t="e">
        <f t="array" aca="1" ref="W140" ca="1">ConvertToNumber(V140)</f>
        <v>#NAME?</v>
      </c>
      <c r="X140" t="e">
        <f t="shared" ca="1" si="8"/>
        <v>#NAME?</v>
      </c>
    </row>
    <row r="141" spans="1:24">
      <c r="A141" s="1" t="s">
        <v>998</v>
      </c>
      <c r="B141" s="1" t="s">
        <v>830</v>
      </c>
      <c r="C141" s="1" t="s">
        <v>831</v>
      </c>
      <c r="D141" s="1" t="s">
        <v>801</v>
      </c>
      <c r="E141" s="1" t="s">
        <v>801</v>
      </c>
      <c r="F141" s="1" t="s">
        <v>999</v>
      </c>
      <c r="G141" s="1" t="s">
        <v>891</v>
      </c>
      <c r="H141" s="1" t="s">
        <v>801</v>
      </c>
      <c r="I141" s="1" t="s">
        <v>812</v>
      </c>
      <c r="J141" s="1" t="s">
        <v>29</v>
      </c>
      <c r="K141" s="7">
        <v>9.4999999999999998E-3</v>
      </c>
      <c r="L141" s="7" t="s">
        <v>1000</v>
      </c>
      <c r="M141" s="44" t="s">
        <v>1001</v>
      </c>
      <c r="O141" s="1" t="s">
        <v>807</v>
      </c>
      <c r="P141" s="28" t="s">
        <v>1002</v>
      </c>
      <c r="Q141" s="16" t="s">
        <v>1003</v>
      </c>
      <c r="T141" s="116" t="str">
        <f t="shared" si="6"/>
        <v>share price: 12.9</v>
      </c>
      <c r="U141" s="118">
        <v>12.9</v>
      </c>
      <c r="V141" t="str">
        <f t="shared" si="7"/>
        <v>2.52 m</v>
      </c>
      <c r="W141" t="e">
        <f t="array" aca="1" ref="W141" ca="1">ConvertToNumber(V141)</f>
        <v>#NAME?</v>
      </c>
      <c r="X141" t="e">
        <f t="shared" ca="1" si="8"/>
        <v>#NAME?</v>
      </c>
    </row>
    <row r="142" spans="1:24">
      <c r="A142" s="1" t="s">
        <v>1004</v>
      </c>
      <c r="B142" s="1" t="s">
        <v>830</v>
      </c>
      <c r="C142" s="1" t="s">
        <v>831</v>
      </c>
      <c r="D142" s="1" t="s">
        <v>801</v>
      </c>
      <c r="E142" s="1" t="s">
        <v>801</v>
      </c>
      <c r="F142" s="1" t="s">
        <v>864</v>
      </c>
      <c r="G142" s="1" t="s">
        <v>1005</v>
      </c>
      <c r="H142" s="1" t="s">
        <v>801</v>
      </c>
      <c r="I142" s="1" t="s">
        <v>812</v>
      </c>
      <c r="J142" s="1" t="s">
        <v>29</v>
      </c>
      <c r="K142" s="7">
        <v>6.4999999999999997E-3</v>
      </c>
      <c r="L142" s="7" t="s">
        <v>1006</v>
      </c>
      <c r="M142" s="46">
        <v>477123</v>
      </c>
      <c r="N142" s="5"/>
      <c r="O142" s="1" t="s">
        <v>807</v>
      </c>
      <c r="P142" s="23" t="s">
        <v>867</v>
      </c>
      <c r="T142" s="116" t="str">
        <f t="shared" si="6"/>
        <v>market price: 64.75</v>
      </c>
      <c r="U142" s="118">
        <v>64.75</v>
      </c>
      <c r="V142">
        <f t="shared" si="7"/>
        <v>477123</v>
      </c>
      <c r="W142" t="e">
        <f t="array" aca="1" ref="W142" ca="1">ConvertToNumber(V142)</f>
        <v>#NAME?</v>
      </c>
      <c r="X142" t="e">
        <f t="shared" ca="1" si="8"/>
        <v>#NAME?</v>
      </c>
    </row>
    <row r="143" spans="1:24">
      <c r="A143" s="1" t="s">
        <v>1007</v>
      </c>
      <c r="B143" s="1" t="s">
        <v>830</v>
      </c>
      <c r="C143" s="1" t="s">
        <v>831</v>
      </c>
      <c r="D143" s="1" t="s">
        <v>801</v>
      </c>
      <c r="E143" s="1" t="s">
        <v>801</v>
      </c>
      <c r="F143" s="1" t="s">
        <v>1008</v>
      </c>
      <c r="G143" s="1" t="s">
        <v>976</v>
      </c>
      <c r="H143" s="1" t="s">
        <v>801</v>
      </c>
      <c r="I143" s="1" t="s">
        <v>819</v>
      </c>
      <c r="J143" s="1" t="s">
        <v>29</v>
      </c>
      <c r="K143" s="7">
        <v>6.8999999999999999E-3</v>
      </c>
      <c r="L143" s="68" t="s">
        <v>992</v>
      </c>
      <c r="M143" s="52" t="s">
        <v>1009</v>
      </c>
      <c r="O143" s="1" t="s">
        <v>807</v>
      </c>
      <c r="P143" s="23" t="s">
        <v>1010</v>
      </c>
      <c r="Q143" s="16" t="s">
        <v>1011</v>
      </c>
      <c r="T143" s="116" t="str">
        <f t="shared" si="6"/>
        <v>share price: 26.3 (AI)</v>
      </c>
      <c r="U143" s="118" t="s">
        <v>997</v>
      </c>
      <c r="V143" t="str">
        <f t="shared" si="7"/>
        <v>1.05 m</v>
      </c>
      <c r="W143" t="e">
        <f t="array" aca="1" ref="W143" ca="1">ConvertToNumber(V143)</f>
        <v>#NAME?</v>
      </c>
      <c r="X143" t="e">
        <f t="shared" ca="1" si="8"/>
        <v>#NAME?</v>
      </c>
    </row>
    <row r="144" spans="1:24">
      <c r="A144" s="1" t="s">
        <v>1012</v>
      </c>
      <c r="B144" s="1" t="s">
        <v>830</v>
      </c>
      <c r="C144" s="1" t="s">
        <v>831</v>
      </c>
      <c r="D144" s="1" t="s">
        <v>801</v>
      </c>
      <c r="E144" s="1" t="s">
        <v>801</v>
      </c>
      <c r="F144" s="1" t="s">
        <v>1013</v>
      </c>
      <c r="G144" s="1" t="s">
        <v>891</v>
      </c>
      <c r="H144" s="1" t="s">
        <v>801</v>
      </c>
      <c r="I144" s="1" t="s">
        <v>812</v>
      </c>
      <c r="J144" s="1" t="s">
        <v>29</v>
      </c>
      <c r="K144" s="7">
        <v>9.9000000000000008E-3</v>
      </c>
      <c r="L144" s="7" t="s">
        <v>1014</v>
      </c>
      <c r="M144" s="46" t="s">
        <v>702</v>
      </c>
      <c r="N144" s="5"/>
      <c r="O144" s="1" t="s">
        <v>807</v>
      </c>
      <c r="P144" s="131" t="s">
        <v>1015</v>
      </c>
      <c r="Q144" s="131" t="s">
        <v>1015</v>
      </c>
      <c r="R144" s="23" t="s">
        <v>1016</v>
      </c>
      <c r="T144" s="116" t="str">
        <f t="shared" si="6"/>
        <v>market price: 12.0</v>
      </c>
      <c r="U144" s="118">
        <v>12</v>
      </c>
      <c r="V144" t="str">
        <f t="shared" si="7"/>
        <v>1.07 m</v>
      </c>
      <c r="W144" s="126" t="e">
        <f t="array" aca="1" ref="W144" ca="1">ConvertToNumber(V144)</f>
        <v>#NAME?</v>
      </c>
      <c r="X144" t="e">
        <f t="shared" ca="1" si="8"/>
        <v>#NAME?</v>
      </c>
    </row>
    <row r="145" spans="1:24">
      <c r="A145" s="1" t="s">
        <v>1017</v>
      </c>
      <c r="B145" s="1" t="s">
        <v>830</v>
      </c>
      <c r="C145" s="1" t="s">
        <v>23</v>
      </c>
      <c r="D145" s="1" t="s">
        <v>801</v>
      </c>
      <c r="E145" s="1" t="s">
        <v>801</v>
      </c>
      <c r="F145" s="1" t="s">
        <v>1018</v>
      </c>
      <c r="G145" s="1" t="s">
        <v>167</v>
      </c>
      <c r="H145" s="1" t="s">
        <v>801</v>
      </c>
      <c r="I145" s="1" t="s">
        <v>819</v>
      </c>
      <c r="J145" s="1" t="s">
        <v>29</v>
      </c>
      <c r="K145" s="1" t="s">
        <v>29</v>
      </c>
      <c r="L145" s="1" t="s">
        <v>1019</v>
      </c>
      <c r="M145" s="46" t="s">
        <v>718</v>
      </c>
      <c r="N145" s="5"/>
      <c r="P145" s="19" t="s">
        <v>1020</v>
      </c>
      <c r="Q145" s="16" t="s">
        <v>1021</v>
      </c>
      <c r="T145" s="116" t="str">
        <f t="shared" si="6"/>
        <v>market price: 19.26</v>
      </c>
      <c r="U145" s="118">
        <v>19.260000000000002</v>
      </c>
      <c r="V145" t="str">
        <f t="shared" si="7"/>
        <v>56839000 (AI)</v>
      </c>
      <c r="W145" t="e">
        <f t="array" aca="1" ref="W145" ca="1">ConvertToNumber(V145)</f>
        <v>#NAME?</v>
      </c>
      <c r="X145" t="e">
        <f t="shared" ca="1" si="8"/>
        <v>#NAME?</v>
      </c>
    </row>
    <row r="146" spans="1:24">
      <c r="A146" s="1" t="s">
        <v>1022</v>
      </c>
      <c r="B146" s="1" t="s">
        <v>830</v>
      </c>
      <c r="C146" s="1" t="s">
        <v>831</v>
      </c>
      <c r="D146" s="1" t="s">
        <v>801</v>
      </c>
      <c r="E146" s="1" t="s">
        <v>801</v>
      </c>
      <c r="F146" s="1" t="s">
        <v>1023</v>
      </c>
      <c r="G146" s="1" t="s">
        <v>1024</v>
      </c>
      <c r="H146" s="1" t="s">
        <v>801</v>
      </c>
      <c r="I146" s="1" t="s">
        <v>804</v>
      </c>
      <c r="J146" s="1" t="s">
        <v>29</v>
      </c>
      <c r="K146" s="7">
        <v>8.5000000000000006E-3</v>
      </c>
      <c r="L146" s="7" t="s">
        <v>1025</v>
      </c>
      <c r="M146" s="46">
        <v>450004</v>
      </c>
      <c r="N146" s="5"/>
      <c r="O146" s="1" t="s">
        <v>807</v>
      </c>
      <c r="P146" s="23" t="s">
        <v>1026</v>
      </c>
      <c r="T146" s="116" t="str">
        <f t="shared" si="6"/>
        <v>market price: 47.52</v>
      </c>
      <c r="U146" s="118">
        <v>47.52</v>
      </c>
      <c r="V146">
        <f t="shared" si="7"/>
        <v>450004</v>
      </c>
      <c r="W146" t="e">
        <f t="array" aca="1" ref="W146" ca="1">ConvertToNumber(V146)</f>
        <v>#NAME?</v>
      </c>
      <c r="X146" t="e">
        <f t="shared" ca="1" si="8"/>
        <v>#NAME?</v>
      </c>
    </row>
    <row r="147" spans="1:24">
      <c r="A147" s="1" t="s">
        <v>1027</v>
      </c>
      <c r="B147" s="1" t="s">
        <v>22</v>
      </c>
      <c r="C147" s="1" t="s">
        <v>23</v>
      </c>
      <c r="D147" s="1" t="s">
        <v>801</v>
      </c>
      <c r="E147" s="1" t="s">
        <v>801</v>
      </c>
      <c r="F147" s="1" t="s">
        <v>1028</v>
      </c>
      <c r="G147" s="1" t="s">
        <v>167</v>
      </c>
      <c r="H147" s="1" t="s">
        <v>801</v>
      </c>
      <c r="I147" s="1" t="s">
        <v>819</v>
      </c>
      <c r="J147" s="1" t="s">
        <v>29</v>
      </c>
      <c r="K147" s="7">
        <v>2.5000000000000001E-3</v>
      </c>
      <c r="L147" s="7" t="s">
        <v>1029</v>
      </c>
      <c r="M147" s="53" t="s">
        <v>1030</v>
      </c>
      <c r="P147" s="23" t="s">
        <v>1031</v>
      </c>
      <c r="Q147" s="16" t="s">
        <v>1032</v>
      </c>
      <c r="T147" s="116" t="str">
        <f t="shared" si="6"/>
        <v>closing price: 25.64</v>
      </c>
      <c r="U147" s="118">
        <v>25.64</v>
      </c>
      <c r="V147" t="str">
        <f t="shared" si="7"/>
        <v>0.91 million</v>
      </c>
      <c r="W147" t="e">
        <f t="array" aca="1" ref="W147" ca="1">ConvertToNumber(V147)</f>
        <v>#NAME?</v>
      </c>
      <c r="X147" t="e">
        <f t="shared" ca="1" si="8"/>
        <v>#NAME?</v>
      </c>
    </row>
    <row r="148" spans="1:24">
      <c r="A148" s="1" t="s">
        <v>1033</v>
      </c>
      <c r="B148" s="1" t="s">
        <v>830</v>
      </c>
      <c r="C148" s="1" t="s">
        <v>831</v>
      </c>
      <c r="D148" s="1" t="s">
        <v>801</v>
      </c>
      <c r="E148" s="1" t="s">
        <v>801</v>
      </c>
      <c r="F148" s="1" t="s">
        <v>1034</v>
      </c>
      <c r="G148" s="1" t="s">
        <v>891</v>
      </c>
      <c r="H148" s="1" t="s">
        <v>801</v>
      </c>
      <c r="I148" s="1" t="s">
        <v>812</v>
      </c>
      <c r="J148" s="1" t="s">
        <v>29</v>
      </c>
      <c r="K148" s="7">
        <v>1.8499999999999999E-2</v>
      </c>
      <c r="L148" s="7" t="s">
        <v>1035</v>
      </c>
      <c r="M148" s="44" t="s">
        <v>1036</v>
      </c>
      <c r="O148" s="1" t="s">
        <v>807</v>
      </c>
      <c r="P148" s="28" t="s">
        <v>1037</v>
      </c>
      <c r="Q148" s="16" t="s">
        <v>1038</v>
      </c>
      <c r="T148" s="116" t="str">
        <f t="shared" si="6"/>
        <v>share price: 50.6</v>
      </c>
      <c r="U148" s="118">
        <v>50.6</v>
      </c>
      <c r="V148" t="str">
        <f t="shared" si="7"/>
        <v>335.00 k</v>
      </c>
      <c r="W148" t="e">
        <f t="array" aca="1" ref="W148" ca="1">ConvertToNumber(V148)</f>
        <v>#NAME?</v>
      </c>
      <c r="X148" t="e">
        <f t="shared" ca="1" si="8"/>
        <v>#NAME?</v>
      </c>
    </row>
    <row r="149" spans="1:24">
      <c r="A149" s="1" t="s">
        <v>1039</v>
      </c>
      <c r="B149" s="1" t="s">
        <v>830</v>
      </c>
      <c r="C149" s="1" t="s">
        <v>23</v>
      </c>
      <c r="D149" s="1" t="s">
        <v>801</v>
      </c>
      <c r="E149" s="1" t="s">
        <v>801</v>
      </c>
      <c r="F149" s="1" t="s">
        <v>1040</v>
      </c>
      <c r="G149" s="1" t="s">
        <v>1041</v>
      </c>
      <c r="H149" s="1" t="s">
        <v>801</v>
      </c>
      <c r="I149" s="1" t="s">
        <v>804</v>
      </c>
      <c r="J149" s="1" t="s">
        <v>29</v>
      </c>
      <c r="K149" s="7">
        <v>8.9999999999999993E-3</v>
      </c>
      <c r="L149" s="7" t="s">
        <v>1042</v>
      </c>
      <c r="M149" s="46">
        <v>110000</v>
      </c>
      <c r="N149" s="5"/>
      <c r="P149" s="23" t="s">
        <v>1043</v>
      </c>
      <c r="T149" s="116" t="str">
        <f t="shared" si="6"/>
        <v>closing price: 119.37</v>
      </c>
      <c r="U149" s="118">
        <v>119.37</v>
      </c>
      <c r="V149">
        <f t="shared" si="7"/>
        <v>110000</v>
      </c>
      <c r="W149" t="e">
        <f t="array" aca="1" ref="W149" ca="1">ConvertToNumber(V149)</f>
        <v>#NAME?</v>
      </c>
      <c r="X149" t="e">
        <f t="shared" ca="1" si="8"/>
        <v>#NAME?</v>
      </c>
    </row>
    <row r="150" spans="1:24">
      <c r="A150" s="1" t="s">
        <v>1044</v>
      </c>
      <c r="B150" s="1" t="s">
        <v>830</v>
      </c>
      <c r="C150" s="1" t="s">
        <v>831</v>
      </c>
      <c r="D150" s="1" t="s">
        <v>801</v>
      </c>
      <c r="E150" s="1" t="s">
        <v>801</v>
      </c>
      <c r="F150" s="1" t="s">
        <v>1045</v>
      </c>
      <c r="G150" s="1" t="s">
        <v>833</v>
      </c>
      <c r="H150" s="1" t="s">
        <v>801</v>
      </c>
      <c r="I150" s="1" t="s">
        <v>804</v>
      </c>
      <c r="J150" s="1" t="s">
        <v>29</v>
      </c>
      <c r="K150" s="7">
        <v>9.4999999999999998E-3</v>
      </c>
      <c r="L150" s="7" t="s">
        <v>1046</v>
      </c>
      <c r="M150" s="91" t="s">
        <v>1047</v>
      </c>
      <c r="P150" s="4" t="s">
        <v>1048</v>
      </c>
      <c r="Q150" s="16" t="s">
        <v>1049</v>
      </c>
      <c r="T150" s="116" t="str">
        <f t="shared" si="6"/>
        <v>market price: 15.89</v>
      </c>
      <c r="U150" s="118">
        <v>15.89</v>
      </c>
      <c r="V150" t="str">
        <f t="shared" si="7"/>
        <v>1.40 m</v>
      </c>
      <c r="W150" t="e">
        <f t="array" aca="1" ref="W150" ca="1">ConvertToNumber(V150)</f>
        <v>#NAME?</v>
      </c>
      <c r="X150" t="e">
        <f t="shared" ca="1" si="8"/>
        <v>#NAME?</v>
      </c>
    </row>
    <row r="151" spans="1:24">
      <c r="A151" s="1" t="s">
        <v>1050</v>
      </c>
      <c r="B151" s="1" t="s">
        <v>830</v>
      </c>
      <c r="C151" s="1" t="s">
        <v>831</v>
      </c>
      <c r="D151" s="1" t="s">
        <v>801</v>
      </c>
      <c r="E151" s="1" t="s">
        <v>801</v>
      </c>
      <c r="F151" s="1" t="s">
        <v>1051</v>
      </c>
      <c r="G151" s="1" t="s">
        <v>833</v>
      </c>
      <c r="H151" s="1" t="s">
        <v>801</v>
      </c>
      <c r="I151" s="1" t="s">
        <v>804</v>
      </c>
      <c r="J151" s="1" t="s">
        <v>29</v>
      </c>
      <c r="K151" s="7">
        <v>9.4999999999999998E-3</v>
      </c>
      <c r="L151" s="7" t="s">
        <v>1052</v>
      </c>
      <c r="M151" s="91" t="s">
        <v>1053</v>
      </c>
      <c r="P151" s="4" t="s">
        <v>1054</v>
      </c>
      <c r="Q151" s="16" t="s">
        <v>1055</v>
      </c>
      <c r="T151" s="116" t="str">
        <f t="shared" si="6"/>
        <v>market price: 79.27</v>
      </c>
      <c r="U151" s="118">
        <v>79.27</v>
      </c>
      <c r="V151" t="str">
        <f t="shared" si="7"/>
        <v>180.00 k</v>
      </c>
      <c r="W151" t="e">
        <f t="array" aca="1" ref="W151" ca="1">ConvertToNumber(V151)</f>
        <v>#NAME?</v>
      </c>
      <c r="X151" t="e">
        <f t="shared" ca="1" si="8"/>
        <v>#NAME?</v>
      </c>
    </row>
    <row r="152" spans="1:24">
      <c r="A152" s="1" t="s">
        <v>1056</v>
      </c>
      <c r="B152" s="1" t="s">
        <v>830</v>
      </c>
      <c r="C152" s="1" t="s">
        <v>831</v>
      </c>
      <c r="D152" s="1" t="s">
        <v>801</v>
      </c>
      <c r="E152" s="1" t="s">
        <v>801</v>
      </c>
      <c r="F152" s="1" t="s">
        <v>1057</v>
      </c>
      <c r="G152" s="1" t="s">
        <v>891</v>
      </c>
      <c r="H152" s="1" t="s">
        <v>801</v>
      </c>
      <c r="I152" s="1" t="s">
        <v>812</v>
      </c>
      <c r="J152" s="1" t="s">
        <v>29</v>
      </c>
      <c r="K152" s="7">
        <v>1.29E-2</v>
      </c>
      <c r="L152" s="7" t="s">
        <v>1058</v>
      </c>
      <c r="M152" s="46">
        <v>1307976</v>
      </c>
      <c r="N152" s="5"/>
      <c r="O152" s="1" t="s">
        <v>807</v>
      </c>
      <c r="P152" s="4" t="s">
        <v>1059</v>
      </c>
      <c r="T152" s="116" t="str">
        <f t="shared" si="6"/>
        <v>closing price: 29.89</v>
      </c>
      <c r="U152" s="118">
        <v>29.89</v>
      </c>
      <c r="V152">
        <f t="shared" si="7"/>
        <v>1307976</v>
      </c>
      <c r="W152" t="e">
        <f t="array" aca="1" ref="W152" ca="1">ConvertToNumber(V152)</f>
        <v>#NAME?</v>
      </c>
      <c r="X152" t="e">
        <f t="shared" ca="1" si="8"/>
        <v>#NAME?</v>
      </c>
    </row>
    <row r="153" spans="1:24" ht="60" customHeight="1">
      <c r="A153" s="1" t="s">
        <v>1060</v>
      </c>
      <c r="B153" s="1" t="s">
        <v>830</v>
      </c>
      <c r="C153" s="1" t="s">
        <v>831</v>
      </c>
      <c r="D153" s="1" t="s">
        <v>801</v>
      </c>
      <c r="E153" s="1" t="s">
        <v>801</v>
      </c>
      <c r="F153" s="1" t="s">
        <v>1061</v>
      </c>
      <c r="G153" s="1" t="s">
        <v>891</v>
      </c>
      <c r="H153" s="1" t="s">
        <v>801</v>
      </c>
      <c r="I153" s="1" t="s">
        <v>804</v>
      </c>
      <c r="J153" s="1" t="s">
        <v>29</v>
      </c>
      <c r="K153" s="7">
        <v>7.0000000000000001E-3</v>
      </c>
      <c r="L153" s="72" t="s">
        <v>881</v>
      </c>
      <c r="M153" s="44" t="s">
        <v>1062</v>
      </c>
      <c r="O153" s="1" t="s">
        <v>807</v>
      </c>
      <c r="P153" s="128" t="s">
        <v>1063</v>
      </c>
      <c r="Q153" s="130" t="s">
        <v>1063</v>
      </c>
      <c r="R153" s="28" t="s">
        <v>1064</v>
      </c>
      <c r="T153" s="116" t="str">
        <f t="shared" si="6"/>
        <v>market price: 30.0</v>
      </c>
      <c r="U153" s="118">
        <v>30</v>
      </c>
      <c r="V153" t="str">
        <f t="shared" si="7"/>
        <v>150000</v>
      </c>
      <c r="W153" s="126" t="e">
        <f t="array" aca="1" ref="W153" ca="1">ConvertToNumber(V153)</f>
        <v>#NAME?</v>
      </c>
      <c r="X153" t="e">
        <f t="shared" ca="1" si="8"/>
        <v>#NAME?</v>
      </c>
    </row>
    <row r="154" spans="1:24">
      <c r="A154" s="1" t="s">
        <v>1065</v>
      </c>
      <c r="B154" s="1" t="s">
        <v>830</v>
      </c>
      <c r="C154" s="1" t="s">
        <v>831</v>
      </c>
      <c r="D154" s="1" t="s">
        <v>801</v>
      </c>
      <c r="E154" s="1" t="s">
        <v>801</v>
      </c>
      <c r="F154" s="1" t="s">
        <v>1066</v>
      </c>
      <c r="G154" s="1" t="s">
        <v>1024</v>
      </c>
      <c r="H154" s="1" t="s">
        <v>801</v>
      </c>
      <c r="I154" s="1" t="s">
        <v>804</v>
      </c>
      <c r="J154" s="1" t="s">
        <v>29</v>
      </c>
      <c r="K154" s="7">
        <v>8.5000000000000006E-3</v>
      </c>
      <c r="L154" s="7" t="s">
        <v>1067</v>
      </c>
      <c r="M154" s="46">
        <v>175004</v>
      </c>
      <c r="N154" s="5"/>
      <c r="O154" s="1" t="s">
        <v>807</v>
      </c>
      <c r="P154" s="4" t="s">
        <v>1068</v>
      </c>
      <c r="T154" s="116" t="str">
        <f t="shared" si="6"/>
        <v>market price: 38.41</v>
      </c>
      <c r="U154" s="118">
        <v>38.409999999999997</v>
      </c>
      <c r="V154">
        <f t="shared" si="7"/>
        <v>175004</v>
      </c>
      <c r="W154" t="e">
        <f t="array" aca="1" ref="W154" ca="1">ConvertToNumber(V154)</f>
        <v>#NAME?</v>
      </c>
      <c r="X154" t="e">
        <f t="shared" ca="1" si="8"/>
        <v>#NAME?</v>
      </c>
    </row>
    <row r="155" spans="1:24">
      <c r="A155" s="1" t="s">
        <v>1069</v>
      </c>
      <c r="B155" s="1" t="s">
        <v>830</v>
      </c>
      <c r="C155" s="1" t="s">
        <v>831</v>
      </c>
      <c r="D155" s="1" t="s">
        <v>801</v>
      </c>
      <c r="E155" s="1" t="s">
        <v>801</v>
      </c>
      <c r="F155" s="1" t="s">
        <v>1070</v>
      </c>
      <c r="G155" s="1" t="s">
        <v>1024</v>
      </c>
      <c r="H155" s="1" t="s">
        <v>801</v>
      </c>
      <c r="I155" s="1" t="s">
        <v>819</v>
      </c>
      <c r="J155" s="1" t="s">
        <v>29</v>
      </c>
      <c r="K155" s="7">
        <v>6.0000000000000001E-3</v>
      </c>
      <c r="L155" s="7" t="s">
        <v>1071</v>
      </c>
      <c r="M155" s="44" t="s">
        <v>1072</v>
      </c>
      <c r="P155" s="4" t="s">
        <v>1073</v>
      </c>
      <c r="Q155" s="16" t="s">
        <v>1074</v>
      </c>
      <c r="T155" s="116" t="str">
        <f t="shared" si="6"/>
        <v>market price: 19.75</v>
      </c>
      <c r="U155" s="118">
        <v>19.75</v>
      </c>
      <c r="V155" t="str">
        <f t="shared" si="7"/>
        <v>0.60 million</v>
      </c>
      <c r="W155" t="e">
        <f t="array" aca="1" ref="W155" ca="1">ConvertToNumber(V155)</f>
        <v>#NAME?</v>
      </c>
      <c r="X155" t="e">
        <f t="shared" ca="1" si="8"/>
        <v>#NAME?</v>
      </c>
    </row>
    <row r="156" spans="1:24">
      <c r="A156" s="1" t="s">
        <v>1075</v>
      </c>
      <c r="B156" s="1" t="s">
        <v>830</v>
      </c>
      <c r="C156" s="1" t="s">
        <v>23</v>
      </c>
      <c r="D156" s="1" t="s">
        <v>801</v>
      </c>
      <c r="E156" s="1" t="s">
        <v>801</v>
      </c>
      <c r="F156" s="1" t="s">
        <v>1076</v>
      </c>
      <c r="G156" s="1" t="s">
        <v>1077</v>
      </c>
      <c r="H156" s="1" t="s">
        <v>801</v>
      </c>
      <c r="I156" s="1" t="s">
        <v>819</v>
      </c>
      <c r="J156" s="1" t="s">
        <v>29</v>
      </c>
      <c r="K156" s="7">
        <v>2.0999999999999999E-3</v>
      </c>
      <c r="L156" s="7" t="s">
        <v>1078</v>
      </c>
      <c r="M156" s="44" t="s">
        <v>1079</v>
      </c>
      <c r="P156" s="28" t="s">
        <v>1080</v>
      </c>
      <c r="Q156" s="16" t="s">
        <v>1081</v>
      </c>
      <c r="T156" s="116" t="str">
        <f t="shared" si="6"/>
        <v>share price: 12.66</v>
      </c>
      <c r="U156" s="118">
        <v>12.66</v>
      </c>
      <c r="V156" t="str">
        <f t="shared" si="7"/>
        <v>237178 (AI)</v>
      </c>
      <c r="W156" t="e">
        <f t="array" aca="1" ref="W156" ca="1">ConvertToNumber(V156)</f>
        <v>#NAME?</v>
      </c>
      <c r="X156" t="e">
        <f t="shared" ca="1" si="8"/>
        <v>#NAME?</v>
      </c>
    </row>
    <row r="157" spans="1:24">
      <c r="A157" s="1" t="s">
        <v>1082</v>
      </c>
      <c r="B157" s="1" t="s">
        <v>830</v>
      </c>
      <c r="C157" s="1" t="s">
        <v>831</v>
      </c>
      <c r="D157" s="1" t="s">
        <v>801</v>
      </c>
      <c r="E157" s="1" t="s">
        <v>801</v>
      </c>
      <c r="F157" s="1" t="s">
        <v>1083</v>
      </c>
      <c r="G157" s="1" t="s">
        <v>891</v>
      </c>
      <c r="H157" s="1" t="s">
        <v>801</v>
      </c>
      <c r="I157" s="1" t="s">
        <v>819</v>
      </c>
      <c r="J157" s="1" t="s">
        <v>29</v>
      </c>
      <c r="K157" s="7">
        <v>7.9000000000000008E-3</v>
      </c>
      <c r="L157" s="7" t="s">
        <v>1084</v>
      </c>
      <c r="M157" s="46">
        <v>450000</v>
      </c>
      <c r="N157" s="5"/>
      <c r="O157" s="1" t="s">
        <v>807</v>
      </c>
      <c r="P157" s="16" t="s">
        <v>1085</v>
      </c>
      <c r="Q157" s="4" t="s">
        <v>1086</v>
      </c>
      <c r="T157" s="116" t="str">
        <f t="shared" si="6"/>
        <v>closing price: 6.87</v>
      </c>
      <c r="U157" s="118">
        <v>6.87</v>
      </c>
      <c r="V157">
        <f t="shared" si="7"/>
        <v>450000</v>
      </c>
      <c r="W157" t="e">
        <f t="array" aca="1" ref="W157" ca="1">ConvertToNumber(V157)</f>
        <v>#NAME?</v>
      </c>
      <c r="X157" t="e">
        <f t="shared" ca="1" si="8"/>
        <v>#NAME?</v>
      </c>
    </row>
    <row r="158" spans="1:24" ht="255" customHeight="1">
      <c r="A158" s="1" t="s">
        <v>1087</v>
      </c>
      <c r="B158" s="1" t="s">
        <v>830</v>
      </c>
      <c r="C158" s="1" t="s">
        <v>831</v>
      </c>
      <c r="D158" s="1" t="s">
        <v>801</v>
      </c>
      <c r="E158" s="1" t="s">
        <v>801</v>
      </c>
      <c r="F158" s="1" t="s">
        <v>1088</v>
      </c>
      <c r="G158" s="1" t="s">
        <v>964</v>
      </c>
      <c r="H158" s="1" t="s">
        <v>801</v>
      </c>
      <c r="I158" s="1" t="s">
        <v>812</v>
      </c>
      <c r="J158" s="1" t="s">
        <v>29</v>
      </c>
      <c r="K158" s="7">
        <v>6.4999999999999997E-3</v>
      </c>
      <c r="L158" s="72" t="s">
        <v>881</v>
      </c>
      <c r="M158" s="46" t="s">
        <v>1089</v>
      </c>
      <c r="N158" s="5"/>
      <c r="O158" s="1" t="s">
        <v>807</v>
      </c>
      <c r="P158" s="129" t="s">
        <v>1090</v>
      </c>
      <c r="Q158" s="129" t="s">
        <v>1090</v>
      </c>
      <c r="R158" s="4" t="s">
        <v>1091</v>
      </c>
      <c r="T158" s="116" t="str">
        <f t="shared" si="6"/>
        <v>market price: 30.0</v>
      </c>
      <c r="U158" s="118">
        <v>30</v>
      </c>
      <c r="V158" t="str">
        <f t="shared" si="7"/>
        <v>270000</v>
      </c>
      <c r="W158" s="126" t="e">
        <f t="array" aca="1" ref="W158" ca="1">ConvertToNumber(V158)</f>
        <v>#NAME?</v>
      </c>
      <c r="X158" t="e">
        <f t="shared" ca="1" si="8"/>
        <v>#NAME?</v>
      </c>
    </row>
    <row r="159" spans="1:24">
      <c r="A159" s="1" t="s">
        <v>1092</v>
      </c>
      <c r="B159" s="1" t="s">
        <v>830</v>
      </c>
      <c r="C159" s="1" t="s">
        <v>831</v>
      </c>
      <c r="D159" s="1" t="s">
        <v>801</v>
      </c>
      <c r="E159" s="1" t="s">
        <v>801</v>
      </c>
      <c r="F159" s="1" t="s">
        <v>1093</v>
      </c>
      <c r="G159" s="1" t="s">
        <v>833</v>
      </c>
      <c r="H159" s="1" t="s">
        <v>801</v>
      </c>
      <c r="I159" s="1" t="s">
        <v>804</v>
      </c>
      <c r="J159" s="1" t="s">
        <v>29</v>
      </c>
      <c r="K159" s="7">
        <v>9.4999999999999998E-3</v>
      </c>
      <c r="L159" s="7" t="s">
        <v>1094</v>
      </c>
      <c r="M159" s="91" t="s">
        <v>1095</v>
      </c>
      <c r="P159" s="4" t="s">
        <v>1096</v>
      </c>
      <c r="Q159" s="16" t="s">
        <v>1097</v>
      </c>
      <c r="T159" s="116" t="str">
        <f t="shared" si="6"/>
        <v>market price: 66.89</v>
      </c>
      <c r="U159" s="118">
        <v>66.89</v>
      </c>
      <c r="V159" t="str">
        <f t="shared" si="7"/>
        <v>120.00 k</v>
      </c>
      <c r="W159" t="e">
        <f t="array" aca="1" ref="W159" ca="1">ConvertToNumber(V159)</f>
        <v>#NAME?</v>
      </c>
      <c r="X159" t="e">
        <f t="shared" ca="1" si="8"/>
        <v>#NAME?</v>
      </c>
    </row>
    <row r="160" spans="1:24">
      <c r="A160" s="1" t="s">
        <v>1098</v>
      </c>
      <c r="B160" s="1" t="s">
        <v>830</v>
      </c>
      <c r="C160" s="1" t="s">
        <v>831</v>
      </c>
      <c r="D160" s="1" t="s">
        <v>801</v>
      </c>
      <c r="E160" s="1" t="s">
        <v>801</v>
      </c>
      <c r="F160" s="1" t="s">
        <v>1099</v>
      </c>
      <c r="G160" s="1" t="s">
        <v>891</v>
      </c>
      <c r="H160" s="1" t="s">
        <v>801</v>
      </c>
      <c r="I160" s="1" t="s">
        <v>819</v>
      </c>
      <c r="J160" s="1" t="s">
        <v>29</v>
      </c>
      <c r="K160" s="7">
        <v>7.0000000000000001E-3</v>
      </c>
      <c r="L160" s="72" t="s">
        <v>881</v>
      </c>
      <c r="M160" s="44" t="s">
        <v>1100</v>
      </c>
      <c r="P160" s="130" t="s">
        <v>1101</v>
      </c>
      <c r="Q160" s="130" t="s">
        <v>1101</v>
      </c>
      <c r="R160" s="28" t="s">
        <v>1102</v>
      </c>
      <c r="T160" s="116" t="str">
        <f t="shared" si="6"/>
        <v>market price: 30.0</v>
      </c>
      <c r="U160" s="118">
        <v>30</v>
      </c>
      <c r="V160" t="str">
        <f t="shared" si="7"/>
        <v>220000</v>
      </c>
      <c r="W160" s="126" t="e">
        <f t="array" aca="1" ref="W160" ca="1">ConvertToNumber(V160)</f>
        <v>#NAME?</v>
      </c>
      <c r="X160" t="e">
        <f t="shared" ca="1" si="8"/>
        <v>#NAME?</v>
      </c>
    </row>
    <row r="161" spans="1:24">
      <c r="A161" s="1" t="s">
        <v>1103</v>
      </c>
      <c r="B161" s="1" t="s">
        <v>830</v>
      </c>
      <c r="C161" s="1" t="s">
        <v>831</v>
      </c>
      <c r="D161" s="1" t="s">
        <v>801</v>
      </c>
      <c r="E161" s="1" t="s">
        <v>801</v>
      </c>
      <c r="F161" s="3" t="s">
        <v>1104</v>
      </c>
      <c r="G161" s="1" t="s">
        <v>859</v>
      </c>
      <c r="H161" s="1" t="s">
        <v>801</v>
      </c>
      <c r="I161" s="1" t="s">
        <v>804</v>
      </c>
      <c r="J161" s="1" t="s">
        <v>29</v>
      </c>
      <c r="K161" s="7">
        <v>8.5000000000000006E-3</v>
      </c>
      <c r="L161" s="7" t="s">
        <v>1105</v>
      </c>
      <c r="M161" s="46">
        <v>125004</v>
      </c>
      <c r="N161" s="5"/>
      <c r="O161" s="1" t="s">
        <v>807</v>
      </c>
      <c r="P161" s="4" t="s">
        <v>1106</v>
      </c>
      <c r="T161" s="116" t="str">
        <f t="shared" si="6"/>
        <v>market price: 32.87</v>
      </c>
      <c r="U161" s="118">
        <v>32.869999999999997</v>
      </c>
      <c r="V161">
        <f t="shared" si="7"/>
        <v>125004</v>
      </c>
      <c r="W161" t="e">
        <f t="array" aca="1" ref="W161" ca="1">ConvertToNumber(V161)</f>
        <v>#NAME?</v>
      </c>
      <c r="X161" t="e">
        <f t="shared" ca="1" si="8"/>
        <v>#NAME?</v>
      </c>
    </row>
    <row r="162" spans="1:24" ht="105" customHeight="1">
      <c r="A162" s="1" t="s">
        <v>1107</v>
      </c>
      <c r="B162" s="1" t="s">
        <v>830</v>
      </c>
      <c r="C162" s="1" t="s">
        <v>831</v>
      </c>
      <c r="D162" s="1" t="s">
        <v>801</v>
      </c>
      <c r="E162" s="1" t="s">
        <v>801</v>
      </c>
      <c r="F162" s="1" t="s">
        <v>1108</v>
      </c>
      <c r="G162" s="1" t="s">
        <v>984</v>
      </c>
      <c r="H162" s="1" t="s">
        <v>801</v>
      </c>
      <c r="I162" s="1" t="s">
        <v>819</v>
      </c>
      <c r="J162" s="1" t="s">
        <v>29</v>
      </c>
      <c r="K162" s="9">
        <v>9.4999999999999998E-3</v>
      </c>
      <c r="L162" s="88" t="s">
        <v>1109</v>
      </c>
      <c r="M162" s="46" t="s">
        <v>1110</v>
      </c>
      <c r="N162" s="5"/>
      <c r="O162" s="1" t="s">
        <v>807</v>
      </c>
      <c r="P162" s="4" t="s">
        <v>1111</v>
      </c>
      <c r="Q162" s="16" t="s">
        <v>1112</v>
      </c>
      <c r="T162" s="116" t="str">
        <f t="shared" si="6"/>
        <v>share price: 3.71 (AI)</v>
      </c>
      <c r="U162" s="118" t="s">
        <v>1113</v>
      </c>
      <c r="V162" t="str">
        <f t="shared" si="7"/>
        <v>1.14 m</v>
      </c>
      <c r="W162" t="e">
        <f t="array" aca="1" ref="W162" ca="1">ConvertToNumber(V162)</f>
        <v>#NAME?</v>
      </c>
      <c r="X162" t="e">
        <f t="shared" ca="1" si="8"/>
        <v>#NAME?</v>
      </c>
    </row>
    <row r="163" spans="1:24" ht="105" customHeight="1">
      <c r="A163" s="1" t="s">
        <v>1114</v>
      </c>
      <c r="B163" s="1" t="s">
        <v>830</v>
      </c>
      <c r="C163" s="1" t="s">
        <v>831</v>
      </c>
      <c r="D163" s="1" t="s">
        <v>801</v>
      </c>
      <c r="E163" s="1" t="s">
        <v>801</v>
      </c>
      <c r="F163" s="1" t="s">
        <v>1115</v>
      </c>
      <c r="G163" s="1" t="s">
        <v>984</v>
      </c>
      <c r="H163" s="1" t="s">
        <v>801</v>
      </c>
      <c r="I163" s="1" t="s">
        <v>819</v>
      </c>
      <c r="J163" s="1" t="s">
        <v>29</v>
      </c>
      <c r="K163" s="9">
        <v>1.2500000000000001E-2</v>
      </c>
      <c r="L163" s="9" t="s">
        <v>1116</v>
      </c>
      <c r="M163" s="46" t="s">
        <v>1117</v>
      </c>
      <c r="N163" s="5"/>
      <c r="O163" s="1" t="s">
        <v>807</v>
      </c>
      <c r="P163" s="4" t="s">
        <v>1118</v>
      </c>
      <c r="Q163" s="16" t="s">
        <v>1119</v>
      </c>
      <c r="T163" s="116" t="str">
        <f t="shared" si="6"/>
        <v>closing price: 15.95</v>
      </c>
      <c r="U163" s="118">
        <v>15.95</v>
      </c>
      <c r="V163" t="str">
        <f t="shared" si="7"/>
        <v>570.00 k</v>
      </c>
      <c r="W163" t="e">
        <f t="array" aca="1" ref="W163" ca="1">ConvertToNumber(V163)</f>
        <v>#NAME?</v>
      </c>
      <c r="X163" t="e">
        <f t="shared" ca="1" si="8"/>
        <v>#NAME?</v>
      </c>
    </row>
    <row r="164" spans="1:24">
      <c r="A164" s="1" t="s">
        <v>1120</v>
      </c>
      <c r="B164" s="1" t="s">
        <v>830</v>
      </c>
      <c r="C164" s="1" t="s">
        <v>831</v>
      </c>
      <c r="D164" s="1" t="s">
        <v>801</v>
      </c>
      <c r="E164" s="1" t="s">
        <v>801</v>
      </c>
      <c r="F164" s="1" t="s">
        <v>1121</v>
      </c>
      <c r="G164" s="1" t="s">
        <v>859</v>
      </c>
      <c r="H164" s="1" t="s">
        <v>801</v>
      </c>
      <c r="I164" s="1" t="s">
        <v>804</v>
      </c>
      <c r="J164" s="1" t="s">
        <v>29</v>
      </c>
      <c r="K164" s="7">
        <v>8.5000000000000006E-3</v>
      </c>
      <c r="L164" s="7" t="s">
        <v>1122</v>
      </c>
      <c r="M164" s="46">
        <v>625008</v>
      </c>
      <c r="N164" s="5"/>
      <c r="O164" s="1" t="s">
        <v>807</v>
      </c>
      <c r="P164" s="4" t="s">
        <v>1123</v>
      </c>
      <c r="T164" s="116" t="str">
        <f t="shared" si="6"/>
        <v>market price: 27.91</v>
      </c>
      <c r="U164" s="118">
        <v>27.91</v>
      </c>
      <c r="V164">
        <f t="shared" si="7"/>
        <v>625008</v>
      </c>
      <c r="W164" t="e">
        <f t="array" aca="1" ref="W164" ca="1">ConvertToNumber(V164)</f>
        <v>#NAME?</v>
      </c>
      <c r="X164" t="e">
        <f t="shared" ca="1" si="8"/>
        <v>#NAME?</v>
      </c>
    </row>
    <row r="165" spans="1:24">
      <c r="A165" s="1" t="s">
        <v>1124</v>
      </c>
      <c r="B165" s="1" t="s">
        <v>830</v>
      </c>
      <c r="C165" s="1" t="s">
        <v>23</v>
      </c>
      <c r="D165" s="1" t="s">
        <v>801</v>
      </c>
      <c r="E165" s="1" t="s">
        <v>801</v>
      </c>
      <c r="F165" s="1" t="s">
        <v>1125</v>
      </c>
      <c r="G165" s="1" t="s">
        <v>167</v>
      </c>
      <c r="H165" s="1" t="s">
        <v>801</v>
      </c>
      <c r="I165" s="1" t="s">
        <v>819</v>
      </c>
      <c r="J165" s="1" t="s">
        <v>29</v>
      </c>
      <c r="K165" s="1" t="s">
        <v>29</v>
      </c>
      <c r="L165" s="1" t="s">
        <v>1126</v>
      </c>
      <c r="M165" s="113" t="s">
        <v>1127</v>
      </c>
      <c r="N165" s="5"/>
      <c r="P165" s="19" t="s">
        <v>1128</v>
      </c>
      <c r="T165" s="116" t="str">
        <f t="shared" si="6"/>
        <v>market price: 26.25</v>
      </c>
      <c r="U165" s="118">
        <v>26.25</v>
      </c>
      <c r="V165" t="str">
        <f t="shared" si="7"/>
        <v>150</v>
      </c>
      <c r="W165" t="e">
        <f t="array" aca="1" ref="W165" ca="1">ConvertToNumber(V165)</f>
        <v>#NAME?</v>
      </c>
      <c r="X165" t="e">
        <f t="shared" ca="1" si="8"/>
        <v>#NAME?</v>
      </c>
    </row>
    <row r="166" spans="1:24">
      <c r="A166" s="1" t="s">
        <v>1129</v>
      </c>
      <c r="B166" s="1" t="s">
        <v>830</v>
      </c>
      <c r="C166" s="1" t="s">
        <v>831</v>
      </c>
      <c r="D166" s="1" t="s">
        <v>801</v>
      </c>
      <c r="E166" s="1" t="s">
        <v>801</v>
      </c>
      <c r="F166" s="1" t="s">
        <v>1130</v>
      </c>
      <c r="G166" s="1" t="s">
        <v>833</v>
      </c>
      <c r="H166" s="1" t="s">
        <v>801</v>
      </c>
      <c r="I166" s="1" t="s">
        <v>804</v>
      </c>
      <c r="J166" s="1" t="s">
        <v>29</v>
      </c>
      <c r="K166" s="7">
        <v>9.4999999999999998E-3</v>
      </c>
      <c r="L166" s="7" t="s">
        <v>1131</v>
      </c>
      <c r="M166" s="91" t="s">
        <v>1132</v>
      </c>
      <c r="O166" s="1" t="s">
        <v>807</v>
      </c>
      <c r="P166" s="4" t="s">
        <v>1133</v>
      </c>
      <c r="Q166" s="16" t="s">
        <v>1134</v>
      </c>
      <c r="T166" s="116" t="str">
        <f t="shared" si="6"/>
        <v>market price: 15.65</v>
      </c>
      <c r="U166" s="118">
        <v>15.65</v>
      </c>
      <c r="V166" t="str">
        <f t="shared" si="7"/>
        <v>250.00 k</v>
      </c>
      <c r="W166" t="e">
        <f t="array" aca="1" ref="W166" ca="1">ConvertToNumber(V166)</f>
        <v>#NAME?</v>
      </c>
      <c r="X166" t="e">
        <f t="shared" ca="1" si="8"/>
        <v>#NAME?</v>
      </c>
    </row>
    <row r="167" spans="1:24">
      <c r="A167" s="1" t="s">
        <v>1135</v>
      </c>
      <c r="B167" s="1" t="s">
        <v>830</v>
      </c>
      <c r="C167" s="1" t="s">
        <v>831</v>
      </c>
      <c r="D167" s="1" t="s">
        <v>801</v>
      </c>
      <c r="E167" s="1" t="s">
        <v>801</v>
      </c>
      <c r="F167" s="1" t="s">
        <v>1136</v>
      </c>
      <c r="G167" s="1" t="s">
        <v>891</v>
      </c>
      <c r="H167" s="1" t="s">
        <v>801</v>
      </c>
      <c r="I167" s="1" t="s">
        <v>812</v>
      </c>
      <c r="J167" s="1" t="s">
        <v>29</v>
      </c>
      <c r="K167" s="7">
        <v>7.4999999999999997E-3</v>
      </c>
      <c r="L167" s="5" t="s">
        <v>1137</v>
      </c>
      <c r="M167" s="44">
        <v>50000</v>
      </c>
      <c r="P167" s="23" t="s">
        <v>1138</v>
      </c>
      <c r="T167" s="116" t="str">
        <f t="shared" si="6"/>
        <v>market price: 22.09</v>
      </c>
      <c r="U167" s="118">
        <v>22.09</v>
      </c>
      <c r="V167">
        <f t="shared" si="7"/>
        <v>50000</v>
      </c>
      <c r="W167" t="e">
        <f t="array" aca="1" ref="W167" ca="1">ConvertToNumber(V167)</f>
        <v>#NAME?</v>
      </c>
      <c r="X167" t="e">
        <f t="shared" ca="1" si="8"/>
        <v>#NAME?</v>
      </c>
    </row>
    <row r="168" spans="1:24">
      <c r="A168" s="1" t="s">
        <v>1139</v>
      </c>
      <c r="B168" s="1" t="s">
        <v>830</v>
      </c>
      <c r="C168" s="1" t="s">
        <v>831</v>
      </c>
      <c r="D168" s="1" t="s">
        <v>801</v>
      </c>
      <c r="E168" s="1" t="s">
        <v>801</v>
      </c>
      <c r="F168" s="1" t="s">
        <v>1140</v>
      </c>
      <c r="G168" s="1" t="s">
        <v>891</v>
      </c>
      <c r="H168" s="1" t="s">
        <v>801</v>
      </c>
      <c r="I168" s="1" t="s">
        <v>812</v>
      </c>
      <c r="J168" s="1" t="s">
        <v>29</v>
      </c>
      <c r="K168" s="7">
        <v>7.4999999999999997E-3</v>
      </c>
      <c r="L168" s="5" t="s">
        <v>1141</v>
      </c>
      <c r="M168" s="44">
        <v>50000</v>
      </c>
      <c r="P168" s="23" t="s">
        <v>1142</v>
      </c>
      <c r="T168" s="116" t="str">
        <f t="shared" si="6"/>
        <v>market price: 25.82</v>
      </c>
      <c r="U168" s="118">
        <v>25.82</v>
      </c>
      <c r="V168">
        <f t="shared" si="7"/>
        <v>50000</v>
      </c>
      <c r="W168" t="e">
        <f t="array" aca="1" ref="W168" ca="1">ConvertToNumber(V168)</f>
        <v>#NAME?</v>
      </c>
      <c r="X168" t="e">
        <f t="shared" ca="1" si="8"/>
        <v>#NAME?</v>
      </c>
    </row>
    <row r="169" spans="1:24">
      <c r="A169" s="1" t="s">
        <v>1143</v>
      </c>
      <c r="B169" s="1" t="s">
        <v>830</v>
      </c>
      <c r="C169" s="1" t="s">
        <v>831</v>
      </c>
      <c r="D169" s="1" t="s">
        <v>801</v>
      </c>
      <c r="E169" s="1" t="s">
        <v>801</v>
      </c>
      <c r="F169" s="1" t="s">
        <v>1144</v>
      </c>
      <c r="G169" s="1" t="s">
        <v>984</v>
      </c>
      <c r="H169" s="1" t="s">
        <v>801</v>
      </c>
      <c r="I169" s="1" t="s">
        <v>1145</v>
      </c>
      <c r="J169" s="1" t="s">
        <v>29</v>
      </c>
      <c r="K169" s="9">
        <v>1.2500000000000001E-2</v>
      </c>
      <c r="L169" s="5" t="s">
        <v>1146</v>
      </c>
      <c r="M169" s="44" t="s">
        <v>1147</v>
      </c>
      <c r="P169" s="23" t="s">
        <v>1148</v>
      </c>
      <c r="Q169" s="16" t="s">
        <v>1149</v>
      </c>
      <c r="T169" s="116" t="str">
        <f t="shared" si="6"/>
        <v>closing price: 7.12</v>
      </c>
      <c r="U169" s="118">
        <v>7.12</v>
      </c>
      <c r="V169" t="str">
        <f t="shared" si="7"/>
        <v>70.00 k</v>
      </c>
      <c r="W169" t="e">
        <f t="array" aca="1" ref="W169" ca="1">ConvertToNumber(V169)</f>
        <v>#NAME?</v>
      </c>
      <c r="X169" t="e">
        <f t="shared" ca="1" si="8"/>
        <v>#NAME?</v>
      </c>
    </row>
    <row r="170" spans="1:24">
      <c r="A170" s="1" t="s">
        <v>1150</v>
      </c>
      <c r="B170" s="1" t="s">
        <v>830</v>
      </c>
      <c r="C170" s="1" t="s">
        <v>831</v>
      </c>
      <c r="D170" s="1" t="s">
        <v>801</v>
      </c>
      <c r="E170" s="1" t="s">
        <v>801</v>
      </c>
      <c r="F170" s="1" t="s">
        <v>1151</v>
      </c>
      <c r="G170" s="1" t="s">
        <v>1152</v>
      </c>
      <c r="H170" s="1" t="s">
        <v>801</v>
      </c>
      <c r="I170" s="1" t="s">
        <v>812</v>
      </c>
      <c r="J170" s="1" t="s">
        <v>29</v>
      </c>
      <c r="K170" s="7">
        <v>1.29E-2</v>
      </c>
      <c r="L170" s="73" t="s">
        <v>1014</v>
      </c>
      <c r="M170" s="114" t="s">
        <v>1153</v>
      </c>
      <c r="P170" s="23" t="s">
        <v>1154</v>
      </c>
      <c r="Q170" s="16" t="s">
        <v>1155</v>
      </c>
      <c r="R170" t="s">
        <v>1156</v>
      </c>
      <c r="T170" s="116" t="str">
        <f t="shared" si="6"/>
        <v>market price: 12.0</v>
      </c>
      <c r="U170" s="118">
        <v>12</v>
      </c>
      <c r="V170" t="str">
        <f t="shared" si="7"/>
        <v>50.00 k</v>
      </c>
      <c r="W170" t="e">
        <f t="array" aca="1" ref="W170" ca="1">ConvertToNumber(V170)</f>
        <v>#NAME?</v>
      </c>
      <c r="X170" t="e">
        <f t="shared" ca="1" si="8"/>
        <v>#NAME?</v>
      </c>
    </row>
    <row r="171" spans="1:24">
      <c r="A171" s="1" t="s">
        <v>1157</v>
      </c>
      <c r="B171" s="1" t="s">
        <v>830</v>
      </c>
      <c r="C171" s="1" t="s">
        <v>831</v>
      </c>
      <c r="D171" s="1" t="s">
        <v>801</v>
      </c>
      <c r="E171" s="1" t="s">
        <v>801</v>
      </c>
      <c r="F171" s="1" t="s">
        <v>1158</v>
      </c>
      <c r="G171" s="1" t="s">
        <v>891</v>
      </c>
      <c r="H171" s="1" t="s">
        <v>801</v>
      </c>
      <c r="I171" s="1" t="s">
        <v>812</v>
      </c>
      <c r="J171" s="1" t="s">
        <v>29</v>
      </c>
      <c r="K171" s="9">
        <v>8.5000000000000006E-3</v>
      </c>
      <c r="L171" s="5" t="s">
        <v>1159</v>
      </c>
      <c r="M171" s="114" t="s">
        <v>1160</v>
      </c>
      <c r="P171" s="23" t="s">
        <v>1161</v>
      </c>
      <c r="Q171" s="16" t="s">
        <v>1162</v>
      </c>
      <c r="T171" s="116" t="str">
        <f t="shared" si="6"/>
        <v>closing price: 29.18</v>
      </c>
      <c r="U171" s="118">
        <v>29.18</v>
      </c>
      <c r="V171" t="str">
        <f t="shared" si="7"/>
        <v>350.00 k</v>
      </c>
      <c r="W171" t="e">
        <f t="array" aca="1" ref="W171" ca="1">ConvertToNumber(V171)</f>
        <v>#NAME?</v>
      </c>
      <c r="X171" t="e">
        <f t="shared" ca="1" si="8"/>
        <v>#NAME?</v>
      </c>
    </row>
    <row r="172" spans="1:24">
      <c r="A172" s="1" t="s">
        <v>1163</v>
      </c>
      <c r="B172" s="1" t="s">
        <v>830</v>
      </c>
      <c r="C172" s="1" t="s">
        <v>831</v>
      </c>
      <c r="D172" s="1" t="s">
        <v>801</v>
      </c>
      <c r="E172" s="1" t="s">
        <v>801</v>
      </c>
      <c r="F172" s="1" t="s">
        <v>1164</v>
      </c>
      <c r="G172" s="1" t="s">
        <v>891</v>
      </c>
      <c r="H172" s="1" t="s">
        <v>801</v>
      </c>
      <c r="I172" s="1" t="s">
        <v>804</v>
      </c>
      <c r="J172" s="1" t="s">
        <v>29</v>
      </c>
      <c r="K172" s="7">
        <v>7.0000000000000001E-3</v>
      </c>
      <c r="L172" s="70" t="s">
        <v>1165</v>
      </c>
      <c r="M172" s="97" t="s">
        <v>1166</v>
      </c>
      <c r="N172" s="5"/>
      <c r="O172" s="1" t="s">
        <v>807</v>
      </c>
      <c r="P172" s="19" t="s">
        <v>1167</v>
      </c>
      <c r="Q172" s="16" t="s">
        <v>1168</v>
      </c>
      <c r="R172" t="s">
        <v>1169</v>
      </c>
      <c r="T172" s="116" t="str">
        <f t="shared" si="6"/>
        <v>closing price: 49.12</v>
      </c>
      <c r="U172" s="118">
        <v>49.12</v>
      </c>
      <c r="V172" t="str">
        <f t="shared" si="7"/>
        <v>18.45 m</v>
      </c>
      <c r="W172" t="e">
        <f t="array" aca="1" ref="W172" ca="1">ConvertToNumber(V172)</f>
        <v>#NAME?</v>
      </c>
      <c r="X172" t="e">
        <f t="shared" ca="1" si="8"/>
        <v>#NAME?</v>
      </c>
    </row>
    <row r="173" spans="1:24">
      <c r="A173" s="1" t="s">
        <v>1170</v>
      </c>
      <c r="B173" s="1" t="s">
        <v>830</v>
      </c>
      <c r="C173" s="1" t="s">
        <v>831</v>
      </c>
      <c r="D173" s="1" t="s">
        <v>801</v>
      </c>
      <c r="E173" s="1" t="s">
        <v>801</v>
      </c>
      <c r="F173" s="1" t="s">
        <v>1171</v>
      </c>
      <c r="G173" s="1" t="s">
        <v>859</v>
      </c>
      <c r="H173" s="1" t="s">
        <v>801</v>
      </c>
      <c r="I173" s="1" t="s">
        <v>812</v>
      </c>
      <c r="J173" s="1" t="s">
        <v>29</v>
      </c>
      <c r="K173" s="7">
        <v>5.0000000000000001E-3</v>
      </c>
      <c r="L173" s="70" t="s">
        <v>1172</v>
      </c>
      <c r="M173" s="46">
        <v>3545860</v>
      </c>
      <c r="N173" s="5"/>
      <c r="O173" s="1" t="s">
        <v>807</v>
      </c>
      <c r="P173" s="28" t="s">
        <v>1173</v>
      </c>
      <c r="Q173" s="19" t="s">
        <v>1174</v>
      </c>
      <c r="T173" s="116" t="str">
        <f t="shared" si="6"/>
        <v>share price: 41.0</v>
      </c>
      <c r="U173" s="118">
        <v>41</v>
      </c>
      <c r="V173">
        <f t="shared" si="7"/>
        <v>3545860</v>
      </c>
      <c r="W173" t="e">
        <f t="array" aca="1" ref="W173" ca="1">ConvertToNumber(V173)</f>
        <v>#NAME?</v>
      </c>
      <c r="X173" t="e">
        <f t="shared" ca="1" si="8"/>
        <v>#NAME?</v>
      </c>
    </row>
    <row r="174" spans="1:24">
      <c r="A174" s="1" t="s">
        <v>1175</v>
      </c>
      <c r="B174" s="1" t="s">
        <v>830</v>
      </c>
      <c r="C174" s="1" t="s">
        <v>831</v>
      </c>
      <c r="D174" s="1" t="s">
        <v>801</v>
      </c>
      <c r="E174" s="1" t="s">
        <v>801</v>
      </c>
      <c r="F174" s="1" t="s">
        <v>1176</v>
      </c>
      <c r="G174" s="1" t="s">
        <v>891</v>
      </c>
      <c r="H174" s="1" t="s">
        <v>801</v>
      </c>
      <c r="I174" s="1" t="s">
        <v>819</v>
      </c>
      <c r="J174" s="1" t="s">
        <v>29</v>
      </c>
      <c r="K174" s="7">
        <v>9.7999999999999997E-3</v>
      </c>
      <c r="L174" s="7" t="s">
        <v>1177</v>
      </c>
      <c r="M174" s="55">
        <v>4180000</v>
      </c>
      <c r="N174" s="5"/>
      <c r="O174" s="1" t="s">
        <v>807</v>
      </c>
      <c r="P174" s="19" t="s">
        <v>1178</v>
      </c>
      <c r="T174" s="116" t="str">
        <f t="shared" si="6"/>
        <v>market price: 15.62</v>
      </c>
      <c r="U174" s="118">
        <v>15.62</v>
      </c>
      <c r="V174">
        <f t="shared" si="7"/>
        <v>4180000</v>
      </c>
      <c r="W174" t="e">
        <f t="array" aca="1" ref="W174" ca="1">ConvertToNumber(V174)</f>
        <v>#NAME?</v>
      </c>
      <c r="X174" t="e">
        <f t="shared" ca="1" si="8"/>
        <v>#NAME?</v>
      </c>
    </row>
    <row r="175" spans="1:24">
      <c r="A175" s="1" t="s">
        <v>1179</v>
      </c>
      <c r="B175" s="1" t="s">
        <v>830</v>
      </c>
      <c r="C175" s="1" t="s">
        <v>831</v>
      </c>
      <c r="D175" s="1" t="s">
        <v>1180</v>
      </c>
      <c r="E175" s="1" t="s">
        <v>1180</v>
      </c>
      <c r="F175" s="1" t="s">
        <v>1181</v>
      </c>
      <c r="G175" s="1" t="s">
        <v>1182</v>
      </c>
      <c r="H175" s="1" t="s">
        <v>1180</v>
      </c>
      <c r="I175" s="1" t="s">
        <v>1183</v>
      </c>
      <c r="J175" s="1" t="s">
        <v>29</v>
      </c>
      <c r="K175" s="7">
        <v>1.5E-3</v>
      </c>
      <c r="L175" s="5" t="s">
        <v>1184</v>
      </c>
      <c r="M175" s="47" t="s">
        <v>1185</v>
      </c>
      <c r="P175" s="31" t="s">
        <v>1186</v>
      </c>
      <c r="Q175" s="4" t="s">
        <v>1187</v>
      </c>
      <c r="T175" s="116" t="str">
        <f t="shared" si="6"/>
        <v>share price: 35.4</v>
      </c>
      <c r="U175" s="118">
        <v>35.4</v>
      </c>
      <c r="V175" t="str">
        <f t="shared" si="7"/>
        <v>55,000</v>
      </c>
      <c r="W175" t="e">
        <f t="array" aca="1" ref="W175" ca="1">ConvertToNumber(V175)</f>
        <v>#NAME?</v>
      </c>
      <c r="X175" t="e">
        <f t="shared" ca="1" si="8"/>
        <v>#NAME?</v>
      </c>
    </row>
    <row r="176" spans="1:24">
      <c r="A176" s="1" t="s">
        <v>1188</v>
      </c>
      <c r="B176" s="1" t="s">
        <v>830</v>
      </c>
      <c r="C176" s="1" t="s">
        <v>831</v>
      </c>
      <c r="D176" s="1" t="s">
        <v>801</v>
      </c>
      <c r="E176" s="1" t="s">
        <v>801</v>
      </c>
      <c r="F176" s="1" t="s">
        <v>1189</v>
      </c>
      <c r="G176" s="1" t="s">
        <v>1190</v>
      </c>
      <c r="H176" s="1" t="s">
        <v>801</v>
      </c>
      <c r="I176" s="1" t="s">
        <v>804</v>
      </c>
      <c r="J176" s="1" t="s">
        <v>29</v>
      </c>
      <c r="K176" s="7">
        <v>4.7000000000000002E-3</v>
      </c>
      <c r="L176" s="7" t="s">
        <v>1191</v>
      </c>
      <c r="M176" s="97">
        <v>2</v>
      </c>
      <c r="N176" s="5"/>
      <c r="O176" s="1" t="s">
        <v>807</v>
      </c>
      <c r="P176" s="28" t="s">
        <v>1192</v>
      </c>
      <c r="Q176" s="4" t="s">
        <v>1192</v>
      </c>
      <c r="T176" s="116" t="str">
        <f t="shared" si="6"/>
        <v>market price: 20.32</v>
      </c>
      <c r="U176" s="118">
        <v>20.32</v>
      </c>
      <c r="V176">
        <f t="shared" si="7"/>
        <v>2</v>
      </c>
      <c r="W176" t="e">
        <f t="array" aca="1" ref="W176" ca="1">ConvertToNumber(V176)</f>
        <v>#NAME?</v>
      </c>
      <c r="X176" t="e">
        <f t="shared" ca="1" si="8"/>
        <v>#NAME?</v>
      </c>
    </row>
    <row r="177" spans="1:26">
      <c r="A177" s="1" t="s">
        <v>1193</v>
      </c>
      <c r="B177" s="1" t="s">
        <v>830</v>
      </c>
      <c r="C177" s="1" t="s">
        <v>831</v>
      </c>
      <c r="D177" s="1" t="s">
        <v>801</v>
      </c>
      <c r="E177" s="1" t="s">
        <v>801</v>
      </c>
      <c r="F177" s="1" t="s">
        <v>1194</v>
      </c>
      <c r="G177" s="1" t="s">
        <v>891</v>
      </c>
      <c r="H177" s="1" t="s">
        <v>801</v>
      </c>
      <c r="I177" s="1" t="s">
        <v>804</v>
      </c>
      <c r="J177" s="1" t="s">
        <v>29</v>
      </c>
      <c r="K177" s="7">
        <v>8.5000000000000006E-3</v>
      </c>
      <c r="L177" s="7" t="s">
        <v>1195</v>
      </c>
      <c r="M177" s="91" t="s">
        <v>1196</v>
      </c>
      <c r="O177" s="1" t="s">
        <v>807</v>
      </c>
      <c r="P177" s="4" t="s">
        <v>1197</v>
      </c>
      <c r="Q177" s="16" t="s">
        <v>1198</v>
      </c>
      <c r="T177" s="116" t="str">
        <f t="shared" si="6"/>
        <v>market price: 30.17</v>
      </c>
      <c r="U177" s="118">
        <v>30.17</v>
      </c>
      <c r="V177" t="str">
        <f t="shared" si="7"/>
        <v>525.00 k</v>
      </c>
      <c r="W177" t="e">
        <f t="array" aca="1" ref="W177" ca="1">ConvertToNumber(V177)</f>
        <v>#NAME?</v>
      </c>
      <c r="X177" t="e">
        <f t="shared" ca="1" si="8"/>
        <v>#NAME?</v>
      </c>
    </row>
    <row r="178" spans="1:26">
      <c r="A178" s="1" t="s">
        <v>1199</v>
      </c>
      <c r="B178" s="1" t="s">
        <v>830</v>
      </c>
      <c r="C178" s="1" t="s">
        <v>23</v>
      </c>
      <c r="D178" s="1" t="s">
        <v>801</v>
      </c>
      <c r="E178" s="1" t="s">
        <v>801</v>
      </c>
      <c r="F178" s="1" t="s">
        <v>1200</v>
      </c>
      <c r="G178" s="1" t="s">
        <v>167</v>
      </c>
      <c r="H178" s="1" t="s">
        <v>29</v>
      </c>
      <c r="I178" s="1" t="s">
        <v>1201</v>
      </c>
      <c r="J178" s="1" t="s">
        <v>29</v>
      </c>
      <c r="K178" s="7" t="s">
        <v>1202</v>
      </c>
      <c r="L178" s="67" t="s">
        <v>647</v>
      </c>
      <c r="M178" s="95" t="s">
        <v>93</v>
      </c>
      <c r="N178" s="5"/>
      <c r="P178" s="4" t="s">
        <v>1203</v>
      </c>
      <c r="T178" s="116" t="str">
        <f t="shared" si="6"/>
        <v>No matching data found from URL.</v>
      </c>
      <c r="U178" s="118" t="s">
        <v>349</v>
      </c>
      <c r="V178" t="str">
        <f t="shared" si="7"/>
        <v>Error: All extraction methods failed</v>
      </c>
      <c r="W178" s="125" t="e">
        <f t="array" aca="1" ref="W178" ca="1">ConvertToNumber(V178)</f>
        <v>#NAME?</v>
      </c>
      <c r="X178" t="e">
        <f t="shared" ca="1" si="8"/>
        <v>#NAME?</v>
      </c>
      <c r="Z178" t="s">
        <v>1204</v>
      </c>
    </row>
    <row r="179" spans="1:26">
      <c r="A179" s="1" t="s">
        <v>1205</v>
      </c>
      <c r="B179" s="1" t="s">
        <v>1206</v>
      </c>
      <c r="C179" s="1" t="s">
        <v>831</v>
      </c>
      <c r="D179" s="1" t="s">
        <v>801</v>
      </c>
      <c r="E179" s="1" t="s">
        <v>801</v>
      </c>
      <c r="F179" s="1" t="s">
        <v>1207</v>
      </c>
      <c r="G179" s="1" t="s">
        <v>891</v>
      </c>
      <c r="H179" s="1" t="s">
        <v>801</v>
      </c>
      <c r="I179" s="1" t="s">
        <v>812</v>
      </c>
      <c r="J179" s="1" t="s">
        <v>29</v>
      </c>
      <c r="K179" s="7">
        <v>1.9900000000000001E-2</v>
      </c>
      <c r="L179" s="7" t="s">
        <v>1208</v>
      </c>
      <c r="M179" s="91" t="s">
        <v>93</v>
      </c>
      <c r="O179" s="1" t="s">
        <v>807</v>
      </c>
      <c r="P179" s="28" t="s">
        <v>1209</v>
      </c>
      <c r="Q179" s="4" t="s">
        <v>1210</v>
      </c>
      <c r="T179" s="116" t="str">
        <f t="shared" si="6"/>
        <v>share price: 8.83</v>
      </c>
      <c r="U179" s="118">
        <v>8.83</v>
      </c>
      <c r="V179" t="str">
        <f t="shared" si="7"/>
        <v>Error: All extraction methods failed</v>
      </c>
      <c r="W179" s="124" t="e">
        <f t="array" aca="1" ref="W179" ca="1">ConvertToNumber(V179)</f>
        <v>#NAME?</v>
      </c>
      <c r="X179" t="e">
        <f t="shared" ca="1" si="8"/>
        <v>#NAME?</v>
      </c>
    </row>
    <row r="180" spans="1:26">
      <c r="A180" s="1" t="s">
        <v>1211</v>
      </c>
      <c r="B180" s="1" t="s">
        <v>1206</v>
      </c>
      <c r="C180" s="1" t="s">
        <v>831</v>
      </c>
      <c r="D180" s="1" t="s">
        <v>801</v>
      </c>
      <c r="E180" s="1" t="s">
        <v>801</v>
      </c>
      <c r="F180" s="1" t="s">
        <v>1212</v>
      </c>
      <c r="G180" s="1" t="s">
        <v>1213</v>
      </c>
      <c r="H180" s="1" t="s">
        <v>29</v>
      </c>
      <c r="I180" s="1" t="s">
        <v>29</v>
      </c>
      <c r="J180" s="1" t="s">
        <v>29</v>
      </c>
      <c r="K180" s="1" t="s">
        <v>1214</v>
      </c>
      <c r="L180" t="s">
        <v>647</v>
      </c>
      <c r="M180" s="52" t="s">
        <v>93</v>
      </c>
      <c r="O180" s="1" t="s">
        <v>807</v>
      </c>
      <c r="P180" s="1" t="s">
        <v>1215</v>
      </c>
      <c r="T180" s="116" t="str">
        <f t="shared" si="6"/>
        <v>No matching data found from URL.</v>
      </c>
      <c r="U180" s="118" t="s">
        <v>349</v>
      </c>
      <c r="V180" t="str">
        <f t="shared" si="7"/>
        <v>Error: All extraction methods failed</v>
      </c>
      <c r="W180" s="124" t="e">
        <f t="array" aca="1" ref="W180" ca="1">ConvertToNumber(V180)</f>
        <v>#NAME?</v>
      </c>
      <c r="X180" t="e">
        <f t="shared" ca="1" si="8"/>
        <v>#NAME?</v>
      </c>
    </row>
    <row r="181" spans="1:26">
      <c r="A181" s="1" t="s">
        <v>1216</v>
      </c>
      <c r="B181" s="1" t="s">
        <v>1206</v>
      </c>
      <c r="C181" s="1" t="s">
        <v>831</v>
      </c>
      <c r="D181" s="1" t="s">
        <v>801</v>
      </c>
      <c r="E181" s="1" t="s">
        <v>801</v>
      </c>
      <c r="F181" s="1" t="s">
        <v>1217</v>
      </c>
      <c r="G181" s="1" t="s">
        <v>29</v>
      </c>
      <c r="H181" s="1" t="s">
        <v>29</v>
      </c>
      <c r="I181" s="1" t="s">
        <v>29</v>
      </c>
      <c r="J181" s="1" t="s">
        <v>29</v>
      </c>
      <c r="K181" s="1" t="s">
        <v>1218</v>
      </c>
      <c r="L181" s="74" t="s">
        <v>1219</v>
      </c>
      <c r="M181" s="44" t="s">
        <v>93</v>
      </c>
      <c r="O181" s="1" t="s">
        <v>807</v>
      </c>
      <c r="P181" s="4" t="s">
        <v>1220</v>
      </c>
      <c r="T181" s="116" t="str">
        <f t="shared" si="6"/>
        <v>share price: 29.63 (AI)</v>
      </c>
      <c r="U181" s="118" t="s">
        <v>1221</v>
      </c>
      <c r="V181" t="str">
        <f t="shared" si="7"/>
        <v>Error: All extraction methods failed</v>
      </c>
      <c r="W181" s="124" t="e">
        <f t="array" aca="1" ref="W181" ca="1">ConvertToNumber(V181)</f>
        <v>#NAME?</v>
      </c>
      <c r="X181" t="e">
        <f t="shared" ca="1" si="8"/>
        <v>#NAME?</v>
      </c>
    </row>
    <row r="182" spans="1:26">
      <c r="A182" s="1" t="s">
        <v>1222</v>
      </c>
      <c r="B182" s="1" t="s">
        <v>830</v>
      </c>
      <c r="C182" s="1" t="s">
        <v>831</v>
      </c>
      <c r="D182" s="1" t="s">
        <v>801</v>
      </c>
      <c r="E182" s="1" t="s">
        <v>801</v>
      </c>
      <c r="F182" s="1" t="s">
        <v>1223</v>
      </c>
      <c r="G182" s="1" t="s">
        <v>891</v>
      </c>
      <c r="H182" s="1" t="s">
        <v>801</v>
      </c>
      <c r="I182" s="1" t="s">
        <v>812</v>
      </c>
      <c r="J182" s="1" t="s">
        <v>29</v>
      </c>
      <c r="K182" s="7">
        <v>1.8499999999999999E-2</v>
      </c>
      <c r="L182" s="72" t="s">
        <v>1224</v>
      </c>
      <c r="M182" s="46">
        <v>1960000</v>
      </c>
      <c r="N182" s="5"/>
      <c r="O182" s="1" t="s">
        <v>807</v>
      </c>
      <c r="P182" s="4" t="s">
        <v>1225</v>
      </c>
      <c r="T182" s="116" t="str">
        <f t="shared" si="6"/>
        <v>market price: 14.05</v>
      </c>
      <c r="U182" s="118">
        <v>14.05</v>
      </c>
      <c r="V182">
        <f t="shared" si="7"/>
        <v>1960000</v>
      </c>
      <c r="W182" t="e">
        <f t="array" aca="1" ref="W182" ca="1">ConvertToNumber(V182)</f>
        <v>#NAME?</v>
      </c>
      <c r="X182" t="e">
        <f t="shared" ca="1" si="8"/>
        <v>#NAME?</v>
      </c>
    </row>
    <row r="183" spans="1:26">
      <c r="A183" s="1" t="s">
        <v>1226</v>
      </c>
      <c r="B183" s="1" t="s">
        <v>830</v>
      </c>
      <c r="C183" s="1" t="s">
        <v>831</v>
      </c>
      <c r="D183" s="1" t="s">
        <v>801</v>
      </c>
      <c r="E183" s="1" t="s">
        <v>801</v>
      </c>
      <c r="F183" s="1" t="s">
        <v>1099</v>
      </c>
      <c r="G183" s="1" t="s">
        <v>891</v>
      </c>
      <c r="H183" s="1" t="s">
        <v>801</v>
      </c>
      <c r="I183" s="1" t="s">
        <v>819</v>
      </c>
      <c r="J183" s="1" t="s">
        <v>29</v>
      </c>
      <c r="K183" s="7">
        <v>7.0000000000000001E-3</v>
      </c>
      <c r="L183" s="70" t="s">
        <v>881</v>
      </c>
      <c r="M183" s="44" t="s">
        <v>1100</v>
      </c>
      <c r="O183" s="1" t="s">
        <v>807</v>
      </c>
      <c r="P183" s="131" t="s">
        <v>1227</v>
      </c>
      <c r="Q183" s="131" t="s">
        <v>1227</v>
      </c>
      <c r="R183" s="4" t="s">
        <v>1228</v>
      </c>
      <c r="T183" s="116" t="str">
        <f t="shared" si="6"/>
        <v>market price: 30.0</v>
      </c>
      <c r="U183" s="118">
        <v>30</v>
      </c>
      <c r="V183" t="str">
        <f t="shared" si="7"/>
        <v>220000</v>
      </c>
      <c r="W183" s="126" t="e">
        <f t="array" aca="1" ref="W183" ca="1">ConvertToNumber(V183)</f>
        <v>#NAME?</v>
      </c>
      <c r="X183" t="e">
        <f t="shared" ca="1" si="8"/>
        <v>#NAME?</v>
      </c>
    </row>
    <row r="184" spans="1:26">
      <c r="A184" s="1" t="s">
        <v>1229</v>
      </c>
      <c r="B184" s="1" t="s">
        <v>1206</v>
      </c>
      <c r="C184" s="1" t="s">
        <v>831</v>
      </c>
      <c r="D184" s="1" t="s">
        <v>801</v>
      </c>
      <c r="E184" s="1" t="s">
        <v>801</v>
      </c>
      <c r="F184" s="1" t="s">
        <v>1230</v>
      </c>
      <c r="G184" s="1" t="s">
        <v>29</v>
      </c>
      <c r="H184" s="1" t="s">
        <v>29</v>
      </c>
      <c r="I184" s="1" t="s">
        <v>29</v>
      </c>
      <c r="J184" s="1" t="s">
        <v>29</v>
      </c>
      <c r="K184" s="7" t="s">
        <v>1218</v>
      </c>
      <c r="L184" s="75" t="s">
        <v>1231</v>
      </c>
      <c r="M184" s="44" t="s">
        <v>93</v>
      </c>
      <c r="O184" s="1" t="s">
        <v>807</v>
      </c>
      <c r="P184" s="4" t="s">
        <v>1232</v>
      </c>
      <c r="T184" s="116" t="str">
        <f t="shared" si="6"/>
        <v>share price: 23.44 (AI)</v>
      </c>
      <c r="U184" s="118" t="s">
        <v>1233</v>
      </c>
      <c r="V184" t="str">
        <f t="shared" si="7"/>
        <v>Error: All extraction methods failed</v>
      </c>
      <c r="W184" s="124" t="e">
        <f t="array" aca="1" ref="W184" ca="1">ConvertToNumber(V184)</f>
        <v>#NAME?</v>
      </c>
      <c r="X184" t="e">
        <f t="shared" ca="1" si="8"/>
        <v>#NAME?</v>
      </c>
    </row>
    <row r="185" spans="1:26">
      <c r="A185" s="1" t="s">
        <v>1234</v>
      </c>
      <c r="B185" s="1" t="s">
        <v>1206</v>
      </c>
      <c r="C185" s="1" t="s">
        <v>831</v>
      </c>
      <c r="D185" s="1" t="s">
        <v>801</v>
      </c>
      <c r="E185" s="1" t="s">
        <v>801</v>
      </c>
      <c r="F185" s="1" t="s">
        <v>1235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1236</v>
      </c>
      <c r="L185" s="74" t="s">
        <v>1237</v>
      </c>
      <c r="M185" s="44" t="s">
        <v>93</v>
      </c>
      <c r="O185" s="1" t="s">
        <v>807</v>
      </c>
      <c r="P185" s="4" t="s">
        <v>1238</v>
      </c>
      <c r="T185" s="116" t="str">
        <f t="shared" si="6"/>
        <v>share price: 24.55 (AI)</v>
      </c>
      <c r="U185" s="118" t="s">
        <v>1239</v>
      </c>
      <c r="V185" t="str">
        <f t="shared" si="7"/>
        <v>Error: All extraction methods failed</v>
      </c>
      <c r="W185" s="124" t="e">
        <f t="array" aca="1" ref="W185" ca="1">ConvertToNumber(V185)</f>
        <v>#NAME?</v>
      </c>
      <c r="X185" t="e">
        <f t="shared" ca="1" si="8"/>
        <v>#NAME?</v>
      </c>
    </row>
    <row r="186" spans="1:26">
      <c r="A186" s="1" t="s">
        <v>1240</v>
      </c>
      <c r="B186" s="1" t="s">
        <v>830</v>
      </c>
      <c r="C186" s="1" t="s">
        <v>831</v>
      </c>
      <c r="D186" s="1" t="s">
        <v>801</v>
      </c>
      <c r="E186" s="1" t="s">
        <v>801</v>
      </c>
      <c r="F186" s="1" t="s">
        <v>1241</v>
      </c>
      <c r="G186" s="1" t="s">
        <v>891</v>
      </c>
      <c r="H186" s="1" t="s">
        <v>801</v>
      </c>
      <c r="I186" s="1" t="s">
        <v>819</v>
      </c>
      <c r="J186" s="1" t="s">
        <v>29</v>
      </c>
      <c r="K186" s="7">
        <v>1.7500000000000002E-2</v>
      </c>
      <c r="L186" s="7" t="s">
        <v>1242</v>
      </c>
      <c r="M186" s="48">
        <v>30000</v>
      </c>
      <c r="N186" s="5"/>
      <c r="O186" s="1" t="s">
        <v>807</v>
      </c>
      <c r="P186" s="4" t="s">
        <v>1243</v>
      </c>
      <c r="T186" s="116" t="str">
        <f t="shared" si="6"/>
        <v>share price: 28.87 (AI)</v>
      </c>
      <c r="U186" s="127" t="s">
        <v>1244</v>
      </c>
      <c r="V186">
        <f t="shared" si="7"/>
        <v>30000</v>
      </c>
      <c r="W186" t="e">
        <f t="array" aca="1" ref="W186" ca="1">ConvertToNumber(V186)</f>
        <v>#NAME?</v>
      </c>
      <c r="X186" t="e">
        <f t="shared" ca="1" si="8"/>
        <v>#NAME?</v>
      </c>
    </row>
    <row r="187" spans="1:26">
      <c r="A187" s="1" t="s">
        <v>1245</v>
      </c>
      <c r="B187" s="1" t="s">
        <v>830</v>
      </c>
      <c r="C187" s="1" t="s">
        <v>831</v>
      </c>
      <c r="D187" s="1" t="s">
        <v>801</v>
      </c>
      <c r="E187" s="1" t="s">
        <v>801</v>
      </c>
      <c r="F187" s="1" t="s">
        <v>1246</v>
      </c>
      <c r="G187" s="1" t="s">
        <v>1005</v>
      </c>
      <c r="H187" s="1" t="s">
        <v>801</v>
      </c>
      <c r="I187" s="1" t="s">
        <v>804</v>
      </c>
      <c r="J187" s="1" t="s">
        <v>29</v>
      </c>
      <c r="K187" s="7">
        <v>9.4999999999999998E-3</v>
      </c>
      <c r="L187" s="7" t="s">
        <v>1247</v>
      </c>
      <c r="M187" s="46">
        <v>180000</v>
      </c>
      <c r="N187" s="5"/>
      <c r="O187" s="1" t="s">
        <v>807</v>
      </c>
      <c r="P187" s="4" t="s">
        <v>1248</v>
      </c>
      <c r="T187" s="116" t="str">
        <f t="shared" si="6"/>
        <v>market price: 38.68</v>
      </c>
      <c r="U187" s="127">
        <v>38.68</v>
      </c>
      <c r="V187">
        <f t="shared" si="7"/>
        <v>180000</v>
      </c>
      <c r="W187" t="e">
        <f t="array" aca="1" ref="W187" ca="1">ConvertToNumber(V187)</f>
        <v>#NAME?</v>
      </c>
      <c r="X187" t="e">
        <f t="shared" ca="1" si="8"/>
        <v>#NAME?</v>
      </c>
    </row>
    <row r="188" spans="1:26">
      <c r="A188" s="1" t="s">
        <v>1249</v>
      </c>
      <c r="B188" s="1" t="s">
        <v>830</v>
      </c>
      <c r="C188" s="1" t="s">
        <v>61</v>
      </c>
      <c r="D188" s="1" t="s">
        <v>801</v>
      </c>
      <c r="E188" s="1" t="s">
        <v>801</v>
      </c>
      <c r="F188" s="1" t="s">
        <v>1250</v>
      </c>
      <c r="G188" s="1" t="s">
        <v>167</v>
      </c>
      <c r="H188" s="1" t="s">
        <v>801</v>
      </c>
      <c r="I188" s="1" t="s">
        <v>1251</v>
      </c>
      <c r="J188" s="1" t="s">
        <v>29</v>
      </c>
      <c r="K188" s="7">
        <v>2.5000000000000001E-2</v>
      </c>
      <c r="L188" s="7" t="s">
        <v>1252</v>
      </c>
      <c r="M188" s="113" t="s">
        <v>806</v>
      </c>
      <c r="N188" s="5"/>
      <c r="P188" s="16" t="s">
        <v>1253</v>
      </c>
      <c r="Q188" s="16" t="s">
        <v>1254</v>
      </c>
      <c r="T188" s="116" t="str">
        <f t="shared" si="6"/>
        <v>share price: 3.07</v>
      </c>
      <c r="U188" s="127">
        <v>3.07</v>
      </c>
      <c r="V188" t="str">
        <f t="shared" si="7"/>
        <v>2,025</v>
      </c>
      <c r="W188" t="e">
        <f t="array" aca="1" ref="W188" ca="1">ConvertToNumber(V188)</f>
        <v>#NAME?</v>
      </c>
      <c r="X188" t="e">
        <f t="shared" ca="1" si="8"/>
        <v>#NAME?</v>
      </c>
    </row>
    <row r="189" spans="1:26">
      <c r="A189" s="1" t="s">
        <v>1255</v>
      </c>
      <c r="B189" s="1" t="s">
        <v>830</v>
      </c>
      <c r="C189" s="1" t="s">
        <v>61</v>
      </c>
      <c r="D189" s="1" t="s">
        <v>801</v>
      </c>
      <c r="E189" s="1" t="s">
        <v>801</v>
      </c>
      <c r="F189" s="1" t="s">
        <v>1256</v>
      </c>
      <c r="G189" s="1" t="s">
        <v>167</v>
      </c>
      <c r="H189" s="1" t="s">
        <v>801</v>
      </c>
      <c r="I189" s="1" t="s">
        <v>1251</v>
      </c>
      <c r="J189" s="1" t="s">
        <v>29</v>
      </c>
      <c r="K189" s="7">
        <v>2.5000000000000001E-2</v>
      </c>
      <c r="L189" s="7" t="s">
        <v>1257</v>
      </c>
      <c r="M189" s="113" t="s">
        <v>806</v>
      </c>
      <c r="N189" s="5"/>
      <c r="P189" s="16" t="s">
        <v>1258</v>
      </c>
      <c r="Q189" s="19" t="s">
        <v>1259</v>
      </c>
      <c r="T189" s="116" t="str">
        <f t="shared" si="6"/>
        <v>Error: Enhanced Grayscale error: Could not extract valid price from Grayscale page</v>
      </c>
      <c r="U189" s="127" t="s">
        <v>1260</v>
      </c>
      <c r="V189" t="str">
        <f t="shared" si="7"/>
        <v>2,025</v>
      </c>
      <c r="W189" t="e">
        <f t="array" aca="1" ref="W189" ca="1">ConvertToNumber(V189)</f>
        <v>#NAME?</v>
      </c>
      <c r="X189" t="e">
        <f t="shared" ca="1" si="8"/>
        <v>#NAME?</v>
      </c>
    </row>
    <row r="190" spans="1:26">
      <c r="A190" s="1" t="s">
        <v>1261</v>
      </c>
      <c r="B190" s="1" t="s">
        <v>830</v>
      </c>
      <c r="C190" s="1" t="s">
        <v>23</v>
      </c>
      <c r="D190" s="1" t="s">
        <v>801</v>
      </c>
      <c r="E190" s="1" t="s">
        <v>62</v>
      </c>
      <c r="F190" s="1" t="s">
        <v>1262</v>
      </c>
      <c r="G190" s="1" t="s">
        <v>167</v>
      </c>
      <c r="H190" s="1" t="s">
        <v>801</v>
      </c>
      <c r="I190" s="1" t="s">
        <v>1251</v>
      </c>
      <c r="J190" s="1" t="s">
        <v>29</v>
      </c>
      <c r="K190" s="7">
        <v>2.5000000000000001E-2</v>
      </c>
      <c r="L190" s="7" t="s">
        <v>1257</v>
      </c>
      <c r="M190" s="113" t="s">
        <v>806</v>
      </c>
      <c r="N190" s="5"/>
      <c r="P190" s="16" t="s">
        <v>1263</v>
      </c>
      <c r="Q190" s="16" t="s">
        <v>1264</v>
      </c>
      <c r="T190" s="116" t="str">
        <f t="shared" si="6"/>
        <v>Error: Enhanced Grayscale error: Could not extract valid price from Grayscale page</v>
      </c>
      <c r="U190" s="127" t="s">
        <v>1260</v>
      </c>
      <c r="V190" t="str">
        <f t="shared" si="7"/>
        <v>2,025</v>
      </c>
      <c r="W190" t="e">
        <f t="array" aca="1" ref="W190" ca="1">ConvertToNumber(V190)</f>
        <v>#NAME?</v>
      </c>
      <c r="X190" t="e">
        <f t="shared" ca="1" si="8"/>
        <v>#NAME?</v>
      </c>
    </row>
    <row r="191" spans="1:26">
      <c r="A191" s="1" t="s">
        <v>1265</v>
      </c>
      <c r="B191" s="1" t="s">
        <v>830</v>
      </c>
      <c r="C191" s="1" t="s">
        <v>1266</v>
      </c>
      <c r="D191" s="1" t="s">
        <v>801</v>
      </c>
      <c r="E191" s="1" t="s">
        <v>801</v>
      </c>
      <c r="F191" s="1" t="s">
        <v>875</v>
      </c>
      <c r="G191" s="1" t="s">
        <v>167</v>
      </c>
      <c r="H191" s="1" t="s">
        <v>801</v>
      </c>
      <c r="I191" s="1" t="s">
        <v>804</v>
      </c>
      <c r="J191" s="1" t="s">
        <v>29</v>
      </c>
      <c r="K191" s="7">
        <v>2.5000000000000001E-2</v>
      </c>
      <c r="L191" s="7" t="s">
        <v>805</v>
      </c>
      <c r="M191" s="113" t="s">
        <v>806</v>
      </c>
      <c r="N191" s="5"/>
      <c r="O191" s="1" t="s">
        <v>807</v>
      </c>
      <c r="P191" s="16" t="s">
        <v>876</v>
      </c>
      <c r="Q191" t="s">
        <v>876</v>
      </c>
      <c r="R191" s="19" t="s">
        <v>877</v>
      </c>
      <c r="T191" s="116" t="str">
        <f t="shared" si="6"/>
        <v>share price: 1.0</v>
      </c>
      <c r="U191" s="127">
        <v>1</v>
      </c>
      <c r="V191" t="str">
        <f t="shared" si="7"/>
        <v>2,025</v>
      </c>
      <c r="W191" s="126" t="e">
        <f t="array" aca="1" ref="W191" ca="1">ConvertToNumber(V191)</f>
        <v>#NAME?</v>
      </c>
      <c r="X191" t="e">
        <f t="shared" ca="1" si="8"/>
        <v>#NAME?</v>
      </c>
    </row>
    <row r="192" spans="1:26">
      <c r="A192" s="1" t="s">
        <v>1267</v>
      </c>
      <c r="B192" s="1" t="s">
        <v>830</v>
      </c>
      <c r="C192" s="1" t="s">
        <v>61</v>
      </c>
      <c r="D192" s="1" t="s">
        <v>801</v>
      </c>
      <c r="E192" s="1" t="s">
        <v>801</v>
      </c>
      <c r="F192" s="1" t="s">
        <v>1268</v>
      </c>
      <c r="G192" s="1" t="s">
        <v>167</v>
      </c>
      <c r="H192" s="1" t="s">
        <v>801</v>
      </c>
      <c r="I192" s="1" t="s">
        <v>1251</v>
      </c>
      <c r="J192" s="1" t="s">
        <v>29</v>
      </c>
      <c r="K192" s="7">
        <v>2.5000000000000001E-2</v>
      </c>
      <c r="L192" s="7" t="s">
        <v>1257</v>
      </c>
      <c r="M192" s="113" t="s">
        <v>806</v>
      </c>
      <c r="N192" s="5"/>
      <c r="P192" s="16" t="s">
        <v>1269</v>
      </c>
      <c r="Q192" s="16" t="s">
        <v>1270</v>
      </c>
      <c r="T192" s="116" t="str">
        <f t="shared" si="6"/>
        <v>Error: Enhanced Grayscale error: Could not extract valid price from Grayscale page</v>
      </c>
      <c r="U192" s="127" t="s">
        <v>1260</v>
      </c>
      <c r="V192" t="str">
        <f t="shared" si="7"/>
        <v>2,025</v>
      </c>
      <c r="W192" t="e">
        <f t="array" aca="1" ref="W192" ca="1">ConvertToNumber(V192)</f>
        <v>#NAME?</v>
      </c>
      <c r="X192" t="e">
        <f t="shared" ca="1" si="8"/>
        <v>#NAME?</v>
      </c>
    </row>
    <row r="193" spans="1:24">
      <c r="A193" s="1" t="s">
        <v>1271</v>
      </c>
      <c r="B193" s="1" t="s">
        <v>830</v>
      </c>
      <c r="C193" s="1" t="s">
        <v>61</v>
      </c>
      <c r="D193" s="1" t="s">
        <v>801</v>
      </c>
      <c r="E193" s="1" t="s">
        <v>801</v>
      </c>
      <c r="F193" s="1" t="s">
        <v>1272</v>
      </c>
      <c r="G193" s="1" t="s">
        <v>167</v>
      </c>
      <c r="H193" s="1" t="s">
        <v>801</v>
      </c>
      <c r="I193" s="1" t="s">
        <v>1251</v>
      </c>
      <c r="J193" s="1" t="s">
        <v>29</v>
      </c>
      <c r="K193" s="7">
        <v>2.5000000000000001E-2</v>
      </c>
      <c r="L193" s="7" t="s">
        <v>1257</v>
      </c>
      <c r="M193" s="113" t="s">
        <v>806</v>
      </c>
      <c r="N193" s="5"/>
      <c r="P193" s="1" t="s">
        <v>1273</v>
      </c>
      <c r="Q193" s="16" t="s">
        <v>1274</v>
      </c>
      <c r="T193" s="116" t="str">
        <f t="shared" si="6"/>
        <v>Error: Enhanced Grayscale error: Could not extract valid price from Grayscale page</v>
      </c>
      <c r="U193" s="127" t="s">
        <v>1260</v>
      </c>
      <c r="V193" t="str">
        <f t="shared" si="7"/>
        <v>2,025</v>
      </c>
      <c r="W193" t="e">
        <f t="array" aca="1" ref="W193" ca="1">ConvertToNumber(V193)</f>
        <v>#NAME?</v>
      </c>
      <c r="X193" t="e">
        <f t="shared" ca="1" si="8"/>
        <v>#NAME?</v>
      </c>
    </row>
    <row r="194" spans="1:24">
      <c r="A194" s="1" t="s">
        <v>1275</v>
      </c>
      <c r="B194" s="1" t="s">
        <v>830</v>
      </c>
      <c r="C194" s="1" t="s">
        <v>61</v>
      </c>
      <c r="D194" s="1" t="s">
        <v>801</v>
      </c>
      <c r="E194" s="1" t="s">
        <v>801</v>
      </c>
      <c r="F194" s="1" t="s">
        <v>1276</v>
      </c>
      <c r="G194" s="1" t="s">
        <v>167</v>
      </c>
      <c r="H194" s="1" t="s">
        <v>801</v>
      </c>
      <c r="I194" s="1" t="s">
        <v>1251</v>
      </c>
      <c r="J194" s="1" t="s">
        <v>29</v>
      </c>
      <c r="K194" s="7">
        <v>2.5000000000000001E-2</v>
      </c>
      <c r="L194" s="7" t="s">
        <v>1257</v>
      </c>
      <c r="M194" s="113" t="s">
        <v>806</v>
      </c>
      <c r="N194" s="5"/>
      <c r="P194" s="16" t="s">
        <v>1277</v>
      </c>
      <c r="Q194" s="16" t="s">
        <v>1278</v>
      </c>
      <c r="T194" s="116" t="str">
        <f t="shared" ref="T194:T257" si="9">L194</f>
        <v>Error: Enhanced Grayscale error: Could not extract valid price from Grayscale page</v>
      </c>
      <c r="U194" s="118" t="s">
        <v>1260</v>
      </c>
      <c r="V194" t="str">
        <f t="shared" ref="V194:V257" si="10">M194</f>
        <v>2,025</v>
      </c>
      <c r="W194" t="e">
        <f t="array" aca="1" ref="W194" ca="1">ConvertToNumber(V194)</f>
        <v>#NAME?</v>
      </c>
      <c r="X194" t="e">
        <f t="shared" ref="X194:X257" ca="1" si="11">W194*U194</f>
        <v>#NAME?</v>
      </c>
    </row>
    <row r="195" spans="1:24">
      <c r="A195" s="1" t="s">
        <v>1279</v>
      </c>
      <c r="B195" s="1" t="s">
        <v>830</v>
      </c>
      <c r="C195" s="1" t="s">
        <v>61</v>
      </c>
      <c r="D195" s="1" t="s">
        <v>801</v>
      </c>
      <c r="E195" s="1" t="s">
        <v>801</v>
      </c>
      <c r="F195" s="1" t="s">
        <v>1280</v>
      </c>
      <c r="G195" s="1" t="s">
        <v>167</v>
      </c>
      <c r="H195" s="1" t="s">
        <v>801</v>
      </c>
      <c r="I195" s="1" t="s">
        <v>1251</v>
      </c>
      <c r="J195" s="1" t="s">
        <v>29</v>
      </c>
      <c r="K195" s="7">
        <v>2.5000000000000001E-2</v>
      </c>
      <c r="L195" s="7" t="s">
        <v>1257</v>
      </c>
      <c r="M195" s="113" t="s">
        <v>806</v>
      </c>
      <c r="N195" s="5"/>
      <c r="P195" s="16" t="s">
        <v>1281</v>
      </c>
      <c r="Q195" s="16" t="s">
        <v>1282</v>
      </c>
      <c r="T195" s="116" t="str">
        <f t="shared" si="9"/>
        <v>Error: Enhanced Grayscale error: Could not extract valid price from Grayscale page</v>
      </c>
      <c r="U195" s="118" t="s">
        <v>1260</v>
      </c>
      <c r="V195" t="str">
        <f t="shared" si="10"/>
        <v>2,025</v>
      </c>
      <c r="W195" t="e">
        <f t="array" aca="1" ref="W195" ca="1">ConvertToNumber(V195)</f>
        <v>#NAME?</v>
      </c>
      <c r="X195" t="e">
        <f t="shared" ca="1" si="11"/>
        <v>#NAME?</v>
      </c>
    </row>
    <row r="196" spans="1:24">
      <c r="A196" s="1" t="s">
        <v>1283</v>
      </c>
      <c r="B196" s="1" t="s">
        <v>830</v>
      </c>
      <c r="C196" s="1" t="s">
        <v>61</v>
      </c>
      <c r="D196" s="1" t="s">
        <v>801</v>
      </c>
      <c r="E196" s="1" t="s">
        <v>801</v>
      </c>
      <c r="F196" s="1" t="s">
        <v>1284</v>
      </c>
      <c r="G196" s="1" t="s">
        <v>167</v>
      </c>
      <c r="H196" s="1" t="s">
        <v>801</v>
      </c>
      <c r="I196" s="1" t="s">
        <v>1251</v>
      </c>
      <c r="J196" s="1" t="s">
        <v>29</v>
      </c>
      <c r="K196" s="7">
        <v>2.5000000000000001E-2</v>
      </c>
      <c r="L196" s="7" t="s">
        <v>1257</v>
      </c>
      <c r="M196" s="113" t="s">
        <v>806</v>
      </c>
      <c r="N196" s="5"/>
      <c r="P196" s="1" t="s">
        <v>1285</v>
      </c>
      <c r="Q196" s="16" t="s">
        <v>1286</v>
      </c>
      <c r="T196" s="116" t="str">
        <f t="shared" si="9"/>
        <v>Error: Enhanced Grayscale error: Could not extract valid price from Grayscale page</v>
      </c>
      <c r="U196" s="118" t="s">
        <v>1260</v>
      </c>
      <c r="V196" t="str">
        <f t="shared" si="10"/>
        <v>2,025</v>
      </c>
      <c r="W196" t="e">
        <f t="array" aca="1" ref="W196" ca="1">ConvertToNumber(V196)</f>
        <v>#NAME?</v>
      </c>
      <c r="X196" t="e">
        <f t="shared" ca="1" si="11"/>
        <v>#NAME?</v>
      </c>
    </row>
    <row r="197" spans="1:24">
      <c r="A197" s="1" t="s">
        <v>1287</v>
      </c>
      <c r="B197" s="1" t="s">
        <v>830</v>
      </c>
      <c r="C197" s="1" t="s">
        <v>61</v>
      </c>
      <c r="D197" s="1" t="s">
        <v>801</v>
      </c>
      <c r="E197" s="1" t="s">
        <v>801</v>
      </c>
      <c r="F197" s="1" t="s">
        <v>1288</v>
      </c>
      <c r="G197" s="1" t="s">
        <v>167</v>
      </c>
      <c r="H197" s="1" t="s">
        <v>801</v>
      </c>
      <c r="I197" s="1" t="s">
        <v>1251</v>
      </c>
      <c r="J197" s="1" t="s">
        <v>29</v>
      </c>
      <c r="K197" s="7">
        <v>2.5000000000000001E-2</v>
      </c>
      <c r="L197" s="7" t="s">
        <v>1257</v>
      </c>
      <c r="M197" s="113" t="s">
        <v>806</v>
      </c>
      <c r="N197" s="5"/>
      <c r="P197" s="16" t="s">
        <v>1289</v>
      </c>
      <c r="Q197" s="16" t="s">
        <v>1290</v>
      </c>
      <c r="T197" s="116" t="str">
        <f t="shared" si="9"/>
        <v>Error: Enhanced Grayscale error: Could not extract valid price from Grayscale page</v>
      </c>
      <c r="U197" s="118" t="s">
        <v>1260</v>
      </c>
      <c r="V197" t="str">
        <f t="shared" si="10"/>
        <v>2,025</v>
      </c>
      <c r="W197" t="e">
        <f t="array" aca="1" ref="W197" ca="1">ConvertToNumber(V197)</f>
        <v>#NAME?</v>
      </c>
      <c r="X197" t="e">
        <f t="shared" ca="1" si="11"/>
        <v>#NAME?</v>
      </c>
    </row>
    <row r="198" spans="1:24">
      <c r="A198" s="1" t="s">
        <v>1291</v>
      </c>
      <c r="B198" s="1" t="s">
        <v>830</v>
      </c>
      <c r="C198" s="1" t="s">
        <v>61</v>
      </c>
      <c r="D198" s="1" t="s">
        <v>801</v>
      </c>
      <c r="E198" s="1" t="s">
        <v>801</v>
      </c>
      <c r="F198" s="1" t="s">
        <v>1292</v>
      </c>
      <c r="G198" s="1" t="s">
        <v>167</v>
      </c>
      <c r="H198" s="1" t="s">
        <v>801</v>
      </c>
      <c r="I198" s="1" t="s">
        <v>1251</v>
      </c>
      <c r="J198" s="1" t="s">
        <v>29</v>
      </c>
      <c r="K198" s="7">
        <v>2.5000000000000001E-2</v>
      </c>
      <c r="L198" s="7" t="s">
        <v>1257</v>
      </c>
      <c r="M198" s="113" t="s">
        <v>806</v>
      </c>
      <c r="N198" s="5"/>
      <c r="P198" s="16" t="s">
        <v>1293</v>
      </c>
      <c r="Q198" s="19" t="s">
        <v>1294</v>
      </c>
      <c r="T198" s="116" t="str">
        <f t="shared" si="9"/>
        <v>Error: Enhanced Grayscale error: Could not extract valid price from Grayscale page</v>
      </c>
      <c r="U198" s="118" t="s">
        <v>1260</v>
      </c>
      <c r="V198" t="str">
        <f t="shared" si="10"/>
        <v>2,025</v>
      </c>
      <c r="W198" t="e">
        <f t="array" aca="1" ref="W198" ca="1">ConvertToNumber(V198)</f>
        <v>#NAME?</v>
      </c>
      <c r="X198" t="e">
        <f t="shared" ca="1" si="11"/>
        <v>#NAME?</v>
      </c>
    </row>
    <row r="199" spans="1:24">
      <c r="A199" s="1" t="s">
        <v>1295</v>
      </c>
      <c r="B199" s="1" t="s">
        <v>830</v>
      </c>
      <c r="C199" s="1" t="s">
        <v>831</v>
      </c>
      <c r="D199" s="1" t="s">
        <v>801</v>
      </c>
      <c r="E199" s="1" t="s">
        <v>801</v>
      </c>
      <c r="F199" s="1" t="s">
        <v>1296</v>
      </c>
      <c r="G199" s="1" t="s">
        <v>891</v>
      </c>
      <c r="H199" s="1" t="s">
        <v>801</v>
      </c>
      <c r="I199" s="1" t="s">
        <v>1297</v>
      </c>
      <c r="J199" s="1" t="s">
        <v>29</v>
      </c>
      <c r="K199" s="7">
        <v>9.4999999999999998E-3</v>
      </c>
      <c r="L199" s="72" t="s">
        <v>1298</v>
      </c>
      <c r="M199" s="46">
        <v>1080000</v>
      </c>
      <c r="N199" s="5"/>
      <c r="O199" s="1" t="s">
        <v>807</v>
      </c>
      <c r="P199" s="4" t="s">
        <v>1299</v>
      </c>
      <c r="T199" s="116" t="str">
        <f t="shared" si="9"/>
        <v>market price: 47.56</v>
      </c>
      <c r="U199" s="118">
        <v>47.56</v>
      </c>
      <c r="V199">
        <f t="shared" si="10"/>
        <v>1080000</v>
      </c>
      <c r="W199" t="e">
        <f t="array" aca="1" ref="W199" ca="1">ConvertToNumber(V199)</f>
        <v>#NAME?</v>
      </c>
      <c r="X199" t="e">
        <f t="shared" ca="1" si="11"/>
        <v>#NAME?</v>
      </c>
    </row>
    <row r="200" spans="1:24">
      <c r="A200" s="1" t="s">
        <v>1300</v>
      </c>
      <c r="B200" s="1" t="s">
        <v>830</v>
      </c>
      <c r="C200" s="1" t="s">
        <v>831</v>
      </c>
      <c r="D200" s="1" t="s">
        <v>801</v>
      </c>
      <c r="E200" s="1" t="s">
        <v>801</v>
      </c>
      <c r="F200" s="1" t="s">
        <v>1301</v>
      </c>
      <c r="G200" s="1" t="s">
        <v>859</v>
      </c>
      <c r="H200" s="1" t="s">
        <v>801</v>
      </c>
      <c r="I200" s="1" t="s">
        <v>812</v>
      </c>
      <c r="J200" s="1" t="s">
        <v>29</v>
      </c>
      <c r="K200" s="7">
        <v>5.0000000000000001E-3</v>
      </c>
      <c r="L200" s="70" t="s">
        <v>860</v>
      </c>
      <c r="M200" s="55">
        <v>1825001</v>
      </c>
      <c r="N200" s="5"/>
      <c r="O200" s="1" t="s">
        <v>807</v>
      </c>
      <c r="P200" s="129" t="s">
        <v>1302</v>
      </c>
      <c r="Q200" s="129" t="s">
        <v>1302</v>
      </c>
      <c r="R200" s="4" t="s">
        <v>1303</v>
      </c>
      <c r="T200" s="116" t="str">
        <f t="shared" si="9"/>
        <v>market price: 5.0</v>
      </c>
      <c r="U200" s="118">
        <v>5</v>
      </c>
      <c r="V200">
        <f t="shared" si="10"/>
        <v>1825001</v>
      </c>
      <c r="W200" s="126" t="e">
        <f t="array" aca="1" ref="W200" ca="1">ConvertToNumber(V200)</f>
        <v>#NAME?</v>
      </c>
      <c r="X200" t="e">
        <f t="shared" ca="1" si="11"/>
        <v>#NAME?</v>
      </c>
    </row>
    <row r="201" spans="1:24">
      <c r="A201" s="1" t="s">
        <v>1304</v>
      </c>
      <c r="B201" s="1" t="s">
        <v>830</v>
      </c>
      <c r="C201" s="1" t="s">
        <v>831</v>
      </c>
      <c r="D201" s="1" t="s">
        <v>801</v>
      </c>
      <c r="E201" s="1" t="s">
        <v>801</v>
      </c>
      <c r="F201" s="1" t="s">
        <v>1305</v>
      </c>
      <c r="G201" s="1" t="s">
        <v>891</v>
      </c>
      <c r="H201" s="1" t="s">
        <v>801</v>
      </c>
      <c r="I201" s="1" t="s">
        <v>804</v>
      </c>
      <c r="J201" s="1" t="s">
        <v>29</v>
      </c>
      <c r="K201" s="7">
        <v>9.9000000000000008E-3</v>
      </c>
      <c r="L201" s="70" t="s">
        <v>892</v>
      </c>
      <c r="M201" s="46">
        <v>12450000</v>
      </c>
      <c r="N201" s="5"/>
      <c r="O201" s="1" t="s">
        <v>807</v>
      </c>
      <c r="P201" s="129" t="s">
        <v>1306</v>
      </c>
      <c r="Q201" s="129" t="s">
        <v>1306</v>
      </c>
      <c r="R201" s="4" t="s">
        <v>1307</v>
      </c>
      <c r="T201" s="116" t="str">
        <f t="shared" si="9"/>
        <v>share price: 30.0</v>
      </c>
      <c r="U201" s="118">
        <v>30</v>
      </c>
      <c r="V201">
        <f t="shared" si="10"/>
        <v>12450000</v>
      </c>
      <c r="W201" s="126" t="e">
        <f t="array" aca="1" ref="W201" ca="1">ConvertToNumber(V201)</f>
        <v>#NAME?</v>
      </c>
      <c r="X201" t="e">
        <f t="shared" ca="1" si="11"/>
        <v>#NAME?</v>
      </c>
    </row>
    <row r="202" spans="1:24">
      <c r="A202" s="1" t="s">
        <v>1308</v>
      </c>
      <c r="B202" s="1" t="s">
        <v>830</v>
      </c>
      <c r="C202" s="1" t="s">
        <v>831</v>
      </c>
      <c r="D202" s="1" t="s">
        <v>801</v>
      </c>
      <c r="E202" s="1" t="s">
        <v>801</v>
      </c>
      <c r="F202" s="1" t="s">
        <v>1309</v>
      </c>
      <c r="G202" s="1" t="s">
        <v>891</v>
      </c>
      <c r="H202" s="1" t="s">
        <v>801</v>
      </c>
      <c r="I202" s="1" t="s">
        <v>804</v>
      </c>
      <c r="J202" s="1" t="s">
        <v>29</v>
      </c>
      <c r="K202" s="7">
        <v>9.9000000000000008E-3</v>
      </c>
      <c r="L202" s="67" t="s">
        <v>647</v>
      </c>
      <c r="M202" s="46" t="s">
        <v>1310</v>
      </c>
      <c r="N202" s="5"/>
      <c r="O202" s="1" t="s">
        <v>807</v>
      </c>
      <c r="P202" s="4" t="s">
        <v>1311</v>
      </c>
      <c r="Q202" s="16" t="s">
        <v>1312</v>
      </c>
      <c r="T202" s="116" t="str">
        <f t="shared" si="9"/>
        <v>No matching data found from URL.</v>
      </c>
      <c r="U202" s="118" t="s">
        <v>349</v>
      </c>
      <c r="V202" t="str">
        <f t="shared" si="10"/>
        <v>50001500 (AI)</v>
      </c>
      <c r="W202" t="e">
        <f t="array" aca="1" ref="W202" ca="1">ConvertToNumber(V202)</f>
        <v>#NAME?</v>
      </c>
      <c r="X202" t="e">
        <f t="shared" ca="1" si="11"/>
        <v>#NAME?</v>
      </c>
    </row>
    <row r="203" spans="1:24">
      <c r="A203" s="1" t="s">
        <v>1313</v>
      </c>
      <c r="B203" s="1" t="s">
        <v>830</v>
      </c>
      <c r="C203" s="1" t="s">
        <v>23</v>
      </c>
      <c r="D203" s="1" t="s">
        <v>801</v>
      </c>
      <c r="E203" s="1" t="s">
        <v>801</v>
      </c>
      <c r="F203" s="1" t="s">
        <v>1314</v>
      </c>
      <c r="G203" s="1" t="s">
        <v>1315</v>
      </c>
      <c r="H203" s="1" t="s">
        <v>801</v>
      </c>
      <c r="I203" s="1" t="s">
        <v>1316</v>
      </c>
      <c r="J203" s="1" t="s">
        <v>29</v>
      </c>
      <c r="K203" s="7">
        <v>2.5000000000000001E-2</v>
      </c>
      <c r="L203" s="7" t="s">
        <v>1317</v>
      </c>
      <c r="M203" s="46">
        <v>6453629</v>
      </c>
      <c r="N203" s="5"/>
      <c r="O203" s="1" t="s">
        <v>1083</v>
      </c>
      <c r="P203" s="4" t="s">
        <v>1318</v>
      </c>
      <c r="T203" s="116" t="str">
        <f t="shared" si="9"/>
        <v>share price: 4.53 (AI)</v>
      </c>
      <c r="U203" s="118" t="s">
        <v>1319</v>
      </c>
      <c r="V203">
        <f t="shared" si="10"/>
        <v>6453629</v>
      </c>
      <c r="W203" t="e">
        <f t="array" aca="1" ref="W203" ca="1">ConvertToNumber(V203)</f>
        <v>#NAME?</v>
      </c>
      <c r="X203" t="e">
        <f t="shared" ca="1" si="11"/>
        <v>#NAME?</v>
      </c>
    </row>
    <row r="204" spans="1:24">
      <c r="A204" s="1" t="s">
        <v>1320</v>
      </c>
      <c r="B204" s="1" t="s">
        <v>830</v>
      </c>
      <c r="C204" s="1" t="s">
        <v>23</v>
      </c>
      <c r="D204" s="1" t="s">
        <v>801</v>
      </c>
      <c r="E204" s="1" t="s">
        <v>801</v>
      </c>
      <c r="F204" s="1" t="s">
        <v>1321</v>
      </c>
      <c r="G204" s="1" t="s">
        <v>1315</v>
      </c>
      <c r="H204" s="1" t="s">
        <v>801</v>
      </c>
      <c r="I204" s="1" t="s">
        <v>1316</v>
      </c>
      <c r="J204" s="1" t="s">
        <v>29</v>
      </c>
      <c r="K204" s="7">
        <v>2.5000000000000001E-2</v>
      </c>
      <c r="L204" s="7" t="s">
        <v>1322</v>
      </c>
      <c r="M204" s="46">
        <v>555642</v>
      </c>
      <c r="N204" s="5"/>
      <c r="O204" s="1" t="s">
        <v>1083</v>
      </c>
      <c r="P204" s="4" t="s">
        <v>1323</v>
      </c>
      <c r="T204" s="116" t="str">
        <f t="shared" si="9"/>
        <v>share price: 3.97 (AI)</v>
      </c>
      <c r="U204" s="118" t="s">
        <v>1324</v>
      </c>
      <c r="V204">
        <f t="shared" si="10"/>
        <v>555642</v>
      </c>
      <c r="W204" t="e">
        <f t="array" aca="1" ref="W204" ca="1">ConvertToNumber(V204)</f>
        <v>#NAME?</v>
      </c>
      <c r="X204" t="e">
        <f t="shared" ca="1" si="11"/>
        <v>#NAME?</v>
      </c>
    </row>
    <row r="205" spans="1:24">
      <c r="A205" s="1" t="s">
        <v>1325</v>
      </c>
      <c r="B205" s="1" t="s">
        <v>830</v>
      </c>
      <c r="C205" s="1" t="s">
        <v>23</v>
      </c>
      <c r="D205" s="1" t="s">
        <v>801</v>
      </c>
      <c r="E205" s="1" t="s">
        <v>801</v>
      </c>
      <c r="F205" s="1" t="s">
        <v>1326</v>
      </c>
      <c r="G205" s="1" t="s">
        <v>1315</v>
      </c>
      <c r="H205" s="1" t="s">
        <v>801</v>
      </c>
      <c r="I205" s="1" t="s">
        <v>1316</v>
      </c>
      <c r="J205" s="1" t="s">
        <v>29</v>
      </c>
      <c r="K205" s="7">
        <v>4.8999999999999998E-3</v>
      </c>
      <c r="L205" s="7" t="s">
        <v>1327</v>
      </c>
      <c r="M205" s="46">
        <v>5940536</v>
      </c>
      <c r="N205" s="5"/>
      <c r="O205" s="1" t="s">
        <v>1083</v>
      </c>
      <c r="P205" s="4" t="s">
        <v>1328</v>
      </c>
      <c r="T205" s="116" t="str">
        <f t="shared" si="9"/>
        <v>market price: 29.11</v>
      </c>
      <c r="U205" s="118">
        <v>29.11</v>
      </c>
      <c r="V205">
        <f t="shared" si="10"/>
        <v>5940536</v>
      </c>
      <c r="W205" t="e">
        <f t="array" aca="1" ref="W205" ca="1">ConvertToNumber(V205)</f>
        <v>#NAME?</v>
      </c>
      <c r="X205" t="e">
        <f t="shared" ca="1" si="11"/>
        <v>#NAME?</v>
      </c>
    </row>
    <row r="206" spans="1:24">
      <c r="A206" s="1" t="s">
        <v>1329</v>
      </c>
      <c r="B206" s="1" t="s">
        <v>830</v>
      </c>
      <c r="C206" s="1" t="s">
        <v>23</v>
      </c>
      <c r="D206" s="1" t="s">
        <v>801</v>
      </c>
      <c r="E206" s="1" t="s">
        <v>801</v>
      </c>
      <c r="F206" s="1" t="s">
        <v>1330</v>
      </c>
      <c r="G206" s="1" t="s">
        <v>1331</v>
      </c>
      <c r="H206" s="1" t="s">
        <v>801</v>
      </c>
      <c r="I206" s="1" t="s">
        <v>1316</v>
      </c>
      <c r="J206" s="1" t="s">
        <v>29</v>
      </c>
      <c r="K206" s="7">
        <v>2.5000000000000001E-2</v>
      </c>
      <c r="L206" s="7" t="s">
        <v>1332</v>
      </c>
      <c r="M206" s="46">
        <v>3603729</v>
      </c>
      <c r="N206" s="5"/>
      <c r="O206" s="1" t="s">
        <v>1083</v>
      </c>
      <c r="P206" s="1" t="s">
        <v>1333</v>
      </c>
      <c r="Q206" s="4" t="s">
        <v>1334</v>
      </c>
      <c r="T206" s="116" t="str">
        <f t="shared" si="9"/>
        <v>closing price prev trading day: 13.489</v>
      </c>
      <c r="U206" s="118">
        <v>13.489000000000001</v>
      </c>
      <c r="V206">
        <f t="shared" si="10"/>
        <v>3603729</v>
      </c>
      <c r="W206" t="e">
        <f t="array" aca="1" ref="W206" ca="1">ConvertToNumber(V206)</f>
        <v>#NAME?</v>
      </c>
      <c r="X206" t="e">
        <f t="shared" ca="1" si="11"/>
        <v>#NAME?</v>
      </c>
    </row>
    <row r="207" spans="1:24">
      <c r="A207" s="1" t="s">
        <v>1335</v>
      </c>
      <c r="B207" s="1" t="s">
        <v>22</v>
      </c>
      <c r="C207" s="1" t="s">
        <v>23</v>
      </c>
      <c r="D207" s="1" t="s">
        <v>132</v>
      </c>
      <c r="E207" s="1" t="s">
        <v>63</v>
      </c>
      <c r="F207" s="1" t="s">
        <v>1336</v>
      </c>
      <c r="G207" s="1" t="s">
        <v>1337</v>
      </c>
      <c r="H207" s="1" t="s">
        <v>272</v>
      </c>
      <c r="I207" s="1" t="s">
        <v>136</v>
      </c>
      <c r="J207" s="1" t="s">
        <v>273</v>
      </c>
      <c r="K207" s="1" t="s">
        <v>1338</v>
      </c>
      <c r="L207" s="76" t="s">
        <v>1339</v>
      </c>
      <c r="M207" s="52" t="s">
        <v>93</v>
      </c>
      <c r="P207" s="1" t="s">
        <v>1340</v>
      </c>
      <c r="Q207" s="4" t="s">
        <v>1341</v>
      </c>
      <c r="T207" s="116" t="str">
        <f t="shared" si="9"/>
        <v>closing price prev trading day: 21.902</v>
      </c>
      <c r="U207" s="118">
        <v>21.902000000000001</v>
      </c>
      <c r="V207" t="str">
        <f t="shared" si="10"/>
        <v>Error: All extraction methods failed</v>
      </c>
      <c r="W207" s="124" t="e">
        <f t="array" aca="1" ref="W207" ca="1">ConvertToNumber(V207)</f>
        <v>#NAME?</v>
      </c>
      <c r="X207" t="e">
        <f t="shared" ca="1" si="11"/>
        <v>#NAME?</v>
      </c>
    </row>
    <row r="208" spans="1:24">
      <c r="A208" s="1" t="s">
        <v>1342</v>
      </c>
      <c r="B208" s="1" t="s">
        <v>22</v>
      </c>
      <c r="C208" s="1" t="s">
        <v>23</v>
      </c>
      <c r="D208" s="1" t="s">
        <v>132</v>
      </c>
      <c r="E208" s="1" t="s">
        <v>63</v>
      </c>
      <c r="F208" s="1" t="s">
        <v>1343</v>
      </c>
      <c r="G208" s="1" t="s">
        <v>1337</v>
      </c>
      <c r="H208" s="1" t="s">
        <v>272</v>
      </c>
      <c r="I208" s="1" t="s">
        <v>136</v>
      </c>
      <c r="J208" s="1" t="s">
        <v>273</v>
      </c>
      <c r="K208" s="1" t="s">
        <v>1338</v>
      </c>
      <c r="L208" s="76" t="s">
        <v>647</v>
      </c>
      <c r="M208" s="52" t="s">
        <v>93</v>
      </c>
      <c r="P208" s="4" t="s">
        <v>1344</v>
      </c>
      <c r="Q208" s="16" t="s">
        <v>1345</v>
      </c>
      <c r="T208" s="116" t="str">
        <f t="shared" si="9"/>
        <v>No matching data found from URL.</v>
      </c>
      <c r="U208" s="118" t="s">
        <v>349</v>
      </c>
      <c r="V208" t="str">
        <f t="shared" si="10"/>
        <v>Error: All extraction methods failed</v>
      </c>
      <c r="W208" t="e">
        <f t="array" aca="1" ref="W208" ca="1">ConvertToNumber(V208)</f>
        <v>#NAME?</v>
      </c>
      <c r="X208" t="e">
        <f t="shared" ca="1" si="11"/>
        <v>#NAME?</v>
      </c>
    </row>
    <row r="209" spans="1:26">
      <c r="A209" s="1" t="s">
        <v>1346</v>
      </c>
      <c r="B209" s="1" t="s">
        <v>22</v>
      </c>
      <c r="C209" s="1" t="s">
        <v>23</v>
      </c>
      <c r="D209" s="1" t="s">
        <v>132</v>
      </c>
      <c r="E209" s="1" t="s">
        <v>63</v>
      </c>
      <c r="F209" s="3" t="s">
        <v>1347</v>
      </c>
      <c r="G209" s="3" t="s">
        <v>147</v>
      </c>
      <c r="H209" s="1" t="s">
        <v>132</v>
      </c>
      <c r="I209" s="1" t="s">
        <v>136</v>
      </c>
      <c r="J209" s="1" t="s">
        <v>29</v>
      </c>
      <c r="K209" s="1" t="s">
        <v>1348</v>
      </c>
      <c r="L209" t="s">
        <v>1349</v>
      </c>
      <c r="M209" s="52">
        <v>50000</v>
      </c>
      <c r="N209" s="1" t="s">
        <v>1350</v>
      </c>
      <c r="P209" s="30" t="s">
        <v>1351</v>
      </c>
      <c r="Q209" s="4" t="s">
        <v>1352</v>
      </c>
      <c r="T209" s="116" t="str">
        <f t="shared" si="9"/>
        <v>previous close: 22.64</v>
      </c>
      <c r="U209" s="118">
        <v>22.64</v>
      </c>
      <c r="V209">
        <f t="shared" si="10"/>
        <v>50000</v>
      </c>
      <c r="W209" t="e">
        <f t="array" aca="1" ref="W209" ca="1">ConvertToNumber(V209)</f>
        <v>#NAME?</v>
      </c>
      <c r="X209" t="e">
        <f t="shared" ca="1" si="11"/>
        <v>#NAME?</v>
      </c>
    </row>
    <row r="210" spans="1:26">
      <c r="A210" s="1" t="s">
        <v>1353</v>
      </c>
      <c r="B210" s="1" t="s">
        <v>830</v>
      </c>
      <c r="C210" s="1" t="s">
        <v>831</v>
      </c>
      <c r="D210" s="1" t="s">
        <v>801</v>
      </c>
      <c r="E210" s="1" t="s">
        <v>801</v>
      </c>
      <c r="F210" s="1" t="s">
        <v>1354</v>
      </c>
      <c r="G210" s="1" t="s">
        <v>859</v>
      </c>
      <c r="H210" s="1" t="s">
        <v>801</v>
      </c>
      <c r="I210" s="1" t="s">
        <v>1297</v>
      </c>
      <c r="J210" s="1" t="s">
        <v>29</v>
      </c>
      <c r="K210" s="7">
        <v>6.0000000000000001E-3</v>
      </c>
      <c r="L210" s="72" t="s">
        <v>1355</v>
      </c>
      <c r="M210" s="44" t="s">
        <v>1356</v>
      </c>
      <c r="P210" s="4" t="s">
        <v>1357</v>
      </c>
      <c r="Q210" s="16" t="s">
        <v>1358</v>
      </c>
      <c r="T210" s="116" t="str">
        <f t="shared" si="9"/>
        <v>closing price: 21.74</v>
      </c>
      <c r="U210" s="118">
        <v>21.74</v>
      </c>
      <c r="V210" t="str">
        <f t="shared" si="10"/>
        <v>0.15 million</v>
      </c>
      <c r="W210" t="e">
        <f t="array" aca="1" ref="W210" ca="1">ConvertToNumber(V210)</f>
        <v>#NAME?</v>
      </c>
      <c r="X210" t="e">
        <f t="shared" ca="1" si="11"/>
        <v>#NAME?</v>
      </c>
    </row>
    <row r="211" spans="1:26">
      <c r="A211" s="1" t="s">
        <v>1359</v>
      </c>
      <c r="B211" s="1" t="s">
        <v>830</v>
      </c>
      <c r="C211" s="1" t="s">
        <v>831</v>
      </c>
      <c r="D211" s="1" t="s">
        <v>801</v>
      </c>
      <c r="E211" s="1" t="s">
        <v>801</v>
      </c>
      <c r="F211" s="1" t="s">
        <v>1360</v>
      </c>
      <c r="G211" s="1" t="s">
        <v>29</v>
      </c>
      <c r="H211" s="1" t="s">
        <v>801</v>
      </c>
      <c r="I211" s="1" t="s">
        <v>804</v>
      </c>
      <c r="J211" s="1" t="s">
        <v>29</v>
      </c>
      <c r="K211" s="7">
        <v>3.0000000000000001E-3</v>
      </c>
      <c r="L211" s="72" t="s">
        <v>1361</v>
      </c>
      <c r="M211" s="50">
        <v>6</v>
      </c>
      <c r="N211" s="5"/>
      <c r="O211" s="1" t="s">
        <v>807</v>
      </c>
      <c r="P211" s="4" t="s">
        <v>1362</v>
      </c>
      <c r="T211" s="116" t="str">
        <f t="shared" si="9"/>
        <v>market price: 7.7</v>
      </c>
      <c r="U211" s="118">
        <v>7.7</v>
      </c>
      <c r="V211">
        <f t="shared" si="10"/>
        <v>6</v>
      </c>
      <c r="W211" t="e">
        <f t="array" aca="1" ref="W211" ca="1">ConvertToNumber(V211)</f>
        <v>#NAME?</v>
      </c>
      <c r="X211" t="e">
        <f t="shared" ca="1" si="11"/>
        <v>#NAME?</v>
      </c>
    </row>
    <row r="212" spans="1:26" ht="75" customHeight="1">
      <c r="A212" s="1" t="s">
        <v>1363</v>
      </c>
      <c r="B212" s="1" t="s">
        <v>830</v>
      </c>
      <c r="C212" s="1" t="s">
        <v>831</v>
      </c>
      <c r="D212" s="1" t="s">
        <v>801</v>
      </c>
      <c r="E212" s="1" t="s">
        <v>801</v>
      </c>
      <c r="F212" s="3" t="s">
        <v>1364</v>
      </c>
      <c r="G212" s="1" t="s">
        <v>29</v>
      </c>
      <c r="H212" s="1" t="s">
        <v>801</v>
      </c>
      <c r="I212" s="1" t="s">
        <v>804</v>
      </c>
      <c r="J212" s="1" t="s">
        <v>29</v>
      </c>
      <c r="K212" s="7">
        <v>7.4999999999999997E-3</v>
      </c>
      <c r="L212" s="7" t="s">
        <v>1365</v>
      </c>
      <c r="M212" s="54" t="s">
        <v>718</v>
      </c>
      <c r="N212" s="3"/>
      <c r="O212" s="1" t="s">
        <v>807</v>
      </c>
      <c r="P212" s="4" t="s">
        <v>1366</v>
      </c>
      <c r="Q212" s="16" t="s">
        <v>1367</v>
      </c>
      <c r="T212" s="116" t="str">
        <f t="shared" si="9"/>
        <v>market price: 120.69</v>
      </c>
      <c r="U212" s="118">
        <v>120.69</v>
      </c>
      <c r="V212" t="str">
        <f t="shared" si="10"/>
        <v>56839000 (AI)</v>
      </c>
      <c r="W212" t="e">
        <f t="array" aca="1" ref="W212" ca="1">ConvertToNumber(V212)</f>
        <v>#NAME?</v>
      </c>
      <c r="X212" t="e">
        <f t="shared" ca="1" si="11"/>
        <v>#NAME?</v>
      </c>
    </row>
    <row r="213" spans="1:26">
      <c r="A213" s="1" t="s">
        <v>1368</v>
      </c>
      <c r="B213" s="1" t="s">
        <v>22</v>
      </c>
      <c r="C213" s="1" t="s">
        <v>23</v>
      </c>
      <c r="D213" s="1" t="s">
        <v>132</v>
      </c>
      <c r="E213" s="1" t="s">
        <v>63</v>
      </c>
      <c r="F213" s="1" t="s">
        <v>1369</v>
      </c>
      <c r="G213" s="1" t="s">
        <v>1370</v>
      </c>
      <c r="H213" s="1" t="s">
        <v>132</v>
      </c>
      <c r="I213" s="1" t="s">
        <v>136</v>
      </c>
      <c r="J213" s="1" t="s">
        <v>29</v>
      </c>
      <c r="K213" s="8">
        <v>0.02</v>
      </c>
      <c r="L213" s="8" t="s">
        <v>1371</v>
      </c>
      <c r="M213" s="52">
        <v>200000</v>
      </c>
      <c r="P213" s="29" t="s">
        <v>1372</v>
      </c>
      <c r="Q213" s="4" t="s">
        <v>1373</v>
      </c>
      <c r="T213" s="116" t="str">
        <f t="shared" si="9"/>
        <v>previous close: 18.602</v>
      </c>
      <c r="U213" s="118">
        <v>18.602</v>
      </c>
      <c r="V213">
        <f t="shared" si="10"/>
        <v>200000</v>
      </c>
      <c r="W213" t="e">
        <f t="array" aca="1" ref="W213" ca="1">ConvertToNumber(V213)</f>
        <v>#NAME?</v>
      </c>
      <c r="X213" t="e">
        <f t="shared" ca="1" si="11"/>
        <v>#NAME?</v>
      </c>
    </row>
    <row r="214" spans="1:26">
      <c r="A214" s="1" t="s">
        <v>1374</v>
      </c>
      <c r="B214" s="1" t="s">
        <v>22</v>
      </c>
      <c r="C214" s="1" t="s">
        <v>23</v>
      </c>
      <c r="D214" s="1" t="s">
        <v>132</v>
      </c>
      <c r="E214" s="1" t="s">
        <v>63</v>
      </c>
      <c r="F214" s="1" t="s">
        <v>1375</v>
      </c>
      <c r="G214" s="1" t="s">
        <v>1315</v>
      </c>
      <c r="H214" s="1" t="s">
        <v>132</v>
      </c>
      <c r="I214" s="1" t="s">
        <v>136</v>
      </c>
      <c r="J214" s="1" t="s">
        <v>29</v>
      </c>
      <c r="K214" s="8">
        <v>0.02</v>
      </c>
      <c r="L214" s="8" t="s">
        <v>1376</v>
      </c>
      <c r="M214" s="52" t="s">
        <v>93</v>
      </c>
      <c r="P214" s="1" t="s">
        <v>1377</v>
      </c>
      <c r="Q214" s="4" t="s">
        <v>1378</v>
      </c>
      <c r="R214" s="29" t="s">
        <v>1379</v>
      </c>
      <c r="T214" s="116" t="str">
        <f t="shared" si="9"/>
        <v>share price: 239.58 (AI)</v>
      </c>
      <c r="U214" s="118" t="s">
        <v>1380</v>
      </c>
      <c r="V214" t="str">
        <f t="shared" si="10"/>
        <v>Error: All extraction methods failed</v>
      </c>
      <c r="W214" s="124" t="e">
        <f t="array" aca="1" ref="W214" ca="1">ConvertToNumber(V214)</f>
        <v>#NAME?</v>
      </c>
      <c r="X214" t="e">
        <f t="shared" ca="1" si="11"/>
        <v>#NAME?</v>
      </c>
    </row>
    <row r="215" spans="1:26">
      <c r="A215" s="1" t="s">
        <v>1381</v>
      </c>
      <c r="B215" s="1" t="s">
        <v>22</v>
      </c>
      <c r="C215" s="1" t="s">
        <v>23</v>
      </c>
      <c r="D215" s="1" t="s">
        <v>132</v>
      </c>
      <c r="E215" s="1" t="s">
        <v>63</v>
      </c>
      <c r="F215" s="1" t="s">
        <v>1382</v>
      </c>
      <c r="G215" s="1" t="s">
        <v>1370</v>
      </c>
      <c r="H215" s="1" t="s">
        <v>1383</v>
      </c>
      <c r="I215" s="1" t="s">
        <v>136</v>
      </c>
      <c r="J215" s="1" t="s">
        <v>1384</v>
      </c>
      <c r="K215" s="8">
        <v>0.02</v>
      </c>
      <c r="L215" s="8" t="s">
        <v>1385</v>
      </c>
      <c r="M215" s="52">
        <v>54120</v>
      </c>
      <c r="P215" s="29" t="s">
        <v>1386</v>
      </c>
      <c r="Q215" s="4" t="s">
        <v>1387</v>
      </c>
      <c r="T215" s="116" t="str">
        <f t="shared" si="9"/>
        <v>previous close: 289.05</v>
      </c>
      <c r="U215" s="118">
        <v>289.05</v>
      </c>
      <c r="V215">
        <f t="shared" si="10"/>
        <v>54120</v>
      </c>
      <c r="W215" t="e">
        <f t="array" aca="1" ref="W215" ca="1">ConvertToNumber(V215)</f>
        <v>#NAME?</v>
      </c>
      <c r="X215" t="e">
        <f t="shared" ca="1" si="11"/>
        <v>#NAME?</v>
      </c>
    </row>
    <row r="216" spans="1:26">
      <c r="A216" s="1" t="s">
        <v>1388</v>
      </c>
      <c r="B216" s="1" t="s">
        <v>145</v>
      </c>
      <c r="C216" s="1" t="s">
        <v>23</v>
      </c>
      <c r="D216" s="1" t="s">
        <v>73</v>
      </c>
      <c r="E216" s="1" t="s">
        <v>73</v>
      </c>
      <c r="F216" s="1" t="s">
        <v>1389</v>
      </c>
      <c r="G216" s="1" t="s">
        <v>167</v>
      </c>
      <c r="H216" s="1" t="s">
        <v>1390</v>
      </c>
      <c r="I216" s="1" t="s">
        <v>29</v>
      </c>
      <c r="J216" s="1" t="s">
        <v>1391</v>
      </c>
      <c r="K216" s="7">
        <v>2.5000000000000001E-2</v>
      </c>
      <c r="L216" s="89" t="s">
        <v>1392</v>
      </c>
      <c r="M216" s="52" t="s">
        <v>1393</v>
      </c>
      <c r="P216" s="28" t="s">
        <v>1394</v>
      </c>
      <c r="Q216" s="4" t="s">
        <v>1395</v>
      </c>
      <c r="T216" s="116" t="str">
        <f t="shared" si="9"/>
        <v>share price: 13.97</v>
      </c>
      <c r="U216" s="118">
        <v>13.97</v>
      </c>
      <c r="V216" t="str">
        <f t="shared" si="10"/>
        <v>11270000</v>
      </c>
      <c r="W216" t="e">
        <f t="array" aca="1" ref="W216" ca="1">ConvertToNumber(V216)</f>
        <v>#NAME?</v>
      </c>
      <c r="X216" t="e">
        <f t="shared" ca="1" si="11"/>
        <v>#NAME?</v>
      </c>
    </row>
    <row r="217" spans="1:26">
      <c r="A217" s="1" t="s">
        <v>1396</v>
      </c>
      <c r="B217" s="1" t="s">
        <v>22</v>
      </c>
      <c r="C217" s="1" t="s">
        <v>23</v>
      </c>
      <c r="D217" s="1" t="s">
        <v>132</v>
      </c>
      <c r="E217" s="1" t="s">
        <v>553</v>
      </c>
      <c r="F217" s="1" t="s">
        <v>1397</v>
      </c>
      <c r="G217" s="1" t="s">
        <v>1398</v>
      </c>
      <c r="H217" s="1" t="s">
        <v>272</v>
      </c>
      <c r="I217" s="1" t="s">
        <v>136</v>
      </c>
      <c r="J217" s="1" t="s">
        <v>1399</v>
      </c>
      <c r="K217" s="8">
        <v>0.02</v>
      </c>
      <c r="L217" s="8" t="s">
        <v>1400</v>
      </c>
      <c r="M217" s="52">
        <v>30000</v>
      </c>
      <c r="O217" s="1" t="s">
        <v>807</v>
      </c>
      <c r="P217" s="29" t="s">
        <v>1401</v>
      </c>
      <c r="Q217" s="4" t="s">
        <v>1402</v>
      </c>
      <c r="T217" s="116" t="str">
        <f t="shared" si="9"/>
        <v>previous close: 48.865</v>
      </c>
      <c r="U217" s="118">
        <v>48.865000000000002</v>
      </c>
      <c r="V217">
        <f t="shared" si="10"/>
        <v>30000</v>
      </c>
      <c r="W217" t="e">
        <f t="array" aca="1" ref="W217" ca="1">ConvertToNumber(V217)</f>
        <v>#NAME?</v>
      </c>
      <c r="X217" t="e">
        <f t="shared" ca="1" si="11"/>
        <v>#NAME?</v>
      </c>
    </row>
    <row r="218" spans="1:26">
      <c r="A218" s="1" t="s">
        <v>1403</v>
      </c>
      <c r="B218" s="1" t="s">
        <v>22</v>
      </c>
      <c r="C218" s="1" t="s">
        <v>23</v>
      </c>
      <c r="D218" s="1" t="s">
        <v>132</v>
      </c>
      <c r="E218" s="1" t="s">
        <v>63</v>
      </c>
      <c r="F218" s="1" t="s">
        <v>1404</v>
      </c>
      <c r="G218" s="1" t="s">
        <v>1405</v>
      </c>
      <c r="H218" s="1" t="s">
        <v>132</v>
      </c>
      <c r="I218" s="1" t="s">
        <v>136</v>
      </c>
      <c r="J218" s="1" t="s">
        <v>29</v>
      </c>
      <c r="K218" s="1" t="s">
        <v>1406</v>
      </c>
      <c r="L218" t="s">
        <v>1407</v>
      </c>
      <c r="M218" s="52">
        <v>10000</v>
      </c>
      <c r="P218" s="30" t="s">
        <v>1408</v>
      </c>
      <c r="Q218" s="4" t="s">
        <v>1409</v>
      </c>
      <c r="T218" s="116" t="str">
        <f t="shared" si="9"/>
        <v>previous close: 114.92</v>
      </c>
      <c r="U218" s="118">
        <v>114.92</v>
      </c>
      <c r="V218">
        <f t="shared" si="10"/>
        <v>10000</v>
      </c>
      <c r="W218" t="e">
        <f t="array" aca="1" ref="W218" ca="1">ConvertToNumber(V218)</f>
        <v>#NAME?</v>
      </c>
      <c r="X218" t="e">
        <f t="shared" ca="1" si="11"/>
        <v>#NAME?</v>
      </c>
    </row>
    <row r="219" spans="1:26" ht="45" customHeight="1">
      <c r="A219" s="1" t="s">
        <v>1410</v>
      </c>
      <c r="B219" s="1" t="s">
        <v>22</v>
      </c>
      <c r="C219" s="1" t="s">
        <v>23</v>
      </c>
      <c r="D219" s="1" t="s">
        <v>132</v>
      </c>
      <c r="E219" s="1" t="s">
        <v>63</v>
      </c>
      <c r="F219" s="1" t="s">
        <v>1411</v>
      </c>
      <c r="G219" s="1" t="s">
        <v>1412</v>
      </c>
      <c r="H219" s="1" t="s">
        <v>1413</v>
      </c>
      <c r="I219" s="1" t="s">
        <v>136</v>
      </c>
      <c r="J219" s="1" t="s">
        <v>700</v>
      </c>
      <c r="K219" s="9">
        <v>2.5000000000000001E-2</v>
      </c>
      <c r="L219" s="9" t="s">
        <v>1414</v>
      </c>
      <c r="M219" s="44">
        <v>305000</v>
      </c>
      <c r="O219" s="20"/>
      <c r="P219" s="32" t="s">
        <v>1415</v>
      </c>
      <c r="Q219" s="4" t="s">
        <v>1416</v>
      </c>
      <c r="T219" s="116" t="str">
        <f t="shared" si="9"/>
        <v>previous close: 17.18</v>
      </c>
      <c r="U219" s="118">
        <v>17.18</v>
      </c>
      <c r="V219">
        <f t="shared" si="10"/>
        <v>305000</v>
      </c>
      <c r="W219" t="e">
        <f t="array" aca="1" ref="W219" ca="1">ConvertToNumber(V219)</f>
        <v>#NAME?</v>
      </c>
      <c r="X219" t="e">
        <f t="shared" ca="1" si="11"/>
        <v>#NAME?</v>
      </c>
    </row>
    <row r="220" spans="1:26">
      <c r="A220" s="1" t="s">
        <v>1417</v>
      </c>
      <c r="B220" s="1" t="s">
        <v>830</v>
      </c>
      <c r="C220" s="1" t="s">
        <v>23</v>
      </c>
      <c r="D220" s="1" t="s">
        <v>801</v>
      </c>
      <c r="E220" s="1" t="s">
        <v>801</v>
      </c>
      <c r="F220" s="1" t="s">
        <v>1418</v>
      </c>
      <c r="G220" s="1" t="s">
        <v>1419</v>
      </c>
      <c r="H220" s="1" t="s">
        <v>801</v>
      </c>
      <c r="I220" s="1" t="s">
        <v>812</v>
      </c>
      <c r="J220" s="1" t="s">
        <v>29</v>
      </c>
      <c r="K220" s="7">
        <v>2.5000000000000001E-3</v>
      </c>
      <c r="L220" s="7" t="s">
        <v>1420</v>
      </c>
      <c r="M220" s="50">
        <v>4340000</v>
      </c>
      <c r="N220" s="5"/>
      <c r="P220" s="4" t="s">
        <v>1421</v>
      </c>
      <c r="T220" s="116" t="str">
        <f t="shared" si="9"/>
        <v>closing price: 26.78</v>
      </c>
      <c r="U220" s="118">
        <v>26.78</v>
      </c>
      <c r="V220">
        <f t="shared" si="10"/>
        <v>4340000</v>
      </c>
      <c r="W220" t="e">
        <f t="array" aca="1" ref="W220" ca="1">ConvertToNumber(V220)</f>
        <v>#NAME?</v>
      </c>
      <c r="X220" t="e">
        <f t="shared" ca="1" si="11"/>
        <v>#NAME?</v>
      </c>
    </row>
    <row r="221" spans="1:26">
      <c r="A221" s="1" t="s">
        <v>1422</v>
      </c>
      <c r="B221" s="1" t="s">
        <v>145</v>
      </c>
      <c r="C221" s="1" t="s">
        <v>23</v>
      </c>
      <c r="D221" s="1" t="s">
        <v>73</v>
      </c>
      <c r="E221" s="1" t="s">
        <v>73</v>
      </c>
      <c r="F221" s="1" t="s">
        <v>1423</v>
      </c>
      <c r="G221" s="1" t="s">
        <v>167</v>
      </c>
      <c r="H221" s="1" t="s">
        <v>90</v>
      </c>
      <c r="I221" s="1" t="s">
        <v>29</v>
      </c>
      <c r="J221" s="1" t="s">
        <v>1424</v>
      </c>
      <c r="K221" s="7">
        <v>1.95E-2</v>
      </c>
      <c r="L221" s="7" t="s">
        <v>1425</v>
      </c>
      <c r="M221" s="52" t="s">
        <v>718</v>
      </c>
      <c r="P221" s="1" t="s">
        <v>1426</v>
      </c>
      <c r="Q221" s="16" t="s">
        <v>1427</v>
      </c>
      <c r="R221" s="28" t="s">
        <v>1428</v>
      </c>
      <c r="T221" s="116" t="str">
        <f t="shared" si="9"/>
        <v>valuation price: 20.7103</v>
      </c>
      <c r="U221" s="118">
        <v>20.7103</v>
      </c>
      <c r="V221" t="str">
        <f t="shared" si="10"/>
        <v>56839000 (AI)</v>
      </c>
      <c r="W221" t="e">
        <f t="array" aca="1" ref="W221" ca="1">ConvertToNumber(V221)</f>
        <v>#NAME?</v>
      </c>
      <c r="X221" t="e">
        <f t="shared" ca="1" si="11"/>
        <v>#NAME?</v>
      </c>
    </row>
    <row r="222" spans="1:26" ht="30" customHeight="1">
      <c r="A222" s="1" t="s">
        <v>1429</v>
      </c>
      <c r="B222" s="1" t="s">
        <v>22</v>
      </c>
      <c r="C222" s="1" t="s">
        <v>23</v>
      </c>
      <c r="D222" s="1" t="s">
        <v>132</v>
      </c>
      <c r="E222" s="1" t="s">
        <v>63</v>
      </c>
      <c r="F222" s="1" t="s">
        <v>1430</v>
      </c>
      <c r="G222" s="1" t="s">
        <v>167</v>
      </c>
      <c r="H222" s="1" t="s">
        <v>1431</v>
      </c>
      <c r="I222" s="1" t="s">
        <v>29</v>
      </c>
      <c r="J222" s="1" t="s">
        <v>700</v>
      </c>
      <c r="K222" s="9">
        <v>1.49E-2</v>
      </c>
      <c r="L222" s="9" t="s">
        <v>1432</v>
      </c>
      <c r="M222" s="44" t="s">
        <v>1433</v>
      </c>
      <c r="O222" s="20"/>
      <c r="P222" s="32" t="s">
        <v>1434</v>
      </c>
      <c r="Q222" s="4" t="s">
        <v>1435</v>
      </c>
      <c r="T222" s="116" t="str">
        <f t="shared" si="9"/>
        <v>valuation price: 23.6082</v>
      </c>
      <c r="U222" s="118">
        <v>23.6082</v>
      </c>
      <c r="V222" t="str">
        <f t="shared" si="10"/>
        <v>100000</v>
      </c>
      <c r="W222" s="125" t="e">
        <f t="array" aca="1" ref="W222" ca="1">ConvertToNumber(V222)</f>
        <v>#NAME?</v>
      </c>
      <c r="X222" t="e">
        <f t="shared" ca="1" si="11"/>
        <v>#NAME?</v>
      </c>
      <c r="Z222" t="s">
        <v>1436</v>
      </c>
    </row>
    <row r="223" spans="1:26">
      <c r="A223" s="1" t="s">
        <v>1437</v>
      </c>
      <c r="B223" s="1" t="s">
        <v>22</v>
      </c>
      <c r="C223" s="1" t="s">
        <v>23</v>
      </c>
      <c r="D223" s="1" t="s">
        <v>73</v>
      </c>
      <c r="E223" s="1" t="s">
        <v>73</v>
      </c>
      <c r="F223" s="1" t="s">
        <v>1438</v>
      </c>
      <c r="G223" s="1" t="s">
        <v>167</v>
      </c>
      <c r="H223" s="1" t="s">
        <v>73</v>
      </c>
      <c r="I223" s="1" t="s">
        <v>29</v>
      </c>
      <c r="J223" s="1" t="s">
        <v>1439</v>
      </c>
      <c r="K223" s="7">
        <v>1.95E-2</v>
      </c>
      <c r="L223" s="7" t="s">
        <v>1440</v>
      </c>
      <c r="M223" s="52" t="s">
        <v>718</v>
      </c>
      <c r="P223" s="28" t="s">
        <v>1441</v>
      </c>
      <c r="Q223" s="4" t="s">
        <v>1442</v>
      </c>
      <c r="T223" s="116" t="str">
        <f t="shared" si="9"/>
        <v>share price: 197.47</v>
      </c>
      <c r="U223" s="118">
        <v>197.47</v>
      </c>
      <c r="V223" t="str">
        <f t="shared" si="10"/>
        <v>56839000 (AI)</v>
      </c>
      <c r="W223" t="e">
        <f t="array" aca="1" ref="W223" ca="1">ConvertToNumber(V223)</f>
        <v>#NAME?</v>
      </c>
      <c r="X223" t="e">
        <f t="shared" ca="1" si="11"/>
        <v>#NAME?</v>
      </c>
    </row>
    <row r="224" spans="1:26">
      <c r="A224" s="1" t="s">
        <v>1443</v>
      </c>
      <c r="B224" s="1" t="s">
        <v>22</v>
      </c>
      <c r="C224" s="1" t="s">
        <v>23</v>
      </c>
      <c r="D224" s="1" t="s">
        <v>132</v>
      </c>
      <c r="E224" s="1" t="s">
        <v>63</v>
      </c>
      <c r="F224" s="1" t="s">
        <v>1444</v>
      </c>
      <c r="G224" s="1" t="s">
        <v>1445</v>
      </c>
      <c r="H224" s="1" t="s">
        <v>132</v>
      </c>
      <c r="I224" s="1" t="s">
        <v>136</v>
      </c>
      <c r="J224" s="1" t="s">
        <v>29</v>
      </c>
      <c r="K224" s="8">
        <v>0.02</v>
      </c>
      <c r="L224" s="8" t="s">
        <v>1446</v>
      </c>
      <c r="M224" s="52" t="s">
        <v>93</v>
      </c>
      <c r="N224" s="1" t="s">
        <v>1447</v>
      </c>
      <c r="P224" s="29" t="s">
        <v>1448</v>
      </c>
      <c r="Q224" s="4" t="s">
        <v>1449</v>
      </c>
      <c r="T224" s="116" t="str">
        <f t="shared" si="9"/>
        <v>previous close: 34.85</v>
      </c>
      <c r="U224" s="118">
        <v>34.85</v>
      </c>
      <c r="V224" t="str">
        <f t="shared" si="10"/>
        <v>Error: All extraction methods failed</v>
      </c>
      <c r="W224" t="e">
        <f t="array" aca="1" ref="W224" ca="1">ConvertToNumber(V224)</f>
        <v>#NAME?</v>
      </c>
      <c r="X224" t="e">
        <f t="shared" ca="1" si="11"/>
        <v>#NAME?</v>
      </c>
    </row>
    <row r="225" spans="1:26">
      <c r="A225" s="1" t="s">
        <v>1450</v>
      </c>
      <c r="B225" s="1" t="s">
        <v>22</v>
      </c>
      <c r="C225" s="1" t="s">
        <v>23</v>
      </c>
      <c r="D225" s="1" t="s">
        <v>132</v>
      </c>
      <c r="E225" s="1" t="s">
        <v>63</v>
      </c>
      <c r="F225" s="1" t="s">
        <v>1451</v>
      </c>
      <c r="G225" s="1" t="s">
        <v>1445</v>
      </c>
      <c r="H225" s="1" t="s">
        <v>132</v>
      </c>
      <c r="I225" s="1" t="s">
        <v>136</v>
      </c>
      <c r="J225" s="1" t="s">
        <v>29</v>
      </c>
      <c r="K225" s="8">
        <v>0.02</v>
      </c>
      <c r="L225" s="8" t="s">
        <v>1452</v>
      </c>
      <c r="M225" s="52">
        <v>55000</v>
      </c>
      <c r="N225" s="1" t="s">
        <v>1447</v>
      </c>
      <c r="P225" s="29" t="s">
        <v>1453</v>
      </c>
      <c r="Q225" s="4" t="s">
        <v>1454</v>
      </c>
      <c r="T225" s="116" t="str">
        <f t="shared" si="9"/>
        <v>previous close: 101.36</v>
      </c>
      <c r="U225" s="118">
        <v>101.36</v>
      </c>
      <c r="V225">
        <f t="shared" si="10"/>
        <v>55000</v>
      </c>
      <c r="W225" t="e">
        <f t="array" aca="1" ref="W225" ca="1">ConvertToNumber(V225)</f>
        <v>#NAME?</v>
      </c>
      <c r="X225" t="e">
        <f t="shared" ca="1" si="11"/>
        <v>#NAME?</v>
      </c>
    </row>
    <row r="226" spans="1:26">
      <c r="A226" s="1" t="s">
        <v>1455</v>
      </c>
      <c r="B226" s="1" t="s">
        <v>830</v>
      </c>
      <c r="C226" s="1" t="s">
        <v>23</v>
      </c>
      <c r="D226" s="1" t="s">
        <v>1180</v>
      </c>
      <c r="E226" s="1" t="s">
        <v>1180</v>
      </c>
      <c r="F226" s="1" t="s">
        <v>1456</v>
      </c>
      <c r="G226" s="1" t="s">
        <v>1182</v>
      </c>
      <c r="H226" s="1" t="s">
        <v>1180</v>
      </c>
      <c r="I226" s="1" t="s">
        <v>1183</v>
      </c>
      <c r="J226" s="1" t="s">
        <v>29</v>
      </c>
      <c r="K226" s="7">
        <v>5.0000000000000001E-3</v>
      </c>
      <c r="L226" s="7" t="s">
        <v>1457</v>
      </c>
      <c r="M226" s="55" t="s">
        <v>1458</v>
      </c>
      <c r="N226" s="5"/>
      <c r="O226" s="1" t="s">
        <v>807</v>
      </c>
      <c r="P226" s="23" t="s">
        <v>1459</v>
      </c>
      <c r="T226" s="116" t="str">
        <f t="shared" si="9"/>
        <v>market price: 15.93</v>
      </c>
      <c r="U226" s="118">
        <v>15.93</v>
      </c>
      <c r="V226" t="str">
        <f t="shared" si="10"/>
        <v>240</v>
      </c>
      <c r="W226" t="e">
        <f t="array" aca="1" ref="W226" ca="1">ConvertToNumber(V226)</f>
        <v>#NAME?</v>
      </c>
      <c r="X226" t="e">
        <f t="shared" ca="1" si="11"/>
        <v>#NAME?</v>
      </c>
    </row>
    <row r="227" spans="1:26">
      <c r="A227" s="1" t="s">
        <v>1460</v>
      </c>
      <c r="B227" s="1" t="s">
        <v>830</v>
      </c>
      <c r="C227" s="1" t="s">
        <v>23</v>
      </c>
      <c r="D227" s="1" t="s">
        <v>1180</v>
      </c>
      <c r="E227" s="1" t="s">
        <v>1180</v>
      </c>
      <c r="F227" s="1" t="s">
        <v>1461</v>
      </c>
      <c r="G227" s="1" t="s">
        <v>1462</v>
      </c>
      <c r="H227" s="1" t="s">
        <v>1180</v>
      </c>
      <c r="I227" s="1" t="s">
        <v>1183</v>
      </c>
      <c r="J227" s="1" t="s">
        <v>29</v>
      </c>
      <c r="K227" s="7">
        <v>4.0000000000000001E-3</v>
      </c>
      <c r="L227" s="7" t="s">
        <v>1463</v>
      </c>
      <c r="M227" s="46" t="s">
        <v>1464</v>
      </c>
      <c r="N227" s="5"/>
      <c r="O227" s="1" t="s">
        <v>807</v>
      </c>
      <c r="P227" s="23" t="s">
        <v>1465</v>
      </c>
      <c r="T227" s="116" t="str">
        <f t="shared" si="9"/>
        <v>market price: 12.58</v>
      </c>
      <c r="U227" s="118">
        <v>12.58</v>
      </c>
      <c r="V227" t="str">
        <f t="shared" si="10"/>
        <v>37142000</v>
      </c>
      <c r="W227" t="e">
        <f t="array" aca="1" ref="W227" ca="1">ConvertToNumber(V227)</f>
        <v>#NAME?</v>
      </c>
      <c r="X227" t="e">
        <f t="shared" ca="1" si="11"/>
        <v>#NAME?</v>
      </c>
    </row>
    <row r="228" spans="1:26">
      <c r="A228" s="37" t="s">
        <v>1466</v>
      </c>
      <c r="B228" s="33" t="s">
        <v>830</v>
      </c>
      <c r="C228" s="33" t="s">
        <v>23</v>
      </c>
      <c r="D228" s="33" t="s">
        <v>1180</v>
      </c>
      <c r="E228" s="33" t="s">
        <v>1180</v>
      </c>
      <c r="F228" s="33" t="s">
        <v>1467</v>
      </c>
      <c r="G228" s="33" t="s">
        <v>1462</v>
      </c>
      <c r="H228" s="33" t="s">
        <v>1180</v>
      </c>
      <c r="I228" s="33" t="s">
        <v>1183</v>
      </c>
      <c r="J228" s="33" t="s">
        <v>29</v>
      </c>
      <c r="K228" s="33" t="s">
        <v>1468</v>
      </c>
      <c r="L228" s="60" t="s">
        <v>1463</v>
      </c>
      <c r="M228" s="45" t="s">
        <v>1464</v>
      </c>
      <c r="N228" s="33" t="s">
        <v>128</v>
      </c>
      <c r="O228" s="33" t="s">
        <v>128</v>
      </c>
      <c r="P228" s="34" t="s">
        <v>1465</v>
      </c>
      <c r="T228" s="116" t="str">
        <f t="shared" si="9"/>
        <v>market price: 12.58</v>
      </c>
      <c r="U228" s="118">
        <v>12.58</v>
      </c>
      <c r="V228" t="str">
        <f t="shared" si="10"/>
        <v>37142000</v>
      </c>
      <c r="W228" t="e">
        <f t="array" aca="1" ref="W228" ca="1">ConvertToNumber(V228)</f>
        <v>#NAME?</v>
      </c>
      <c r="X228" t="e">
        <f t="shared" ca="1" si="11"/>
        <v>#NAME?</v>
      </c>
    </row>
    <row r="229" spans="1:26">
      <c r="A229" s="1" t="s">
        <v>1469</v>
      </c>
      <c r="B229" s="1" t="s">
        <v>830</v>
      </c>
      <c r="C229" s="1" t="s">
        <v>23</v>
      </c>
      <c r="D229" s="1" t="s">
        <v>1180</v>
      </c>
      <c r="E229" s="1" t="s">
        <v>1180</v>
      </c>
      <c r="F229" s="1" t="s">
        <v>1470</v>
      </c>
      <c r="G229" s="1" t="s">
        <v>1462</v>
      </c>
      <c r="H229" s="1" t="s">
        <v>1180</v>
      </c>
      <c r="I229" s="1" t="s">
        <v>1183</v>
      </c>
      <c r="J229" s="1" t="s">
        <v>29</v>
      </c>
      <c r="K229" s="7">
        <v>4.0000000000000001E-3</v>
      </c>
      <c r="L229" s="7" t="s">
        <v>1471</v>
      </c>
      <c r="M229" s="46" t="s">
        <v>1472</v>
      </c>
      <c r="N229" s="5"/>
      <c r="O229" s="1" t="s">
        <v>807</v>
      </c>
      <c r="P229" s="23" t="s">
        <v>1473</v>
      </c>
      <c r="T229" s="116" t="str">
        <f t="shared" si="9"/>
        <v>market price: 21.08</v>
      </c>
      <c r="U229" s="118">
        <v>21.08</v>
      </c>
      <c r="V229" t="str">
        <f t="shared" si="10"/>
        <v>61228000</v>
      </c>
      <c r="W229" t="e">
        <f t="array" aca="1" ref="W229" ca="1">ConvertToNumber(V229)</f>
        <v>#NAME?</v>
      </c>
      <c r="X229" t="e">
        <f t="shared" ca="1" si="11"/>
        <v>#NAME?</v>
      </c>
    </row>
    <row r="230" spans="1:26">
      <c r="A230" s="37" t="s">
        <v>1474</v>
      </c>
      <c r="B230" s="33" t="s">
        <v>830</v>
      </c>
      <c r="C230" s="33" t="s">
        <v>23</v>
      </c>
      <c r="D230" s="33" t="s">
        <v>1180</v>
      </c>
      <c r="E230" s="33" t="s">
        <v>1180</v>
      </c>
      <c r="F230" s="33" t="s">
        <v>1475</v>
      </c>
      <c r="G230" s="33" t="s">
        <v>1462</v>
      </c>
      <c r="H230" s="33" t="s">
        <v>1180</v>
      </c>
      <c r="I230" s="33" t="s">
        <v>1183</v>
      </c>
      <c r="J230" s="33" t="s">
        <v>29</v>
      </c>
      <c r="K230" s="33" t="s">
        <v>1468</v>
      </c>
      <c r="L230" s="60" t="s">
        <v>1471</v>
      </c>
      <c r="M230" s="45" t="s">
        <v>1472</v>
      </c>
      <c r="N230" s="33" t="s">
        <v>128</v>
      </c>
      <c r="O230" s="33" t="s">
        <v>807</v>
      </c>
      <c r="P230" s="34" t="s">
        <v>1473</v>
      </c>
      <c r="T230" s="116" t="str">
        <f t="shared" si="9"/>
        <v>market price: 21.08</v>
      </c>
      <c r="U230" s="118">
        <v>21.08</v>
      </c>
      <c r="V230" t="str">
        <f t="shared" si="10"/>
        <v>61228000</v>
      </c>
      <c r="W230" t="e">
        <f t="array" aca="1" ref="W230" ca="1">ConvertToNumber(V230)</f>
        <v>#NAME?</v>
      </c>
      <c r="X230" t="e">
        <f t="shared" ca="1" si="11"/>
        <v>#NAME?</v>
      </c>
    </row>
    <row r="231" spans="1:26">
      <c r="A231" s="38" t="s">
        <v>1476</v>
      </c>
      <c r="B231" s="35" t="s">
        <v>830</v>
      </c>
      <c r="C231" s="35" t="s">
        <v>23</v>
      </c>
      <c r="D231" s="35" t="s">
        <v>1180</v>
      </c>
      <c r="E231" s="35" t="s">
        <v>1180</v>
      </c>
      <c r="F231" s="35" t="s">
        <v>1477</v>
      </c>
      <c r="G231" s="35" t="s">
        <v>1462</v>
      </c>
      <c r="H231" s="35" t="s">
        <v>1180</v>
      </c>
      <c r="I231" s="35" t="s">
        <v>1183</v>
      </c>
      <c r="J231" s="35" t="s">
        <v>29</v>
      </c>
      <c r="K231" s="35" t="s">
        <v>1468</v>
      </c>
      <c r="L231" s="61" t="s">
        <v>1471</v>
      </c>
      <c r="M231" s="56" t="s">
        <v>1472</v>
      </c>
      <c r="N231" s="35" t="s">
        <v>128</v>
      </c>
      <c r="O231" s="35" t="s">
        <v>807</v>
      </c>
      <c r="P231" s="36" t="s">
        <v>1473</v>
      </c>
      <c r="T231" s="116" t="str">
        <f t="shared" si="9"/>
        <v>market price: 21.08</v>
      </c>
      <c r="U231" s="118">
        <v>21.08</v>
      </c>
      <c r="V231" t="str">
        <f t="shared" si="10"/>
        <v>61228000</v>
      </c>
      <c r="W231" t="e">
        <f t="array" aca="1" ref="W231" ca="1">ConvertToNumber(V231)</f>
        <v>#NAME?</v>
      </c>
      <c r="X231" t="e">
        <f t="shared" ca="1" si="11"/>
        <v>#NAME?</v>
      </c>
    </row>
    <row r="232" spans="1:26">
      <c r="A232" s="1" t="s">
        <v>1478</v>
      </c>
      <c r="B232" s="1" t="s">
        <v>830</v>
      </c>
      <c r="C232" s="1" t="s">
        <v>23</v>
      </c>
      <c r="D232" s="1" t="s">
        <v>1180</v>
      </c>
      <c r="E232" s="1" t="s">
        <v>1180</v>
      </c>
      <c r="F232" s="1" t="s">
        <v>1479</v>
      </c>
      <c r="G232" s="1" t="s">
        <v>1182</v>
      </c>
      <c r="H232" s="1" t="s">
        <v>1180</v>
      </c>
      <c r="I232" s="1" t="s">
        <v>1183</v>
      </c>
      <c r="J232" s="1" t="s">
        <v>29</v>
      </c>
      <c r="K232" s="1" t="s">
        <v>1480</v>
      </c>
      <c r="L232" s="74" t="s">
        <v>1481</v>
      </c>
      <c r="M232" s="44" t="s">
        <v>1482</v>
      </c>
      <c r="O232" s="1" t="s">
        <v>807</v>
      </c>
      <c r="P232" s="4" t="s">
        <v>1483</v>
      </c>
      <c r="Q232" s="16" t="s">
        <v>1484</v>
      </c>
      <c r="T232" s="116" t="str">
        <f t="shared" si="9"/>
        <v>market price: 19.88</v>
      </c>
      <c r="U232" s="118">
        <v>19.88</v>
      </c>
      <c r="V232" t="str">
        <f t="shared" si="10"/>
        <v>3.71 m</v>
      </c>
      <c r="W232" t="e">
        <f t="array" aca="1" ref="W232" ca="1">ConvertToNumber(V232)</f>
        <v>#NAME?</v>
      </c>
      <c r="X232" t="e">
        <f t="shared" ca="1" si="11"/>
        <v>#NAME?</v>
      </c>
    </row>
    <row r="233" spans="1:26">
      <c r="A233" s="1" t="s">
        <v>1485</v>
      </c>
      <c r="B233" s="1" t="s">
        <v>22</v>
      </c>
      <c r="C233" s="1" t="s">
        <v>23</v>
      </c>
      <c r="D233" s="1" t="s">
        <v>132</v>
      </c>
      <c r="E233" s="1" t="s">
        <v>63</v>
      </c>
      <c r="F233" s="1" t="s">
        <v>1486</v>
      </c>
      <c r="G233" s="1" t="s">
        <v>1487</v>
      </c>
      <c r="H233" s="1" t="s">
        <v>132</v>
      </c>
      <c r="I233" s="1" t="s">
        <v>136</v>
      </c>
      <c r="J233" s="1" t="s">
        <v>29</v>
      </c>
      <c r="K233" s="7">
        <v>2.5000000000000001E-2</v>
      </c>
      <c r="L233" s="7" t="s">
        <v>1488</v>
      </c>
      <c r="M233" s="44">
        <v>3125000</v>
      </c>
      <c r="O233" s="1" t="s">
        <v>807</v>
      </c>
      <c r="P233" s="28" t="s">
        <v>1489</v>
      </c>
      <c r="Q233" s="4" t="s">
        <v>1490</v>
      </c>
      <c r="T233" s="116" t="str">
        <f t="shared" si="9"/>
        <v>previous close: 18.424</v>
      </c>
      <c r="U233" s="118">
        <v>18.423999999999999</v>
      </c>
      <c r="V233">
        <f t="shared" si="10"/>
        <v>3125000</v>
      </c>
      <c r="W233" t="e">
        <f t="array" aca="1" ref="W233" ca="1">ConvertToNumber(V233)</f>
        <v>#NAME?</v>
      </c>
      <c r="X233" t="e">
        <f t="shared" ca="1" si="11"/>
        <v>#NAME?</v>
      </c>
    </row>
    <row r="234" spans="1:26">
      <c r="A234" s="1" t="s">
        <v>1491</v>
      </c>
      <c r="B234" s="1" t="s">
        <v>145</v>
      </c>
      <c r="C234" s="1" t="s">
        <v>23</v>
      </c>
      <c r="D234" s="1" t="s">
        <v>553</v>
      </c>
      <c r="E234" s="1" t="s">
        <v>553</v>
      </c>
      <c r="F234" s="1" t="s">
        <v>1492</v>
      </c>
      <c r="G234" s="1" t="s">
        <v>1493</v>
      </c>
      <c r="H234" s="1" t="s">
        <v>28</v>
      </c>
      <c r="I234" s="1" t="s">
        <v>29</v>
      </c>
      <c r="J234" s="1" t="s">
        <v>1399</v>
      </c>
      <c r="K234" s="1" t="s">
        <v>1494</v>
      </c>
      <c r="L234" s="74" t="s">
        <v>647</v>
      </c>
      <c r="M234" s="44" t="s">
        <v>93</v>
      </c>
      <c r="P234" s="4" t="s">
        <v>1495</v>
      </c>
      <c r="T234" s="116" t="str">
        <f t="shared" si="9"/>
        <v>No matching data found from URL.</v>
      </c>
      <c r="U234" s="118" t="s">
        <v>349</v>
      </c>
      <c r="V234" t="str">
        <f t="shared" si="10"/>
        <v>Error: All extraction methods failed</v>
      </c>
      <c r="W234" t="e">
        <f t="array" aca="1" ref="W234" ca="1">ConvertToNumber(V234)</f>
        <v>#NAME?</v>
      </c>
      <c r="X234" t="e">
        <f t="shared" ca="1" si="11"/>
        <v>#NAME?</v>
      </c>
    </row>
    <row r="235" spans="1:26">
      <c r="A235" s="1" t="s">
        <v>1496</v>
      </c>
      <c r="B235" s="1" t="s">
        <v>22</v>
      </c>
      <c r="C235" s="1" t="s">
        <v>23</v>
      </c>
      <c r="D235" s="1" t="s">
        <v>62</v>
      </c>
      <c r="E235" s="1" t="s">
        <v>63</v>
      </c>
      <c r="F235" s="1" t="s">
        <v>1497</v>
      </c>
      <c r="G235" s="1" t="s">
        <v>65</v>
      </c>
      <c r="H235" s="1" t="s">
        <v>90</v>
      </c>
      <c r="I235" s="1" t="s">
        <v>29</v>
      </c>
      <c r="J235" s="1" t="s">
        <v>1498</v>
      </c>
      <c r="K235" s="7">
        <v>1.9E-2</v>
      </c>
      <c r="L235" s="89" t="s">
        <v>1499</v>
      </c>
      <c r="M235" s="44">
        <v>1360000</v>
      </c>
      <c r="P235" s="1" t="s">
        <v>1500</v>
      </c>
      <c r="Q235" s="4" t="s">
        <v>1501</v>
      </c>
      <c r="R235" s="28" t="s">
        <v>1501</v>
      </c>
      <c r="T235" s="116" t="str">
        <f t="shared" si="9"/>
        <v>share price: 33.125 (AI)</v>
      </c>
      <c r="U235" s="118" t="s">
        <v>1502</v>
      </c>
      <c r="V235">
        <f t="shared" si="10"/>
        <v>1360000</v>
      </c>
      <c r="W235" t="e">
        <f t="array" aca="1" ref="W235" ca="1">ConvertToNumber(V235)</f>
        <v>#NAME?</v>
      </c>
      <c r="X235" t="e">
        <f t="shared" ca="1" si="11"/>
        <v>#NAME?</v>
      </c>
    </row>
    <row r="236" spans="1:26">
      <c r="A236" s="1" t="s">
        <v>1503</v>
      </c>
      <c r="B236" s="1" t="s">
        <v>22</v>
      </c>
      <c r="C236" s="1" t="s">
        <v>23</v>
      </c>
      <c r="D236" s="1" t="s">
        <v>132</v>
      </c>
      <c r="E236" s="1" t="s">
        <v>63</v>
      </c>
      <c r="F236" s="1" t="s">
        <v>1504</v>
      </c>
      <c r="G236" s="1" t="s">
        <v>134</v>
      </c>
      <c r="H236" s="1" t="s">
        <v>272</v>
      </c>
      <c r="I236" s="1" t="s">
        <v>136</v>
      </c>
      <c r="J236" s="1" t="s">
        <v>1399</v>
      </c>
      <c r="K236" s="7">
        <v>2.5000000000000001E-2</v>
      </c>
      <c r="L236" s="7" t="s">
        <v>1505</v>
      </c>
      <c r="M236" s="47" t="s">
        <v>1506</v>
      </c>
      <c r="P236" s="1" t="s">
        <v>1507</v>
      </c>
      <c r="Q236" s="23" t="s">
        <v>1508</v>
      </c>
      <c r="R236" s="28" t="s">
        <v>1509</v>
      </c>
      <c r="T236" s="116" t="str">
        <f t="shared" si="9"/>
        <v>closing price prev trading day: 32.594</v>
      </c>
      <c r="U236" s="118">
        <v>32.594000000000001</v>
      </c>
      <c r="V236" t="str">
        <f t="shared" si="10"/>
        <v>830000</v>
      </c>
      <c r="W236" t="e">
        <f t="array" aca="1" ref="W236" ca="1">ConvertToNumber(V236)</f>
        <v>#NAME?</v>
      </c>
      <c r="X236" t="e">
        <f t="shared" ca="1" si="11"/>
        <v>#NAME?</v>
      </c>
    </row>
    <row r="237" spans="1:26">
      <c r="A237" s="1" t="s">
        <v>1510</v>
      </c>
      <c r="B237" s="1" t="s">
        <v>552</v>
      </c>
      <c r="C237" s="1" t="s">
        <v>23</v>
      </c>
      <c r="D237" s="1" t="s">
        <v>132</v>
      </c>
      <c r="E237" s="1" t="s">
        <v>63</v>
      </c>
      <c r="F237" s="1" t="s">
        <v>1511</v>
      </c>
      <c r="G237" s="1" t="s">
        <v>646</v>
      </c>
      <c r="H237" s="1" t="s">
        <v>272</v>
      </c>
      <c r="I237" s="1" t="s">
        <v>157</v>
      </c>
      <c r="J237" s="1" t="s">
        <v>1512</v>
      </c>
      <c r="K237" s="7">
        <v>4.8999999999999998E-3</v>
      </c>
      <c r="L237" s="7" t="s">
        <v>1513</v>
      </c>
      <c r="M237" s="47" t="s">
        <v>1514</v>
      </c>
      <c r="P237" s="28" t="s">
        <v>1515</v>
      </c>
      <c r="Q237" s="16" t="s">
        <v>1516</v>
      </c>
      <c r="T237" s="116" t="str">
        <f t="shared" si="9"/>
        <v>share price: 32.586 (AI)</v>
      </c>
      <c r="U237" s="118" t="s">
        <v>1517</v>
      </c>
      <c r="V237" t="str">
        <f t="shared" si="10"/>
        <v>998.14 k</v>
      </c>
      <c r="W237" t="e">
        <f t="array" aca="1" ref="W237" ca="1">ConvertToNumber(V237)</f>
        <v>#NAME?</v>
      </c>
      <c r="X237" t="e">
        <f t="shared" ca="1" si="11"/>
        <v>#NAME?</v>
      </c>
    </row>
    <row r="238" spans="1:26">
      <c r="A238" s="1" t="s">
        <v>1518</v>
      </c>
      <c r="B238" s="1" t="s">
        <v>552</v>
      </c>
      <c r="C238" s="1" t="s">
        <v>23</v>
      </c>
      <c r="D238" s="1" t="s">
        <v>132</v>
      </c>
      <c r="E238" s="1" t="s">
        <v>63</v>
      </c>
      <c r="F238" s="1" t="s">
        <v>1519</v>
      </c>
      <c r="G238" s="1" t="s">
        <v>167</v>
      </c>
      <c r="H238" s="1" t="s">
        <v>699</v>
      </c>
      <c r="I238" s="1" t="s">
        <v>29</v>
      </c>
      <c r="J238" s="1" t="s">
        <v>700</v>
      </c>
      <c r="K238" s="7">
        <v>2.5000000000000001E-2</v>
      </c>
      <c r="L238" s="7" t="s">
        <v>1520</v>
      </c>
      <c r="M238" s="47" t="s">
        <v>718</v>
      </c>
      <c r="P238" s="28" t="s">
        <v>1521</v>
      </c>
      <c r="Q238" s="23" t="s">
        <v>1522</v>
      </c>
      <c r="T238" s="116" t="str">
        <f t="shared" si="9"/>
        <v>valuation price: 7.4416</v>
      </c>
      <c r="U238" s="118">
        <v>7.4416000000000002</v>
      </c>
      <c r="V238" t="str">
        <f t="shared" si="10"/>
        <v>56839000 (AI)</v>
      </c>
      <c r="W238" s="125" t="e">
        <f t="array" aca="1" ref="W238" ca="1">ConvertToNumber(V238)</f>
        <v>#NAME?</v>
      </c>
      <c r="X238" t="e">
        <f t="shared" ca="1" si="11"/>
        <v>#NAME?</v>
      </c>
      <c r="Z238" t="s">
        <v>1523</v>
      </c>
    </row>
    <row r="239" spans="1:26">
      <c r="A239" s="1" t="s">
        <v>1524</v>
      </c>
      <c r="B239" s="1" t="s">
        <v>552</v>
      </c>
      <c r="C239" s="1" t="s">
        <v>23</v>
      </c>
      <c r="D239" s="1" t="s">
        <v>132</v>
      </c>
      <c r="E239" s="1" t="s">
        <v>63</v>
      </c>
      <c r="F239" s="1" t="s">
        <v>1525</v>
      </c>
      <c r="G239" s="1" t="s">
        <v>167</v>
      </c>
      <c r="H239" s="1" t="s">
        <v>699</v>
      </c>
      <c r="I239" s="1" t="s">
        <v>29</v>
      </c>
      <c r="J239" s="1" t="s">
        <v>700</v>
      </c>
      <c r="K239" s="7">
        <v>2.5000000000000001E-2</v>
      </c>
      <c r="L239" s="7" t="s">
        <v>1526</v>
      </c>
      <c r="M239" s="47" t="s">
        <v>718</v>
      </c>
      <c r="P239" s="28" t="s">
        <v>1527</v>
      </c>
      <c r="Q239" s="23" t="s">
        <v>1528</v>
      </c>
      <c r="T239" s="116" t="str">
        <f t="shared" si="9"/>
        <v>valuation price: 2.0998</v>
      </c>
      <c r="U239" s="118">
        <v>2.0998000000000001</v>
      </c>
      <c r="V239" t="str">
        <f t="shared" si="10"/>
        <v>56839000 (AI)</v>
      </c>
      <c r="W239" s="125" t="e">
        <f t="array" aca="1" ref="W239" ca="1">ConvertToNumber(V239)</f>
        <v>#NAME?</v>
      </c>
      <c r="X239" t="e">
        <f t="shared" ca="1" si="11"/>
        <v>#NAME?</v>
      </c>
      <c r="Z239" t="s">
        <v>1523</v>
      </c>
    </row>
    <row r="240" spans="1:26">
      <c r="A240" s="1" t="s">
        <v>1529</v>
      </c>
      <c r="B240" s="1" t="s">
        <v>552</v>
      </c>
      <c r="C240" s="1" t="s">
        <v>23</v>
      </c>
      <c r="D240" s="1" t="s">
        <v>132</v>
      </c>
      <c r="E240" s="1" t="s">
        <v>63</v>
      </c>
      <c r="F240" s="1" t="s">
        <v>1530</v>
      </c>
      <c r="G240" s="1" t="s">
        <v>147</v>
      </c>
      <c r="H240" s="1" t="s">
        <v>699</v>
      </c>
      <c r="I240" s="1" t="s">
        <v>29</v>
      </c>
      <c r="J240" s="1" t="s">
        <v>700</v>
      </c>
      <c r="K240" s="7">
        <v>2.5000000000000001E-2</v>
      </c>
      <c r="L240" s="7" t="s">
        <v>1531</v>
      </c>
      <c r="M240" s="47" t="s">
        <v>1433</v>
      </c>
      <c r="P240" s="28" t="s">
        <v>1532</v>
      </c>
      <c r="Q240" s="23" t="s">
        <v>1533</v>
      </c>
      <c r="T240" s="116" t="str">
        <f t="shared" si="9"/>
        <v>valuation price: 9.8771</v>
      </c>
      <c r="U240" s="118">
        <v>9.8771000000000004</v>
      </c>
      <c r="V240" t="str">
        <f t="shared" si="10"/>
        <v>100000</v>
      </c>
      <c r="W240" s="125" t="e">
        <f t="array" aca="1" ref="W240" ca="1">ConvertToNumber(V240)</f>
        <v>#NAME?</v>
      </c>
      <c r="X240" t="e">
        <f t="shared" ca="1" si="11"/>
        <v>#NAME?</v>
      </c>
      <c r="Z240" t="s">
        <v>1523</v>
      </c>
    </row>
    <row r="241" spans="1:26">
      <c r="A241" s="1" t="s">
        <v>1534</v>
      </c>
      <c r="B241" s="1" t="s">
        <v>552</v>
      </c>
      <c r="C241" s="1" t="s">
        <v>23</v>
      </c>
      <c r="D241" s="1" t="s">
        <v>132</v>
      </c>
      <c r="E241" s="1" t="s">
        <v>63</v>
      </c>
      <c r="F241" s="1" t="s">
        <v>1535</v>
      </c>
      <c r="G241" s="1" t="s">
        <v>147</v>
      </c>
      <c r="H241" s="1" t="s">
        <v>699</v>
      </c>
      <c r="I241" s="1" t="s">
        <v>29</v>
      </c>
      <c r="J241" s="1" t="s">
        <v>700</v>
      </c>
      <c r="K241" s="7">
        <v>2.5000000000000001E-2</v>
      </c>
      <c r="L241" s="7" t="s">
        <v>1536</v>
      </c>
      <c r="M241" s="47" t="s">
        <v>718</v>
      </c>
      <c r="P241" s="28" t="s">
        <v>1537</v>
      </c>
      <c r="Q241" s="16" t="s">
        <v>1538</v>
      </c>
      <c r="T241" s="116" t="str">
        <f t="shared" si="9"/>
        <v>valuation price: 13.5</v>
      </c>
      <c r="U241" s="118">
        <v>13.5</v>
      </c>
      <c r="V241" t="str">
        <f t="shared" si="10"/>
        <v>56839000 (AI)</v>
      </c>
      <c r="W241" t="e">
        <f t="array" aca="1" ref="W241" ca="1">ConvertToNumber(V241)</f>
        <v>#NAME?</v>
      </c>
      <c r="X241" t="e">
        <f t="shared" ca="1" si="11"/>
        <v>#NAME?</v>
      </c>
    </row>
    <row r="242" spans="1:26">
      <c r="A242" s="1" t="s">
        <v>1539</v>
      </c>
      <c r="B242" s="1" t="s">
        <v>552</v>
      </c>
      <c r="C242" s="1" t="s">
        <v>376</v>
      </c>
      <c r="D242" s="1" t="s">
        <v>132</v>
      </c>
      <c r="E242" s="1" t="s">
        <v>63</v>
      </c>
      <c r="F242" s="1" t="s">
        <v>1540</v>
      </c>
      <c r="G242" s="1" t="s">
        <v>167</v>
      </c>
      <c r="H242" s="1" t="s">
        <v>699</v>
      </c>
      <c r="I242" s="1" t="s">
        <v>29</v>
      </c>
      <c r="J242" s="1" t="s">
        <v>700</v>
      </c>
      <c r="K242" s="7">
        <v>2.5000000000000001E-2</v>
      </c>
      <c r="L242" s="7" t="s">
        <v>1541</v>
      </c>
      <c r="M242" s="47">
        <v>1250000</v>
      </c>
      <c r="P242" s="1" t="s">
        <v>1542</v>
      </c>
      <c r="Q242" s="23" t="s">
        <v>1543</v>
      </c>
      <c r="R242" s="28" t="s">
        <v>1544</v>
      </c>
      <c r="T242" s="116" t="str">
        <f t="shared" si="9"/>
        <v>share price: 12.074 (AI)</v>
      </c>
      <c r="U242" s="118" t="s">
        <v>1545</v>
      </c>
      <c r="V242">
        <f t="shared" si="10"/>
        <v>1250000</v>
      </c>
      <c r="W242" t="e">
        <f t="array" aca="1" ref="W242" ca="1">ConvertToNumber(V242)</f>
        <v>#NAME?</v>
      </c>
      <c r="X242" t="e">
        <f t="shared" ca="1" si="11"/>
        <v>#NAME?</v>
      </c>
    </row>
    <row r="243" spans="1:26">
      <c r="A243" s="1" t="s">
        <v>1546</v>
      </c>
      <c r="B243" s="1" t="s">
        <v>552</v>
      </c>
      <c r="C243" s="1" t="s">
        <v>376</v>
      </c>
      <c r="D243" s="1" t="s">
        <v>132</v>
      </c>
      <c r="E243" s="1" t="s">
        <v>63</v>
      </c>
      <c r="F243" s="1" t="s">
        <v>1547</v>
      </c>
      <c r="G243" s="1" t="s">
        <v>147</v>
      </c>
      <c r="H243" s="1" t="s">
        <v>1548</v>
      </c>
      <c r="I243" s="1" t="s">
        <v>136</v>
      </c>
      <c r="J243" s="1" t="s">
        <v>700</v>
      </c>
      <c r="K243" s="7">
        <v>2.5000000000000001E-2</v>
      </c>
      <c r="L243" s="7" t="s">
        <v>1549</v>
      </c>
      <c r="M243" s="47" t="s">
        <v>1550</v>
      </c>
      <c r="P243" s="1" t="s">
        <v>1551</v>
      </c>
      <c r="Q243" s="23" t="s">
        <v>1552</v>
      </c>
      <c r="R243" s="28" t="s">
        <v>1553</v>
      </c>
      <c r="T243" s="116" t="str">
        <f t="shared" si="9"/>
        <v>valuation price: 13.167</v>
      </c>
      <c r="U243" s="118">
        <v>13.167</v>
      </c>
      <c r="V243" t="str">
        <f t="shared" si="10"/>
        <v>2090000</v>
      </c>
      <c r="W243" s="125" t="e">
        <f t="array" aca="1" ref="W243" ca="1">ConvertToNumber(V243)</f>
        <v>#NAME?</v>
      </c>
      <c r="X243" t="e">
        <f t="shared" ca="1" si="11"/>
        <v>#NAME?</v>
      </c>
      <c r="Z243" t="s">
        <v>1523</v>
      </c>
    </row>
    <row r="244" spans="1:26">
      <c r="A244" s="1" t="s">
        <v>1554</v>
      </c>
      <c r="B244" s="1" t="s">
        <v>830</v>
      </c>
      <c r="C244" s="1" t="s">
        <v>831</v>
      </c>
      <c r="D244" s="1" t="s">
        <v>1555</v>
      </c>
      <c r="E244" s="1" t="s">
        <v>1555</v>
      </c>
      <c r="F244" s="1" t="s">
        <v>1556</v>
      </c>
      <c r="G244" s="1" t="s">
        <v>1557</v>
      </c>
      <c r="H244" s="1" t="s">
        <v>1558</v>
      </c>
      <c r="I244" s="1" t="s">
        <v>29</v>
      </c>
      <c r="J244" s="1" t="s">
        <v>1559</v>
      </c>
      <c r="K244" s="8">
        <v>0</v>
      </c>
      <c r="L244" s="8" t="s">
        <v>1560</v>
      </c>
      <c r="M244" s="44" t="s">
        <v>1561</v>
      </c>
      <c r="P244" s="29" t="s">
        <v>1562</v>
      </c>
      <c r="Q244" s="16" t="s">
        <v>1563</v>
      </c>
      <c r="T244" s="116" t="str">
        <f t="shared" si="9"/>
        <v>valuation price: 13.01</v>
      </c>
      <c r="U244" s="118">
        <v>13.01</v>
      </c>
      <c r="V244" t="str">
        <f t="shared" si="10"/>
        <v>679.60 k</v>
      </c>
      <c r="W244" t="e">
        <f t="array" aca="1" ref="W244" ca="1">ConvertToNumber(V244)</f>
        <v>#NAME?</v>
      </c>
      <c r="X244" t="e">
        <f t="shared" ca="1" si="11"/>
        <v>#NAME?</v>
      </c>
    </row>
    <row r="245" spans="1:26">
      <c r="A245" s="37" t="s">
        <v>1564</v>
      </c>
      <c r="B245" s="33" t="s">
        <v>830</v>
      </c>
      <c r="C245" s="33" t="s">
        <v>831</v>
      </c>
      <c r="D245" s="33" t="s">
        <v>1555</v>
      </c>
      <c r="E245" s="33" t="s">
        <v>1555</v>
      </c>
      <c r="F245" s="33" t="s">
        <v>1565</v>
      </c>
      <c r="G245" s="33" t="s">
        <v>1557</v>
      </c>
      <c r="H245" s="33" t="s">
        <v>1558</v>
      </c>
      <c r="I245" s="33" t="s">
        <v>29</v>
      </c>
      <c r="J245" s="33" t="s">
        <v>1559</v>
      </c>
      <c r="K245" s="39">
        <v>0</v>
      </c>
      <c r="L245" s="80" t="s">
        <v>1566</v>
      </c>
      <c r="M245" s="45" t="s">
        <v>93</v>
      </c>
      <c r="N245" s="33" t="s">
        <v>128</v>
      </c>
      <c r="O245" s="33" t="s">
        <v>807</v>
      </c>
      <c r="P245" s="34" t="s">
        <v>1567</v>
      </c>
      <c r="T245" s="116" t="str">
        <f t="shared" si="9"/>
        <v>share price: Error: cannot parse ','</v>
      </c>
      <c r="U245" s="118" t="s">
        <v>741</v>
      </c>
      <c r="V245" t="str">
        <f t="shared" si="10"/>
        <v>Error: All extraction methods failed</v>
      </c>
      <c r="W245" s="124" t="e">
        <f t="array" aca="1" ref="W245" ca="1">ConvertToNumber(V245)</f>
        <v>#NAME?</v>
      </c>
      <c r="X245" t="e">
        <f t="shared" ca="1" si="11"/>
        <v>#NAME?</v>
      </c>
    </row>
    <row r="246" spans="1:26">
      <c r="A246" s="1" t="s">
        <v>1568</v>
      </c>
      <c r="B246" s="1" t="s">
        <v>1569</v>
      </c>
      <c r="C246" s="1" t="s">
        <v>831</v>
      </c>
      <c r="D246" s="1" t="s">
        <v>1555</v>
      </c>
      <c r="E246" s="1" t="s">
        <v>1555</v>
      </c>
      <c r="F246" s="1" t="s">
        <v>1570</v>
      </c>
      <c r="G246" s="1" t="s">
        <v>1557</v>
      </c>
      <c r="H246" s="1" t="s">
        <v>29</v>
      </c>
      <c r="I246" s="1" t="s">
        <v>29</v>
      </c>
      <c r="J246" s="1" t="s">
        <v>29</v>
      </c>
      <c r="K246" s="8">
        <v>0.02</v>
      </c>
      <c r="L246" s="8" t="s">
        <v>1571</v>
      </c>
      <c r="M246" s="52" t="s">
        <v>718</v>
      </c>
      <c r="P246" s="16" t="s">
        <v>1572</v>
      </c>
      <c r="Q246" s="16" t="s">
        <v>1573</v>
      </c>
      <c r="T246" s="116" t="str">
        <f t="shared" si="9"/>
        <v>vl: 146.64</v>
      </c>
      <c r="U246" s="118">
        <v>146.63999999999999</v>
      </c>
      <c r="V246" t="str">
        <f t="shared" si="10"/>
        <v>56839000 (AI)</v>
      </c>
      <c r="W246" s="124" t="e">
        <f t="array" aca="1" ref="W246" ca="1">ConvertToNumber(V246)</f>
        <v>#NAME?</v>
      </c>
      <c r="X246" t="e">
        <f t="shared" ca="1" si="11"/>
        <v>#NAME?</v>
      </c>
    </row>
    <row r="247" spans="1:26">
      <c r="A247" s="1" t="s">
        <v>1574</v>
      </c>
      <c r="B247" s="1" t="s">
        <v>1569</v>
      </c>
      <c r="C247" s="1" t="s">
        <v>831</v>
      </c>
      <c r="D247" s="1" t="s">
        <v>1555</v>
      </c>
      <c r="E247" s="1" t="s">
        <v>1555</v>
      </c>
      <c r="F247" s="1" t="s">
        <v>1575</v>
      </c>
      <c r="G247" s="1" t="s">
        <v>1557</v>
      </c>
      <c r="H247" s="1" t="s">
        <v>29</v>
      </c>
      <c r="I247" s="1" t="s">
        <v>29</v>
      </c>
      <c r="J247" s="1" t="s">
        <v>29</v>
      </c>
      <c r="K247" s="8">
        <v>0.02</v>
      </c>
      <c r="L247" s="8" t="s">
        <v>1571</v>
      </c>
      <c r="M247" s="52" t="s">
        <v>718</v>
      </c>
      <c r="P247" s="16" t="s">
        <v>1572</v>
      </c>
      <c r="Q247" s="16" t="s">
        <v>1573</v>
      </c>
      <c r="T247" s="116" t="str">
        <f t="shared" si="9"/>
        <v>vl: 146.64</v>
      </c>
      <c r="U247" s="118">
        <v>146.63999999999999</v>
      </c>
      <c r="V247" t="str">
        <f t="shared" si="10"/>
        <v>56839000 (AI)</v>
      </c>
      <c r="W247" s="124" t="e">
        <f t="array" aca="1" ref="W247" ca="1">ConvertToNumber(V247)</f>
        <v>#NAME?</v>
      </c>
      <c r="X247" t="e">
        <f t="shared" ca="1" si="11"/>
        <v>#NAME?</v>
      </c>
    </row>
    <row r="248" spans="1:26">
      <c r="A248" s="1" t="s">
        <v>1576</v>
      </c>
      <c r="B248" s="1" t="s">
        <v>1569</v>
      </c>
      <c r="C248" s="1" t="s">
        <v>831</v>
      </c>
      <c r="D248" s="1" t="s">
        <v>1555</v>
      </c>
      <c r="E248" s="1" t="s">
        <v>1555</v>
      </c>
      <c r="F248" s="1" t="s">
        <v>1577</v>
      </c>
      <c r="G248" s="1" t="s">
        <v>1557</v>
      </c>
      <c r="H248" s="1" t="s">
        <v>29</v>
      </c>
      <c r="I248" s="1" t="s">
        <v>29</v>
      </c>
      <c r="J248" s="1" t="s">
        <v>29</v>
      </c>
      <c r="K248" s="8">
        <v>0.02</v>
      </c>
      <c r="L248" s="8" t="s">
        <v>1571</v>
      </c>
      <c r="M248" s="52" t="s">
        <v>718</v>
      </c>
      <c r="P248" s="16" t="s">
        <v>1572</v>
      </c>
      <c r="Q248" s="16" t="s">
        <v>1573</v>
      </c>
      <c r="T248" s="116" t="str">
        <f t="shared" si="9"/>
        <v>vl: 146.64</v>
      </c>
      <c r="U248" s="118">
        <v>146.63999999999999</v>
      </c>
      <c r="V248" t="str">
        <f t="shared" si="10"/>
        <v>56839000 (AI)</v>
      </c>
      <c r="W248" s="124" t="e">
        <f t="array" aca="1" ref="W248" ca="1">ConvertToNumber(V248)</f>
        <v>#NAME?</v>
      </c>
      <c r="X248" t="e">
        <f t="shared" ca="1" si="11"/>
        <v>#NAME?</v>
      </c>
    </row>
    <row r="249" spans="1:26">
      <c r="A249" s="1" t="s">
        <v>1578</v>
      </c>
      <c r="B249" s="1" t="s">
        <v>1569</v>
      </c>
      <c r="C249" s="1" t="s">
        <v>831</v>
      </c>
      <c r="D249" s="1" t="s">
        <v>1555</v>
      </c>
      <c r="E249" s="1" t="s">
        <v>1555</v>
      </c>
      <c r="F249" s="1" t="s">
        <v>1579</v>
      </c>
      <c r="G249" s="1" t="s">
        <v>1580</v>
      </c>
      <c r="H249" s="1" t="s">
        <v>29</v>
      </c>
      <c r="I249" s="1" t="s">
        <v>29</v>
      </c>
      <c r="J249" s="1" t="s">
        <v>29</v>
      </c>
      <c r="K249" s="8">
        <v>0.02</v>
      </c>
      <c r="L249" s="81" t="s">
        <v>1581</v>
      </c>
      <c r="M249" s="44" t="s">
        <v>93</v>
      </c>
      <c r="P249" s="4" t="s">
        <v>1582</v>
      </c>
      <c r="T249" s="116" t="str">
        <f t="shared" si="9"/>
        <v>open: Error: invalid price value '1' (likely not a share price)</v>
      </c>
      <c r="U249" s="118" t="s">
        <v>1583</v>
      </c>
      <c r="V249" t="str">
        <f t="shared" si="10"/>
        <v>Error: All extraction methods failed</v>
      </c>
      <c r="W249" s="124" t="e">
        <f t="array" aca="1" ref="W249" ca="1">ConvertToNumber(V249)</f>
        <v>#NAME?</v>
      </c>
      <c r="X249" t="e">
        <f t="shared" ca="1" si="11"/>
        <v>#NAME?</v>
      </c>
    </row>
    <row r="250" spans="1:26">
      <c r="A250" s="37" t="s">
        <v>1578</v>
      </c>
      <c r="B250" s="33" t="s">
        <v>1569</v>
      </c>
      <c r="C250" s="33" t="s">
        <v>831</v>
      </c>
      <c r="D250" s="33" t="s">
        <v>1555</v>
      </c>
      <c r="E250" s="33" t="s">
        <v>1555</v>
      </c>
      <c r="F250" s="33" t="s">
        <v>1584</v>
      </c>
      <c r="G250" s="33" t="s">
        <v>1580</v>
      </c>
      <c r="H250" s="33" t="s">
        <v>29</v>
      </c>
      <c r="I250" s="33" t="s">
        <v>29</v>
      </c>
      <c r="J250" s="33" t="s">
        <v>29</v>
      </c>
      <c r="K250" s="39">
        <v>0.02</v>
      </c>
      <c r="L250" s="80" t="s">
        <v>1581</v>
      </c>
      <c r="M250" s="45" t="s">
        <v>575</v>
      </c>
      <c r="N250" s="33" t="s">
        <v>128</v>
      </c>
      <c r="O250" s="33" t="s">
        <v>807</v>
      </c>
      <c r="P250" s="34" t="s">
        <v>1582</v>
      </c>
      <c r="T250" s="116" t="str">
        <f t="shared" si="9"/>
        <v>open: Error: invalid price value '1' (likely not a share price)</v>
      </c>
      <c r="U250" s="118" t="s">
        <v>1583</v>
      </c>
      <c r="V250" t="str">
        <f t="shared" si="10"/>
        <v>56839 (AI)</v>
      </c>
      <c r="W250" s="124" t="e">
        <f t="array" aca="1" ref="W250" ca="1">ConvertToNumber(V250)</f>
        <v>#NAME?</v>
      </c>
      <c r="X250" t="e">
        <f t="shared" ca="1" si="11"/>
        <v>#NAME?</v>
      </c>
    </row>
    <row r="251" spans="1:26">
      <c r="A251" s="1" t="s">
        <v>1585</v>
      </c>
      <c r="B251" s="1" t="s">
        <v>1569</v>
      </c>
      <c r="C251" s="1" t="s">
        <v>23</v>
      </c>
      <c r="D251" s="1" t="s">
        <v>1555</v>
      </c>
      <c r="E251" s="1" t="s">
        <v>1555</v>
      </c>
      <c r="F251" s="1" t="s">
        <v>1586</v>
      </c>
      <c r="G251" s="1" t="s">
        <v>1587</v>
      </c>
      <c r="H251" s="1" t="s">
        <v>29</v>
      </c>
      <c r="I251" s="1" t="s">
        <v>29</v>
      </c>
      <c r="J251" s="1" t="s">
        <v>29</v>
      </c>
      <c r="K251" s="1" t="s">
        <v>1588</v>
      </c>
      <c r="L251" s="74" t="s">
        <v>1589</v>
      </c>
      <c r="M251" s="91" t="s">
        <v>93</v>
      </c>
      <c r="P251" s="4" t="s">
        <v>1590</v>
      </c>
      <c r="T251" s="116" t="str">
        <f t="shared" si="9"/>
        <v>vl: 15063.21</v>
      </c>
      <c r="U251" s="118">
        <v>15063.21</v>
      </c>
      <c r="V251" t="str">
        <f t="shared" si="10"/>
        <v>Error: All extraction methods failed</v>
      </c>
      <c r="W251" s="124" t="e">
        <f t="array" aca="1" ref="W251" ca="1">ConvertToNumber(V251)</f>
        <v>#NAME?</v>
      </c>
      <c r="X251" t="e">
        <f t="shared" ca="1" si="11"/>
        <v>#NAME?</v>
      </c>
    </row>
    <row r="252" spans="1:26">
      <c r="A252" s="1" t="s">
        <v>1591</v>
      </c>
      <c r="B252" s="1" t="s">
        <v>1569</v>
      </c>
      <c r="C252" s="1" t="s">
        <v>831</v>
      </c>
      <c r="D252" s="1" t="s">
        <v>1555</v>
      </c>
      <c r="E252" s="1" t="s">
        <v>1555</v>
      </c>
      <c r="F252" s="1" t="s">
        <v>1592</v>
      </c>
      <c r="G252" s="1" t="s">
        <v>1593</v>
      </c>
      <c r="H252" s="1" t="s">
        <v>29</v>
      </c>
      <c r="I252" s="1" t="s">
        <v>29</v>
      </c>
      <c r="J252" s="1" t="s">
        <v>29</v>
      </c>
      <c r="K252" s="1" t="s">
        <v>1594</v>
      </c>
      <c r="L252" s="74" t="s">
        <v>1595</v>
      </c>
      <c r="M252" s="44" t="s">
        <v>93</v>
      </c>
      <c r="P252" s="4" t="s">
        <v>1596</v>
      </c>
      <c r="T252" s="116" t="str">
        <f t="shared" si="9"/>
        <v>Error: PDF file - cannot process</v>
      </c>
      <c r="U252" s="118" t="s">
        <v>1597</v>
      </c>
      <c r="V252" t="str">
        <f t="shared" si="10"/>
        <v>Error: All extraction methods failed</v>
      </c>
      <c r="W252" s="124" t="e">
        <f t="array" aca="1" ref="W252" ca="1">ConvertToNumber(V252)</f>
        <v>#NAME?</v>
      </c>
      <c r="X252" t="e">
        <f t="shared" ca="1" si="11"/>
        <v>#NAME?</v>
      </c>
    </row>
    <row r="253" spans="1:26">
      <c r="A253" s="1" t="s">
        <v>1598</v>
      </c>
      <c r="B253" s="1" t="s">
        <v>1569</v>
      </c>
      <c r="C253" s="1" t="s">
        <v>831</v>
      </c>
      <c r="D253" s="1" t="s">
        <v>1599</v>
      </c>
      <c r="E253" s="1" t="s">
        <v>28</v>
      </c>
      <c r="F253" s="1" t="s">
        <v>1600</v>
      </c>
      <c r="G253" s="1" t="s">
        <v>1601</v>
      </c>
      <c r="H253" s="1" t="s">
        <v>29</v>
      </c>
      <c r="I253" s="1" t="s">
        <v>29</v>
      </c>
      <c r="J253" s="1" t="s">
        <v>29</v>
      </c>
      <c r="K253" s="1" t="s">
        <v>29</v>
      </c>
      <c r="L253" s="74" t="s">
        <v>1602</v>
      </c>
      <c r="M253" s="44" t="s">
        <v>93</v>
      </c>
      <c r="P253" s="4" t="s">
        <v>1603</v>
      </c>
      <c r="T253" s="116" t="str">
        <f t="shared" si="9"/>
        <v>share price: 286.27 (AI)</v>
      </c>
      <c r="U253" s="118" t="s">
        <v>1604</v>
      </c>
      <c r="V253" t="str">
        <f t="shared" si="10"/>
        <v>Error: All extraction methods failed</v>
      </c>
      <c r="W253" s="124" t="e">
        <f t="array" aca="1" ref="W253" ca="1">ConvertToNumber(V253)</f>
        <v>#NAME?</v>
      </c>
      <c r="X253" t="e">
        <f t="shared" ca="1" si="11"/>
        <v>#NAME?</v>
      </c>
    </row>
    <row r="254" spans="1:26">
      <c r="A254" s="1" t="s">
        <v>1605</v>
      </c>
      <c r="B254" s="1" t="s">
        <v>1569</v>
      </c>
      <c r="C254" s="1" t="s">
        <v>831</v>
      </c>
      <c r="D254" s="1" t="s">
        <v>28</v>
      </c>
      <c r="E254" s="1" t="s">
        <v>28</v>
      </c>
      <c r="F254" s="1" t="s">
        <v>1606</v>
      </c>
      <c r="G254" s="1" t="s">
        <v>1601</v>
      </c>
      <c r="H254" s="1" t="s">
        <v>29</v>
      </c>
      <c r="I254" s="1" t="s">
        <v>29</v>
      </c>
      <c r="J254" s="1" t="s">
        <v>29</v>
      </c>
      <c r="K254" s="1" t="s">
        <v>1607</v>
      </c>
      <c r="L254" s="1" t="s">
        <v>1608</v>
      </c>
      <c r="M254" s="44" t="s">
        <v>93</v>
      </c>
      <c r="P254" s="16" t="s">
        <v>1609</v>
      </c>
      <c r="Q254" s="4" t="s">
        <v>1610</v>
      </c>
      <c r="T254" s="116" t="str">
        <f t="shared" si="9"/>
        <v>Current issue price: 112.39</v>
      </c>
      <c r="U254" s="118">
        <v>112.39</v>
      </c>
      <c r="V254" t="str">
        <f t="shared" si="10"/>
        <v>Error: All extraction methods failed</v>
      </c>
      <c r="W254" s="124" t="e">
        <f t="array" aca="1" ref="W254" ca="1">ConvertToNumber(V254)</f>
        <v>#NAME?</v>
      </c>
      <c r="X254" t="e">
        <f t="shared" ca="1" si="11"/>
        <v>#NAME?</v>
      </c>
    </row>
    <row r="255" spans="1:26">
      <c r="A255" s="1" t="s">
        <v>1611</v>
      </c>
      <c r="B255" s="1" t="s">
        <v>1612</v>
      </c>
      <c r="C255" s="1" t="s">
        <v>1613</v>
      </c>
      <c r="D255" s="1" t="s">
        <v>28</v>
      </c>
      <c r="E255" s="1" t="s">
        <v>28</v>
      </c>
      <c r="F255" s="1" t="s">
        <v>1614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573</v>
      </c>
      <c r="L255" s="78" t="s">
        <v>1615</v>
      </c>
      <c r="M255" s="52" t="s">
        <v>93</v>
      </c>
      <c r="P255" s="4" t="s">
        <v>1616</v>
      </c>
      <c r="T255" s="116" t="str">
        <f t="shared" si="9"/>
        <v>Error: Enhanced Bitcap error: Could not extract valid price from Bitcap page</v>
      </c>
      <c r="U255" s="118" t="s">
        <v>1617</v>
      </c>
      <c r="V255" t="str">
        <f t="shared" si="10"/>
        <v>Error: All extraction methods failed</v>
      </c>
      <c r="W255" s="124" t="e">
        <f t="array" aca="1" ref="W255" ca="1">ConvertToNumber(V255)</f>
        <v>#NAME?</v>
      </c>
      <c r="X255" t="e">
        <f t="shared" ca="1" si="11"/>
        <v>#NAME?</v>
      </c>
    </row>
    <row r="256" spans="1:26">
      <c r="A256" s="37" t="s">
        <v>1611</v>
      </c>
      <c r="B256" s="33" t="s">
        <v>1612</v>
      </c>
      <c r="C256" s="33" t="s">
        <v>1613</v>
      </c>
      <c r="D256" s="33" t="s">
        <v>28</v>
      </c>
      <c r="E256" s="33" t="s">
        <v>28</v>
      </c>
      <c r="F256" s="33" t="s">
        <v>1618</v>
      </c>
      <c r="G256" s="33" t="s">
        <v>1619</v>
      </c>
      <c r="H256" s="33" t="s">
        <v>29</v>
      </c>
      <c r="I256" s="33" t="s">
        <v>29</v>
      </c>
      <c r="J256" s="33" t="s">
        <v>29</v>
      </c>
      <c r="K256" s="33" t="s">
        <v>573</v>
      </c>
      <c r="L256" s="79" t="s">
        <v>1620</v>
      </c>
      <c r="M256" s="45" t="s">
        <v>93</v>
      </c>
      <c r="N256" s="33" t="s">
        <v>128</v>
      </c>
      <c r="O256" s="33" t="s">
        <v>128</v>
      </c>
      <c r="P256" s="34" t="s">
        <v>1621</v>
      </c>
      <c r="T256" s="116" t="str">
        <f t="shared" si="9"/>
        <v>share price: 1.03 (AI)</v>
      </c>
      <c r="U256" s="118" t="s">
        <v>1622</v>
      </c>
      <c r="V256" t="str">
        <f t="shared" si="10"/>
        <v>Error: All extraction methods failed</v>
      </c>
      <c r="W256" s="124" t="e">
        <f t="array" aca="1" ref="W256" ca="1">ConvertToNumber(V256)</f>
        <v>#NAME?</v>
      </c>
      <c r="X256" t="e">
        <f t="shared" ca="1" si="11"/>
        <v>#NAME?</v>
      </c>
    </row>
    <row r="257" spans="1:24">
      <c r="A257" s="1" t="s">
        <v>1623</v>
      </c>
      <c r="B257" s="1" t="s">
        <v>1569</v>
      </c>
      <c r="C257" s="1" t="s">
        <v>1613</v>
      </c>
      <c r="D257" s="1" t="s">
        <v>28</v>
      </c>
      <c r="E257" s="1" t="s">
        <v>28</v>
      </c>
      <c r="F257" s="1" t="s">
        <v>1624</v>
      </c>
      <c r="G257" s="1" t="s">
        <v>1619</v>
      </c>
      <c r="H257" s="1" t="s">
        <v>29</v>
      </c>
      <c r="I257" s="1" t="s">
        <v>29</v>
      </c>
      <c r="J257" s="1" t="s">
        <v>29</v>
      </c>
      <c r="K257" s="1" t="s">
        <v>1625</v>
      </c>
      <c r="L257" s="1" t="s">
        <v>1615</v>
      </c>
      <c r="M257" s="52" t="s">
        <v>93</v>
      </c>
      <c r="P257" s="16" t="s">
        <v>1626</v>
      </c>
      <c r="Q257" s="16" t="s">
        <v>1627</v>
      </c>
      <c r="T257" s="116" t="str">
        <f t="shared" si="9"/>
        <v>Error: Enhanced Bitcap error: Could not extract valid price from Bitcap page</v>
      </c>
      <c r="U257" s="118" t="s">
        <v>1617</v>
      </c>
      <c r="V257" t="str">
        <f t="shared" si="10"/>
        <v>Error: All extraction methods failed</v>
      </c>
      <c r="W257" s="124" t="e">
        <f t="array" aca="1" ref="W257" ca="1">ConvertToNumber(V257)</f>
        <v>#NAME?</v>
      </c>
      <c r="X257" t="e">
        <f t="shared" ca="1" si="11"/>
        <v>#NAME?</v>
      </c>
    </row>
    <row r="258" spans="1:24">
      <c r="A258" s="1" t="s">
        <v>1628</v>
      </c>
      <c r="B258" s="1" t="s">
        <v>1569</v>
      </c>
      <c r="C258" s="1" t="s">
        <v>1613</v>
      </c>
      <c r="D258" s="1" t="s">
        <v>28</v>
      </c>
      <c r="E258" s="1" t="s">
        <v>28</v>
      </c>
      <c r="F258" s="1" t="s">
        <v>1629</v>
      </c>
      <c r="G258" s="1" t="s">
        <v>1619</v>
      </c>
      <c r="H258" s="1" t="s">
        <v>29</v>
      </c>
      <c r="I258" s="1" t="s">
        <v>29</v>
      </c>
      <c r="J258" s="1" t="s">
        <v>29</v>
      </c>
      <c r="K258" s="1" t="s">
        <v>1625</v>
      </c>
      <c r="L258" s="74"/>
      <c r="M258" s="52" t="s">
        <v>1630</v>
      </c>
      <c r="P258" s="16" t="s">
        <v>1627</v>
      </c>
      <c r="T258" s="116">
        <f t="shared" ref="T258:T321" si="12">L258</f>
        <v>0</v>
      </c>
      <c r="U258" s="118"/>
      <c r="V258" t="str">
        <f t="shared" ref="V258:V321" si="13">M258</f>
        <v>Error: Invalid URL format</v>
      </c>
      <c r="W258" s="124" t="e">
        <f t="array" aca="1" ref="W258" ca="1">ConvertToNumber(V258)</f>
        <v>#NAME?</v>
      </c>
      <c r="X258" t="e">
        <f t="shared" ref="X258:X321" ca="1" si="14">W258*U258</f>
        <v>#NAME?</v>
      </c>
    </row>
    <row r="259" spans="1:24">
      <c r="A259" s="1" t="s">
        <v>1631</v>
      </c>
      <c r="B259" s="1" t="s">
        <v>1569</v>
      </c>
      <c r="C259" s="1" t="s">
        <v>1613</v>
      </c>
      <c r="D259" s="1" t="s">
        <v>28</v>
      </c>
      <c r="E259" s="1" t="s">
        <v>28</v>
      </c>
      <c r="F259" s="1" t="s">
        <v>1632</v>
      </c>
      <c r="G259" s="1" t="s">
        <v>1619</v>
      </c>
      <c r="H259" s="1" t="s">
        <v>29</v>
      </c>
      <c r="I259" s="1" t="s">
        <v>29</v>
      </c>
      <c r="J259" s="1" t="s">
        <v>29</v>
      </c>
      <c r="K259" s="1" t="s">
        <v>1625</v>
      </c>
      <c r="L259" s="78" t="s">
        <v>1615</v>
      </c>
      <c r="M259" s="52" t="s">
        <v>93</v>
      </c>
      <c r="P259" s="16" t="s">
        <v>1633</v>
      </c>
      <c r="Q259" s="16" t="s">
        <v>1627</v>
      </c>
      <c r="T259" s="116" t="str">
        <f t="shared" si="12"/>
        <v>Error: Enhanced Bitcap error: Could not extract valid price from Bitcap page</v>
      </c>
      <c r="U259" s="118" t="s">
        <v>1617</v>
      </c>
      <c r="V259" t="str">
        <f t="shared" si="13"/>
        <v>Error: All extraction methods failed</v>
      </c>
      <c r="W259" s="124" t="e">
        <f t="array" aca="1" ref="W259" ca="1">ConvertToNumber(V259)</f>
        <v>#NAME?</v>
      </c>
      <c r="X259" t="e">
        <f t="shared" ca="1" si="14"/>
        <v>#NAME?</v>
      </c>
    </row>
    <row r="260" spans="1:24">
      <c r="A260" s="1" t="s">
        <v>1634</v>
      </c>
      <c r="B260" s="1" t="s">
        <v>1569</v>
      </c>
      <c r="C260" s="1" t="s">
        <v>1613</v>
      </c>
      <c r="D260" s="1" t="s">
        <v>28</v>
      </c>
      <c r="E260" s="1" t="s">
        <v>28</v>
      </c>
      <c r="F260" s="1" t="s">
        <v>1635</v>
      </c>
      <c r="G260" s="1" t="s">
        <v>1619</v>
      </c>
      <c r="H260" s="1" t="s">
        <v>29</v>
      </c>
      <c r="I260" s="1" t="s">
        <v>29</v>
      </c>
      <c r="J260" s="1" t="s">
        <v>29</v>
      </c>
      <c r="K260" s="1" t="s">
        <v>1625</v>
      </c>
      <c r="L260" s="74"/>
      <c r="M260" s="52" t="s">
        <v>1630</v>
      </c>
      <c r="P260" s="16" t="s">
        <v>1627</v>
      </c>
      <c r="T260" s="116">
        <f t="shared" si="12"/>
        <v>0</v>
      </c>
      <c r="U260" s="118"/>
      <c r="V260" t="str">
        <f t="shared" si="13"/>
        <v>Error: Invalid URL format</v>
      </c>
      <c r="W260" s="124" t="e">
        <f t="array" aca="1" ref="W260" ca="1">ConvertToNumber(V260)</f>
        <v>#NAME?</v>
      </c>
      <c r="X260" t="e">
        <f t="shared" ca="1" si="14"/>
        <v>#NAME?</v>
      </c>
    </row>
    <row r="261" spans="1:24">
      <c r="A261" s="1" t="s">
        <v>1636</v>
      </c>
      <c r="B261" s="1" t="s">
        <v>1569</v>
      </c>
      <c r="C261" s="1" t="s">
        <v>1613</v>
      </c>
      <c r="D261" s="1" t="s">
        <v>28</v>
      </c>
      <c r="E261" s="1" t="s">
        <v>28</v>
      </c>
      <c r="F261" s="1" t="s">
        <v>1637</v>
      </c>
      <c r="G261" s="1" t="s">
        <v>1619</v>
      </c>
      <c r="H261" s="1" t="s">
        <v>29</v>
      </c>
      <c r="I261" s="1" t="s">
        <v>29</v>
      </c>
      <c r="J261" s="1" t="s">
        <v>29</v>
      </c>
      <c r="K261" s="1" t="s">
        <v>1625</v>
      </c>
      <c r="L261" s="74"/>
      <c r="M261" s="52" t="s">
        <v>1630</v>
      </c>
      <c r="P261" s="16" t="s">
        <v>1627</v>
      </c>
      <c r="T261" s="116">
        <f t="shared" si="12"/>
        <v>0</v>
      </c>
      <c r="U261" s="118"/>
      <c r="V261" t="str">
        <f t="shared" si="13"/>
        <v>Error: Invalid URL format</v>
      </c>
      <c r="W261" s="124" t="e">
        <f t="array" aca="1" ref="W261" ca="1">ConvertToNumber(V261)</f>
        <v>#NAME?</v>
      </c>
      <c r="X261" t="e">
        <f t="shared" ca="1" si="14"/>
        <v>#NAME?</v>
      </c>
    </row>
    <row r="262" spans="1:24">
      <c r="A262" s="1" t="s">
        <v>1638</v>
      </c>
      <c r="B262" s="1" t="s">
        <v>1569</v>
      </c>
      <c r="C262" s="1" t="s">
        <v>831</v>
      </c>
      <c r="D262" s="1" t="s">
        <v>28</v>
      </c>
      <c r="E262" s="1" t="s">
        <v>28</v>
      </c>
      <c r="F262" s="1" t="s">
        <v>1639</v>
      </c>
      <c r="G262" s="1" t="s">
        <v>1640</v>
      </c>
      <c r="H262" s="1" t="s">
        <v>29</v>
      </c>
      <c r="I262" s="1" t="s">
        <v>29</v>
      </c>
      <c r="J262" s="1" t="s">
        <v>29</v>
      </c>
      <c r="K262" s="1" t="s">
        <v>1641</v>
      </c>
      <c r="L262" s="78" t="s">
        <v>1642</v>
      </c>
      <c r="M262" s="52" t="s">
        <v>718</v>
      </c>
      <c r="P262" s="16" t="s">
        <v>1643</v>
      </c>
      <c r="T262" s="116" t="str">
        <f t="shared" si="12"/>
        <v>share price: 9.45 (AI)</v>
      </c>
      <c r="U262" s="118" t="s">
        <v>1644</v>
      </c>
      <c r="V262" t="str">
        <f t="shared" si="13"/>
        <v>56839000 (AI)</v>
      </c>
      <c r="W262" s="124" t="e">
        <f t="array" aca="1" ref="W262" ca="1">ConvertToNumber(V262)</f>
        <v>#NAME?</v>
      </c>
      <c r="X262" t="e">
        <f t="shared" ca="1" si="14"/>
        <v>#NAME?</v>
      </c>
    </row>
    <row r="263" spans="1:24">
      <c r="A263" s="1" t="s">
        <v>1645</v>
      </c>
      <c r="B263" s="1" t="s">
        <v>1569</v>
      </c>
      <c r="C263" s="1" t="s">
        <v>831</v>
      </c>
      <c r="D263" s="1" t="s">
        <v>1646</v>
      </c>
      <c r="E263" s="1" t="s">
        <v>1647</v>
      </c>
      <c r="F263" s="1" t="s">
        <v>1648</v>
      </c>
      <c r="G263" s="1" t="s">
        <v>1649</v>
      </c>
      <c r="H263" s="1" t="s">
        <v>29</v>
      </c>
      <c r="I263" s="1" t="s">
        <v>29</v>
      </c>
      <c r="J263" s="1" t="s">
        <v>29</v>
      </c>
      <c r="K263" s="7">
        <v>5.0000000000000001E-3</v>
      </c>
      <c r="L263" s="67" t="s">
        <v>1650</v>
      </c>
      <c r="M263" s="52" t="s">
        <v>1651</v>
      </c>
      <c r="P263" s="4" t="s">
        <v>1652</v>
      </c>
      <c r="Q263" s="16" t="s">
        <v>1653</v>
      </c>
      <c r="T263" s="116" t="str">
        <f t="shared" si="12"/>
        <v>open: Error: cannot parse ','</v>
      </c>
      <c r="U263" s="118" t="s">
        <v>741</v>
      </c>
      <c r="V263" t="str">
        <f t="shared" si="13"/>
        <v>159.00 m</v>
      </c>
      <c r="W263" s="124" t="e">
        <f t="array" aca="1" ref="W263" ca="1">ConvertToNumber(V263)</f>
        <v>#NAME?</v>
      </c>
      <c r="X263" t="e">
        <f t="shared" ca="1" si="14"/>
        <v>#NAME?</v>
      </c>
    </row>
    <row r="264" spans="1:24">
      <c r="A264" s="1" t="s">
        <v>1654</v>
      </c>
      <c r="B264" s="1" t="s">
        <v>830</v>
      </c>
      <c r="C264" s="1" t="s">
        <v>831</v>
      </c>
      <c r="D264" s="1" t="s">
        <v>1647</v>
      </c>
      <c r="E264" s="1" t="s">
        <v>1647</v>
      </c>
      <c r="F264" s="1" t="s">
        <v>1655</v>
      </c>
      <c r="G264" s="1" t="s">
        <v>1656</v>
      </c>
      <c r="H264" s="1" t="s">
        <v>1647</v>
      </c>
      <c r="I264" s="1" t="s">
        <v>29</v>
      </c>
      <c r="J264" s="1" t="s">
        <v>1657</v>
      </c>
      <c r="K264" s="1" t="s">
        <v>1658</v>
      </c>
      <c r="L264" s="74" t="s">
        <v>1659</v>
      </c>
      <c r="M264" s="44" t="s">
        <v>93</v>
      </c>
      <c r="P264" s="1" t="s">
        <v>1660</v>
      </c>
      <c r="Q264" s="4" t="s">
        <v>1661</v>
      </c>
      <c r="T264" s="116" t="str">
        <f t="shared" si="12"/>
        <v>closing price prev trading day: 35.83</v>
      </c>
      <c r="U264" s="118">
        <v>35.83</v>
      </c>
      <c r="V264" t="str">
        <f t="shared" si="13"/>
        <v>Error: All extraction methods failed</v>
      </c>
      <c r="W264" t="e">
        <f t="array" aca="1" ref="W264" ca="1">ConvertToNumber(V264)</f>
        <v>#NAME?</v>
      </c>
      <c r="X264" t="e">
        <f t="shared" ca="1" si="14"/>
        <v>#NAME?</v>
      </c>
    </row>
    <row r="265" spans="1:24">
      <c r="A265" s="1" t="s">
        <v>1662</v>
      </c>
      <c r="B265" s="1" t="s">
        <v>830</v>
      </c>
      <c r="C265" s="1" t="s">
        <v>831</v>
      </c>
      <c r="D265" s="1" t="s">
        <v>1647</v>
      </c>
      <c r="E265" s="1" t="s">
        <v>1647</v>
      </c>
      <c r="F265" s="1" t="s">
        <v>1663</v>
      </c>
      <c r="G265" s="1" t="s">
        <v>1664</v>
      </c>
      <c r="H265" s="1" t="s">
        <v>1665</v>
      </c>
      <c r="I265" s="1" t="s">
        <v>1666</v>
      </c>
      <c r="J265" s="1" t="s">
        <v>1667</v>
      </c>
      <c r="K265" s="1" t="s">
        <v>1668</v>
      </c>
      <c r="L265" s="74" t="s">
        <v>1669</v>
      </c>
      <c r="M265" s="52">
        <v>200000</v>
      </c>
      <c r="P265" s="1" t="s">
        <v>1670</v>
      </c>
      <c r="Q265" s="4" t="s">
        <v>1671</v>
      </c>
      <c r="T265" s="116" t="str">
        <f t="shared" si="12"/>
        <v>closing price prev trading day: 7.81</v>
      </c>
      <c r="U265" s="118">
        <v>7.81</v>
      </c>
      <c r="V265">
        <f t="shared" si="13"/>
        <v>200000</v>
      </c>
      <c r="W265" t="e">
        <f t="array" aca="1" ref="W265" ca="1">ConvertToNumber(V265)</f>
        <v>#NAME?</v>
      </c>
      <c r="X265" t="e">
        <f t="shared" ca="1" si="14"/>
        <v>#NAME?</v>
      </c>
    </row>
    <row r="266" spans="1:24">
      <c r="A266" s="1" t="s">
        <v>1170</v>
      </c>
      <c r="B266" s="1" t="s">
        <v>830</v>
      </c>
      <c r="C266" s="1" t="s">
        <v>831</v>
      </c>
      <c r="D266" s="1" t="s">
        <v>1647</v>
      </c>
      <c r="E266" s="1" t="s">
        <v>1647</v>
      </c>
      <c r="F266" s="1" t="s">
        <v>1672</v>
      </c>
      <c r="G266" s="1" t="s">
        <v>1673</v>
      </c>
      <c r="H266" s="1" t="s">
        <v>1674</v>
      </c>
      <c r="I266" s="1" t="s">
        <v>1666</v>
      </c>
      <c r="J266" s="1" t="s">
        <v>1675</v>
      </c>
      <c r="K266" s="1" t="s">
        <v>1676</v>
      </c>
      <c r="L266" t="s">
        <v>1677</v>
      </c>
      <c r="M266" s="44" t="s">
        <v>1678</v>
      </c>
      <c r="P266" s="16" t="s">
        <v>1679</v>
      </c>
      <c r="Q266" s="16" t="s">
        <v>1680</v>
      </c>
      <c r="T266" s="116" t="str">
        <f t="shared" si="12"/>
        <v>share price: 8.9</v>
      </c>
      <c r="U266" s="118">
        <v>8.9</v>
      </c>
      <c r="V266" t="str">
        <f t="shared" si="13"/>
        <v>3.55 m</v>
      </c>
      <c r="W266" t="e">
        <f t="array" aca="1" ref="W266" ca="1">ConvertToNumber(V266)</f>
        <v>#NAME?</v>
      </c>
      <c r="X266" t="e">
        <f t="shared" ca="1" si="14"/>
        <v>#NAME?</v>
      </c>
    </row>
    <row r="267" spans="1:24">
      <c r="A267" s="1" t="s">
        <v>1681</v>
      </c>
      <c r="B267" s="1" t="s">
        <v>830</v>
      </c>
      <c r="C267" s="1" t="s">
        <v>831</v>
      </c>
      <c r="D267" s="1" t="s">
        <v>1647</v>
      </c>
      <c r="E267" s="1" t="s">
        <v>1647</v>
      </c>
      <c r="F267" s="1" t="s">
        <v>1682</v>
      </c>
      <c r="G267" s="1" t="s">
        <v>1683</v>
      </c>
      <c r="H267" s="1" t="s">
        <v>1684</v>
      </c>
      <c r="I267" s="1" t="s">
        <v>1685</v>
      </c>
      <c r="J267" s="1" t="s">
        <v>1686</v>
      </c>
      <c r="K267" s="1" t="s">
        <v>1687</v>
      </c>
      <c r="L267" s="78" t="s">
        <v>1688</v>
      </c>
      <c r="M267" s="48" t="s">
        <v>1689</v>
      </c>
      <c r="P267" s="1" t="s">
        <v>1690</v>
      </c>
      <c r="Q267" s="16" t="s">
        <v>1691</v>
      </c>
      <c r="T267" s="116" t="str">
        <f t="shared" si="12"/>
        <v>closing price prev trading day: 9.782</v>
      </c>
      <c r="U267" s="118">
        <v>9.782</v>
      </c>
      <c r="V267" t="str">
        <f t="shared" si="13"/>
        <v>5.14 m</v>
      </c>
      <c r="W267" t="e">
        <f t="array" aca="1" ref="W267" ca="1">ConvertToNumber(V267)</f>
        <v>#NAME?</v>
      </c>
      <c r="X267" t="e">
        <f t="shared" ca="1" si="14"/>
        <v>#NAME?</v>
      </c>
    </row>
    <row r="268" spans="1:24">
      <c r="A268" s="1" t="s">
        <v>1692</v>
      </c>
      <c r="B268" s="1" t="s">
        <v>830</v>
      </c>
      <c r="C268" s="1" t="s">
        <v>831</v>
      </c>
      <c r="D268" s="1" t="s">
        <v>1647</v>
      </c>
      <c r="E268" s="1" t="s">
        <v>1647</v>
      </c>
      <c r="F268" s="1" t="s">
        <v>1693</v>
      </c>
      <c r="G268" s="1" t="s">
        <v>1694</v>
      </c>
      <c r="H268" s="1" t="s">
        <v>1695</v>
      </c>
      <c r="I268" s="1" t="s">
        <v>1696</v>
      </c>
      <c r="J268" s="1" t="s">
        <v>1697</v>
      </c>
      <c r="K268" s="1" t="s">
        <v>1698</v>
      </c>
      <c r="L268" s="1" t="s">
        <v>1699</v>
      </c>
      <c r="M268" s="46">
        <v>2</v>
      </c>
      <c r="P268" s="1" t="s">
        <v>1700</v>
      </c>
      <c r="Q268" s="4" t="s">
        <v>1701</v>
      </c>
      <c r="R268" s="30" t="s">
        <v>1702</v>
      </c>
      <c r="T268" s="116" t="str">
        <f t="shared" si="12"/>
        <v>closing price prev trading day: 8.141</v>
      </c>
      <c r="U268" s="118">
        <v>8.141</v>
      </c>
      <c r="V268">
        <f t="shared" si="13"/>
        <v>2</v>
      </c>
      <c r="W268" t="e">
        <f t="array" aca="1" ref="W268" ca="1">ConvertToNumber(V268)</f>
        <v>#NAME?</v>
      </c>
      <c r="X268" t="e">
        <f t="shared" ca="1" si="14"/>
        <v>#NAME?</v>
      </c>
    </row>
    <row r="269" spans="1:24">
      <c r="A269" s="1" t="s">
        <v>1703</v>
      </c>
      <c r="B269" s="1" t="s">
        <v>830</v>
      </c>
      <c r="C269" s="1" t="s">
        <v>831</v>
      </c>
      <c r="D269" s="1" t="s">
        <v>1647</v>
      </c>
      <c r="E269" s="1" t="s">
        <v>1647</v>
      </c>
      <c r="F269" s="1" t="s">
        <v>1704</v>
      </c>
      <c r="G269" s="1" t="s">
        <v>1694</v>
      </c>
      <c r="H269" s="1" t="s">
        <v>1665</v>
      </c>
      <c r="I269" s="1" t="s">
        <v>1666</v>
      </c>
      <c r="J269" s="1" t="s">
        <v>1705</v>
      </c>
      <c r="K269" s="7" t="s">
        <v>1706</v>
      </c>
      <c r="L269" s="7" t="s">
        <v>1707</v>
      </c>
      <c r="M269" s="46" t="s">
        <v>1708</v>
      </c>
      <c r="P269" s="28" t="s">
        <v>1709</v>
      </c>
      <c r="Q269" s="16" t="s">
        <v>1710</v>
      </c>
      <c r="T269" s="116" t="str">
        <f t="shared" si="12"/>
        <v>share price: 9.55</v>
      </c>
      <c r="U269" s="118">
        <v>9.5500000000000007</v>
      </c>
      <c r="V269" t="str">
        <f t="shared" si="13"/>
        <v>33.64 m</v>
      </c>
      <c r="W269" t="e">
        <f t="array" aca="1" ref="W269" ca="1">ConvertToNumber(V269)</f>
        <v>#NAME?</v>
      </c>
      <c r="X269" t="e">
        <f t="shared" ca="1" si="14"/>
        <v>#NAME?</v>
      </c>
    </row>
    <row r="270" spans="1:24">
      <c r="A270" s="1" t="s">
        <v>1711</v>
      </c>
      <c r="B270" s="1" t="s">
        <v>830</v>
      </c>
      <c r="C270" s="1" t="s">
        <v>1712</v>
      </c>
      <c r="D270" s="1" t="s">
        <v>1647</v>
      </c>
      <c r="E270" s="1" t="s">
        <v>1647</v>
      </c>
      <c r="F270" s="1" t="s">
        <v>1713</v>
      </c>
      <c r="G270" s="1" t="s">
        <v>1694</v>
      </c>
      <c r="H270" s="1" t="s">
        <v>1674</v>
      </c>
      <c r="I270" s="1" t="s">
        <v>1666</v>
      </c>
      <c r="J270" s="1" t="s">
        <v>1675</v>
      </c>
      <c r="K270" s="7">
        <v>4.4999999999999997E-3</v>
      </c>
      <c r="L270" s="75" t="s">
        <v>1714</v>
      </c>
      <c r="M270" s="52" t="s">
        <v>1715</v>
      </c>
      <c r="P270" s="16" t="s">
        <v>1716</v>
      </c>
      <c r="Q270" s="16" t="s">
        <v>1716</v>
      </c>
      <c r="S270" s="4" t="s">
        <v>1717</v>
      </c>
      <c r="T270" s="116" t="str">
        <f t="shared" si="12"/>
        <v>open: 31.0</v>
      </c>
      <c r="U270" s="118">
        <v>31</v>
      </c>
      <c r="V270" t="str">
        <f t="shared" si="13"/>
        <v>792.44 k</v>
      </c>
      <c r="W270" t="e">
        <f t="array" aca="1" ref="W270" ca="1">ConvertToNumber(V270)</f>
        <v>#NAME?</v>
      </c>
      <c r="X270" t="e">
        <f t="shared" ca="1" si="14"/>
        <v>#NAME?</v>
      </c>
    </row>
    <row r="271" spans="1:24">
      <c r="A271" s="1" t="s">
        <v>1718</v>
      </c>
      <c r="B271" s="1" t="s">
        <v>1569</v>
      </c>
      <c r="C271" s="1" t="s">
        <v>1712</v>
      </c>
      <c r="D271" s="1" t="s">
        <v>553</v>
      </c>
      <c r="E271" s="1" t="s">
        <v>553</v>
      </c>
      <c r="F271" s="1" t="s">
        <v>1719</v>
      </c>
      <c r="G271" s="1" t="s">
        <v>653</v>
      </c>
      <c r="H271" s="1" t="s">
        <v>29</v>
      </c>
      <c r="I271" s="1" t="s">
        <v>29</v>
      </c>
      <c r="J271" s="1" t="s">
        <v>29</v>
      </c>
      <c r="K271" s="1" t="s">
        <v>1720</v>
      </c>
      <c r="L271" s="41" t="s">
        <v>647</v>
      </c>
      <c r="M271" s="91" t="s">
        <v>93</v>
      </c>
      <c r="P271" s="4" t="s">
        <v>1721</v>
      </c>
      <c r="T271" s="116" t="str">
        <f t="shared" si="12"/>
        <v>No matching data found from URL.</v>
      </c>
      <c r="U271" s="118" t="s">
        <v>349</v>
      </c>
      <c r="V271" t="str">
        <f t="shared" si="13"/>
        <v>Error: All extraction methods failed</v>
      </c>
      <c r="W271" s="124" t="e">
        <f t="array" aca="1" ref="W271" ca="1">ConvertToNumber(V271)</f>
        <v>#NAME?</v>
      </c>
      <c r="X271" t="e">
        <f t="shared" ca="1" si="14"/>
        <v>#NAME?</v>
      </c>
    </row>
    <row r="272" spans="1:24">
      <c r="A272" s="1" t="s">
        <v>1722</v>
      </c>
      <c r="B272" s="1" t="s">
        <v>1569</v>
      </c>
      <c r="C272" s="1" t="s">
        <v>1712</v>
      </c>
      <c r="D272" s="1" t="s">
        <v>553</v>
      </c>
      <c r="E272" s="1" t="s">
        <v>553</v>
      </c>
      <c r="F272" s="1" t="s">
        <v>1723</v>
      </c>
      <c r="G272" s="1" t="s">
        <v>653</v>
      </c>
      <c r="H272" s="1" t="s">
        <v>29</v>
      </c>
      <c r="I272" s="1" t="s">
        <v>29</v>
      </c>
      <c r="J272" s="1" t="s">
        <v>29</v>
      </c>
      <c r="K272" s="1" t="s">
        <v>1720</v>
      </c>
      <c r="L272" s="41" t="s">
        <v>647</v>
      </c>
      <c r="M272" s="91" t="s">
        <v>93</v>
      </c>
      <c r="P272" s="4" t="s">
        <v>1724</v>
      </c>
      <c r="T272" s="116" t="str">
        <f t="shared" si="12"/>
        <v>No matching data found from URL.</v>
      </c>
      <c r="U272" s="118" t="s">
        <v>349</v>
      </c>
      <c r="V272" t="str">
        <f t="shared" si="13"/>
        <v>Error: All extraction methods failed</v>
      </c>
      <c r="W272" s="124" t="e">
        <f t="array" aca="1" ref="W272" ca="1">ConvertToNumber(V272)</f>
        <v>#NAME?</v>
      </c>
      <c r="X272" t="e">
        <f t="shared" ca="1" si="14"/>
        <v>#NAME?</v>
      </c>
    </row>
    <row r="273" spans="1:24">
      <c r="A273" s="1" t="s">
        <v>1725</v>
      </c>
      <c r="B273" s="1" t="s">
        <v>1569</v>
      </c>
      <c r="C273" s="1" t="s">
        <v>831</v>
      </c>
      <c r="D273" s="1" t="s">
        <v>553</v>
      </c>
      <c r="E273" s="1" t="s">
        <v>553</v>
      </c>
      <c r="F273" s="1" t="s">
        <v>1726</v>
      </c>
      <c r="G273" s="1" t="s">
        <v>1727</v>
      </c>
      <c r="H273" s="1" t="s">
        <v>29</v>
      </c>
      <c r="I273" s="1" t="s">
        <v>29</v>
      </c>
      <c r="J273" s="1" t="s">
        <v>29</v>
      </c>
      <c r="K273" s="1" t="s">
        <v>29</v>
      </c>
      <c r="L273" s="41" t="s">
        <v>647</v>
      </c>
      <c r="M273" s="91" t="s">
        <v>93</v>
      </c>
      <c r="P273" s="4" t="s">
        <v>1728</v>
      </c>
      <c r="T273" s="116" t="str">
        <f t="shared" si="12"/>
        <v>No matching data found from URL.</v>
      </c>
      <c r="U273" s="118" t="s">
        <v>349</v>
      </c>
      <c r="V273" t="str">
        <f t="shared" si="13"/>
        <v>Error: All extraction methods failed</v>
      </c>
      <c r="W273" s="124" t="e">
        <f t="array" aca="1" ref="W273" ca="1">ConvertToNumber(V273)</f>
        <v>#NAME?</v>
      </c>
      <c r="X273" t="e">
        <f t="shared" ca="1" si="14"/>
        <v>#NAME?</v>
      </c>
    </row>
    <row r="274" spans="1:24">
      <c r="A274" s="1" t="s">
        <v>1729</v>
      </c>
      <c r="B274" s="1" t="s">
        <v>1569</v>
      </c>
      <c r="C274" s="1" t="s">
        <v>1712</v>
      </c>
      <c r="D274" s="1" t="s">
        <v>553</v>
      </c>
      <c r="E274" s="1" t="s">
        <v>553</v>
      </c>
      <c r="F274" s="1" t="s">
        <v>1730</v>
      </c>
      <c r="G274" s="1" t="s">
        <v>653</v>
      </c>
      <c r="H274" s="1" t="s">
        <v>29</v>
      </c>
      <c r="I274" s="1" t="s">
        <v>29</v>
      </c>
      <c r="J274" s="1" t="s">
        <v>29</v>
      </c>
      <c r="K274" s="1" t="s">
        <v>1720</v>
      </c>
      <c r="L274" s="41" t="s">
        <v>647</v>
      </c>
      <c r="M274" s="91" t="s">
        <v>93</v>
      </c>
      <c r="P274" s="4" t="s">
        <v>1731</v>
      </c>
      <c r="T274" s="116" t="str">
        <f t="shared" si="12"/>
        <v>No matching data found from URL.</v>
      </c>
      <c r="U274" s="118" t="s">
        <v>349</v>
      </c>
      <c r="V274" t="str">
        <f t="shared" si="13"/>
        <v>Error: All extraction methods failed</v>
      </c>
      <c r="W274" s="124" t="e">
        <f t="array" aca="1" ref="W274" ca="1">ConvertToNumber(V274)</f>
        <v>#NAME?</v>
      </c>
      <c r="X274" t="e">
        <f t="shared" ca="1" si="14"/>
        <v>#NAME?</v>
      </c>
    </row>
    <row r="275" spans="1:24">
      <c r="A275" s="1" t="s">
        <v>1732</v>
      </c>
      <c r="B275" s="1" t="s">
        <v>1569</v>
      </c>
      <c r="C275" s="1" t="s">
        <v>1733</v>
      </c>
      <c r="D275" s="1" t="s">
        <v>553</v>
      </c>
      <c r="E275" s="1" t="s">
        <v>553</v>
      </c>
      <c r="F275" s="1" t="s">
        <v>1734</v>
      </c>
      <c r="G275" s="1" t="s">
        <v>1727</v>
      </c>
      <c r="H275" s="1" t="s">
        <v>29</v>
      </c>
      <c r="I275" s="1" t="s">
        <v>29</v>
      </c>
      <c r="J275" s="1" t="s">
        <v>29</v>
      </c>
      <c r="K275" s="1" t="s">
        <v>1735</v>
      </c>
      <c r="L275" s="74" t="s">
        <v>1650</v>
      </c>
      <c r="M275" s="47" t="s">
        <v>93</v>
      </c>
      <c r="P275" s="4" t="s">
        <v>1736</v>
      </c>
      <c r="T275" s="116" t="str">
        <f t="shared" si="12"/>
        <v>open: Error: cannot parse ','</v>
      </c>
      <c r="U275" s="118" t="s">
        <v>741</v>
      </c>
      <c r="V275" t="str">
        <f t="shared" si="13"/>
        <v>Error: All extraction methods failed</v>
      </c>
      <c r="W275" s="124" t="e">
        <f t="array" aca="1" ref="W275" ca="1">ConvertToNumber(V275)</f>
        <v>#NAME?</v>
      </c>
      <c r="X275" t="e">
        <f t="shared" ca="1" si="14"/>
        <v>#NAME?</v>
      </c>
    </row>
    <row r="276" spans="1:24">
      <c r="A276" s="1" t="s">
        <v>1737</v>
      </c>
      <c r="B276" s="1" t="s">
        <v>1569</v>
      </c>
      <c r="C276" s="1" t="s">
        <v>23</v>
      </c>
      <c r="D276" s="1" t="s">
        <v>553</v>
      </c>
      <c r="E276" s="1" t="s">
        <v>553</v>
      </c>
      <c r="F276" s="1" t="s">
        <v>1738</v>
      </c>
      <c r="G276" s="1" t="s">
        <v>653</v>
      </c>
      <c r="H276" s="1" t="s">
        <v>29</v>
      </c>
      <c r="I276" s="1" t="s">
        <v>29</v>
      </c>
      <c r="J276" s="1" t="s">
        <v>29</v>
      </c>
      <c r="K276" s="1" t="s">
        <v>1739</v>
      </c>
      <c r="L276" s="41" t="s">
        <v>647</v>
      </c>
      <c r="M276" s="91" t="s">
        <v>93</v>
      </c>
      <c r="P276" s="4" t="s">
        <v>1740</v>
      </c>
      <c r="T276" s="116" t="str">
        <f t="shared" si="12"/>
        <v>No matching data found from URL.</v>
      </c>
      <c r="U276" s="118" t="s">
        <v>349</v>
      </c>
      <c r="V276" t="str">
        <f t="shared" si="13"/>
        <v>Error: All extraction methods failed</v>
      </c>
      <c r="W276" s="124" t="e">
        <f t="array" aca="1" ref="W276" ca="1">ConvertToNumber(V276)</f>
        <v>#NAME?</v>
      </c>
      <c r="X276" t="e">
        <f t="shared" ca="1" si="14"/>
        <v>#NAME?</v>
      </c>
    </row>
    <row r="277" spans="1:24">
      <c r="A277" s="37" t="s">
        <v>1741</v>
      </c>
      <c r="B277" s="33" t="s">
        <v>1569</v>
      </c>
      <c r="C277" s="33" t="s">
        <v>23</v>
      </c>
      <c r="D277" s="33" t="s">
        <v>553</v>
      </c>
      <c r="E277" s="33" t="s">
        <v>553</v>
      </c>
      <c r="F277" s="33" t="s">
        <v>128</v>
      </c>
      <c r="G277" s="33" t="s">
        <v>653</v>
      </c>
      <c r="H277" s="33" t="s">
        <v>29</v>
      </c>
      <c r="I277" s="33" t="s">
        <v>29</v>
      </c>
      <c r="J277" s="33" t="s">
        <v>29</v>
      </c>
      <c r="K277" s="33" t="s">
        <v>1739</v>
      </c>
      <c r="L277" s="65" t="s">
        <v>1742</v>
      </c>
      <c r="M277" s="92" t="s">
        <v>93</v>
      </c>
      <c r="N277" s="33" t="s">
        <v>128</v>
      </c>
      <c r="O277" s="33" t="s">
        <v>128</v>
      </c>
      <c r="P277" s="34" t="s">
        <v>1740</v>
      </c>
      <c r="T277" s="116" t="str">
        <f t="shared" si="12"/>
        <v>share price: 1.04 (AI)</v>
      </c>
      <c r="U277" s="118" t="s">
        <v>1743</v>
      </c>
      <c r="V277" t="str">
        <f t="shared" si="13"/>
        <v>Error: All extraction methods failed</v>
      </c>
      <c r="W277" s="124" t="e">
        <f t="array" aca="1" ref="W277" ca="1">ConvertToNumber(V277)</f>
        <v>#NAME?</v>
      </c>
      <c r="X277" t="e">
        <f t="shared" ca="1" si="14"/>
        <v>#NAME?</v>
      </c>
    </row>
    <row r="278" spans="1:24">
      <c r="A278" s="1" t="s">
        <v>1744</v>
      </c>
      <c r="B278" s="1" t="s">
        <v>1569</v>
      </c>
      <c r="C278" s="1" t="s">
        <v>23</v>
      </c>
      <c r="D278" s="1" t="s">
        <v>1745</v>
      </c>
      <c r="E278" s="1" t="s">
        <v>553</v>
      </c>
      <c r="F278" s="1" t="s">
        <v>1746</v>
      </c>
      <c r="G278" s="1" t="s">
        <v>653</v>
      </c>
      <c r="H278" s="1" t="s">
        <v>29</v>
      </c>
      <c r="I278" s="1" t="s">
        <v>29</v>
      </c>
      <c r="J278" s="1" t="s">
        <v>29</v>
      </c>
      <c r="K278" s="1" t="s">
        <v>1747</v>
      </c>
      <c r="L278" s="74" t="s">
        <v>647</v>
      </c>
      <c r="M278" s="94" t="s">
        <v>93</v>
      </c>
      <c r="P278" s="4" t="s">
        <v>1748</v>
      </c>
      <c r="T278" s="116" t="str">
        <f t="shared" si="12"/>
        <v>No matching data found from URL.</v>
      </c>
      <c r="U278" s="118" t="s">
        <v>349</v>
      </c>
      <c r="V278" t="str">
        <f t="shared" si="13"/>
        <v>Error: All extraction methods failed</v>
      </c>
      <c r="W278" s="124" t="e">
        <f t="array" aca="1" ref="W278" ca="1">ConvertToNumber(V278)</f>
        <v>#NAME?</v>
      </c>
      <c r="X278" t="e">
        <f t="shared" ca="1" si="14"/>
        <v>#NAME?</v>
      </c>
    </row>
    <row r="279" spans="1:24">
      <c r="A279" s="1" t="s">
        <v>1749</v>
      </c>
      <c r="B279" s="1" t="s">
        <v>1569</v>
      </c>
      <c r="C279" s="1" t="s">
        <v>1750</v>
      </c>
      <c r="D279" s="1" t="s">
        <v>553</v>
      </c>
      <c r="E279" s="1" t="s">
        <v>553</v>
      </c>
      <c r="F279" s="1" t="s">
        <v>1751</v>
      </c>
      <c r="G279" s="1" t="s">
        <v>653</v>
      </c>
      <c r="H279" s="1" t="s">
        <v>29</v>
      </c>
      <c r="I279" s="1" t="s">
        <v>29</v>
      </c>
      <c r="J279" s="1" t="s">
        <v>29</v>
      </c>
      <c r="K279" s="1" t="s">
        <v>1752</v>
      </c>
      <c r="L279" s="41" t="s">
        <v>647</v>
      </c>
      <c r="M279" s="91" t="s">
        <v>93</v>
      </c>
      <c r="P279" s="4" t="s">
        <v>1753</v>
      </c>
      <c r="T279" s="116" t="str">
        <f t="shared" si="12"/>
        <v>No matching data found from URL.</v>
      </c>
      <c r="U279" s="118" t="s">
        <v>349</v>
      </c>
      <c r="V279" t="str">
        <f t="shared" si="13"/>
        <v>Error: All extraction methods failed</v>
      </c>
      <c r="W279" s="124" t="e">
        <f t="array" aca="1" ref="W279" ca="1">ConvertToNumber(V279)</f>
        <v>#NAME?</v>
      </c>
      <c r="X279" t="e">
        <f t="shared" ca="1" si="14"/>
        <v>#NAME?</v>
      </c>
    </row>
    <row r="280" spans="1:24">
      <c r="A280" s="1" t="s">
        <v>1754</v>
      </c>
      <c r="B280" s="1" t="s">
        <v>1569</v>
      </c>
      <c r="C280" s="1" t="s">
        <v>1712</v>
      </c>
      <c r="D280" s="1" t="s">
        <v>553</v>
      </c>
      <c r="E280" s="1" t="s">
        <v>553</v>
      </c>
      <c r="F280" s="1" t="s">
        <v>1755</v>
      </c>
      <c r="G280" s="1" t="s">
        <v>653</v>
      </c>
      <c r="H280" s="1" t="s">
        <v>29</v>
      </c>
      <c r="I280" s="1" t="s">
        <v>29</v>
      </c>
      <c r="J280" s="1" t="s">
        <v>29</v>
      </c>
      <c r="K280" s="1" t="s">
        <v>29</v>
      </c>
      <c r="L280" s="41" t="s">
        <v>647</v>
      </c>
      <c r="M280" s="91" t="s">
        <v>93</v>
      </c>
      <c r="P280" s="4" t="s">
        <v>1756</v>
      </c>
      <c r="T280" s="116" t="str">
        <f t="shared" si="12"/>
        <v>No matching data found from URL.</v>
      </c>
      <c r="U280" s="118" t="s">
        <v>349</v>
      </c>
      <c r="V280" t="str">
        <f t="shared" si="13"/>
        <v>Error: All extraction methods failed</v>
      </c>
      <c r="W280" s="124" t="e">
        <f t="array" aca="1" ref="W280" ca="1">ConvertToNumber(V280)</f>
        <v>#NAME?</v>
      </c>
      <c r="X280" t="e">
        <f t="shared" ca="1" si="14"/>
        <v>#NAME?</v>
      </c>
    </row>
    <row r="281" spans="1:24">
      <c r="A281" s="1" t="s">
        <v>1757</v>
      </c>
      <c r="B281" s="1" t="s">
        <v>1569</v>
      </c>
      <c r="C281" s="1" t="s">
        <v>831</v>
      </c>
      <c r="D281" s="1" t="s">
        <v>1599</v>
      </c>
      <c r="E281" s="1" t="s">
        <v>1599</v>
      </c>
      <c r="F281" s="1" t="s">
        <v>1758</v>
      </c>
      <c r="G281" s="1" t="s">
        <v>1759</v>
      </c>
      <c r="H281" s="1" t="s">
        <v>29</v>
      </c>
      <c r="I281" s="1" t="s">
        <v>29</v>
      </c>
      <c r="J281" s="1" t="s">
        <v>29</v>
      </c>
      <c r="K281" s="1" t="s">
        <v>1760</v>
      </c>
      <c r="L281" s="74" t="s">
        <v>1761</v>
      </c>
      <c r="M281" s="91" t="s">
        <v>93</v>
      </c>
      <c r="P281" s="4" t="s">
        <v>1762</v>
      </c>
      <c r="T281" s="116" t="str">
        <f t="shared" si="12"/>
        <v>share price: 14.41 (AI)</v>
      </c>
      <c r="U281" s="118" t="s">
        <v>1763</v>
      </c>
      <c r="V281" t="str">
        <f t="shared" si="13"/>
        <v>Error: All extraction methods failed</v>
      </c>
      <c r="W281" s="124" t="e">
        <f t="array" aca="1" ref="W281" ca="1">ConvertToNumber(V281)</f>
        <v>#NAME?</v>
      </c>
      <c r="X281" t="e">
        <f t="shared" ca="1" si="14"/>
        <v>#NAME?</v>
      </c>
    </row>
    <row r="282" spans="1:24">
      <c r="A282" s="1" t="s">
        <v>1764</v>
      </c>
      <c r="B282" s="1" t="s">
        <v>1569</v>
      </c>
      <c r="C282" s="1" t="s">
        <v>831</v>
      </c>
      <c r="D282" s="1" t="s">
        <v>1599</v>
      </c>
      <c r="E282" s="1" t="s">
        <v>1599</v>
      </c>
      <c r="F282" s="1" t="s">
        <v>1765</v>
      </c>
      <c r="G282" s="1" t="s">
        <v>1759</v>
      </c>
      <c r="H282" s="1" t="s">
        <v>29</v>
      </c>
      <c r="I282" s="1" t="s">
        <v>29</v>
      </c>
      <c r="J282" s="1" t="s">
        <v>29</v>
      </c>
      <c r="K282" s="1" t="s">
        <v>1766</v>
      </c>
      <c r="L282" s="74" t="s">
        <v>1767</v>
      </c>
      <c r="M282" s="91" t="s">
        <v>575</v>
      </c>
      <c r="P282" s="4" t="s">
        <v>1762</v>
      </c>
      <c r="T282" s="116" t="str">
        <f t="shared" si="12"/>
        <v>share price: 11.35 (AI)</v>
      </c>
      <c r="U282" s="118" t="s">
        <v>1768</v>
      </c>
      <c r="V282" t="str">
        <f t="shared" si="13"/>
        <v>56839 (AI)</v>
      </c>
      <c r="W282" s="124" t="e">
        <f t="array" aca="1" ref="W282" ca="1">ConvertToNumber(V282)</f>
        <v>#NAME?</v>
      </c>
      <c r="X282" t="e">
        <f t="shared" ca="1" si="14"/>
        <v>#NAME?</v>
      </c>
    </row>
    <row r="283" spans="1:24">
      <c r="A283" s="1" t="s">
        <v>1769</v>
      </c>
      <c r="B283" s="1" t="s">
        <v>1569</v>
      </c>
      <c r="C283" s="1" t="s">
        <v>831</v>
      </c>
      <c r="D283" s="1" t="s">
        <v>1599</v>
      </c>
      <c r="E283" s="1" t="s">
        <v>1599</v>
      </c>
      <c r="F283" s="1" t="s">
        <v>1770</v>
      </c>
      <c r="G283" s="1" t="s">
        <v>1771</v>
      </c>
      <c r="H283" s="1" t="s">
        <v>29</v>
      </c>
      <c r="I283" s="1" t="s">
        <v>29</v>
      </c>
      <c r="J283" s="1" t="s">
        <v>29</v>
      </c>
      <c r="K283" s="1" t="s">
        <v>363</v>
      </c>
      <c r="L283" s="74" t="s">
        <v>1772</v>
      </c>
      <c r="M283" s="91" t="s">
        <v>93</v>
      </c>
      <c r="P283" s="4" t="s">
        <v>1773</v>
      </c>
      <c r="T283" s="116" t="str">
        <f t="shared" si="12"/>
        <v>share price: 4.18 (AI)</v>
      </c>
      <c r="U283" s="118" t="s">
        <v>1774</v>
      </c>
      <c r="V283" t="str">
        <f t="shared" si="13"/>
        <v>Error: All extraction methods failed</v>
      </c>
      <c r="W283" s="124" t="e">
        <f t="array" aca="1" ref="W283" ca="1">ConvertToNumber(V283)</f>
        <v>#NAME?</v>
      </c>
      <c r="X283" t="e">
        <f t="shared" ca="1" si="14"/>
        <v>#NAME?</v>
      </c>
    </row>
    <row r="284" spans="1:24">
      <c r="A284" s="1" t="s">
        <v>1775</v>
      </c>
      <c r="B284" s="1" t="s">
        <v>1569</v>
      </c>
      <c r="C284" s="1" t="s">
        <v>831</v>
      </c>
      <c r="D284" s="1" t="s">
        <v>1599</v>
      </c>
      <c r="E284" s="1" t="s">
        <v>1599</v>
      </c>
      <c r="F284" s="1" t="s">
        <v>1776</v>
      </c>
      <c r="G284" s="1" t="s">
        <v>1777</v>
      </c>
      <c r="H284" s="1" t="s">
        <v>29</v>
      </c>
      <c r="I284" s="1" t="s">
        <v>29</v>
      </c>
      <c r="J284" s="1" t="s">
        <v>29</v>
      </c>
      <c r="K284" s="7">
        <v>1.7000000000000001E-2</v>
      </c>
      <c r="L284" s="75" t="s">
        <v>1778</v>
      </c>
      <c r="M284" s="91" t="s">
        <v>93</v>
      </c>
      <c r="P284" s="4" t="s">
        <v>1779</v>
      </c>
      <c r="T284" s="116" t="str">
        <f t="shared" si="12"/>
        <v>share price: 14.35 (AI)</v>
      </c>
      <c r="U284" s="118" t="s">
        <v>1780</v>
      </c>
      <c r="V284" t="str">
        <f t="shared" si="13"/>
        <v>Error: All extraction methods failed</v>
      </c>
      <c r="W284" s="124" t="e">
        <f t="array" aca="1" ref="W284" ca="1">ConvertToNumber(V284)</f>
        <v>#NAME?</v>
      </c>
      <c r="X284" t="e">
        <f t="shared" ca="1" si="14"/>
        <v>#NAME?</v>
      </c>
    </row>
    <row r="285" spans="1:24">
      <c r="A285" s="1" t="s">
        <v>1781</v>
      </c>
      <c r="B285" s="1" t="s">
        <v>1569</v>
      </c>
      <c r="C285" s="1" t="s">
        <v>1782</v>
      </c>
      <c r="D285" s="1" t="s">
        <v>1783</v>
      </c>
      <c r="E285" s="1" t="s">
        <v>1599</v>
      </c>
      <c r="F285" s="1" t="s">
        <v>1784</v>
      </c>
      <c r="G285" s="1" t="s">
        <v>1785</v>
      </c>
      <c r="H285" s="1" t="s">
        <v>29</v>
      </c>
      <c r="I285" s="1" t="s">
        <v>29</v>
      </c>
      <c r="J285" s="1" t="s">
        <v>29</v>
      </c>
      <c r="K285" s="8">
        <v>0.01</v>
      </c>
      <c r="L285" s="81" t="s">
        <v>1650</v>
      </c>
      <c r="M285" s="91" t="s">
        <v>93</v>
      </c>
      <c r="P285" s="4" t="s">
        <v>1786</v>
      </c>
      <c r="T285" s="116" t="str">
        <f t="shared" si="12"/>
        <v>open: Error: cannot parse ','</v>
      </c>
      <c r="U285" s="118" t="s">
        <v>741</v>
      </c>
      <c r="V285" t="str">
        <f t="shared" si="13"/>
        <v>Error: All extraction methods failed</v>
      </c>
      <c r="W285" s="124" t="e">
        <f t="array" aca="1" ref="W285" ca="1">ConvertToNumber(V285)</f>
        <v>#NAME?</v>
      </c>
      <c r="X285" t="e">
        <f t="shared" ca="1" si="14"/>
        <v>#NAME?</v>
      </c>
    </row>
    <row r="286" spans="1:24">
      <c r="A286" s="1" t="s">
        <v>1787</v>
      </c>
      <c r="B286" s="1" t="s">
        <v>1569</v>
      </c>
      <c r="C286" s="1" t="s">
        <v>831</v>
      </c>
      <c r="D286" s="1" t="s">
        <v>1599</v>
      </c>
      <c r="E286" s="1" t="s">
        <v>1599</v>
      </c>
      <c r="F286" s="1" t="s">
        <v>1788</v>
      </c>
      <c r="G286" s="1" t="s">
        <v>1789</v>
      </c>
      <c r="H286" s="1" t="s">
        <v>29</v>
      </c>
      <c r="I286" s="1" t="s">
        <v>29</v>
      </c>
      <c r="J286" s="1" t="s">
        <v>29</v>
      </c>
      <c r="K286" s="1" t="s">
        <v>1790</v>
      </c>
      <c r="L286" s="74" t="s">
        <v>860</v>
      </c>
      <c r="M286" s="91" t="s">
        <v>93</v>
      </c>
      <c r="P286" s="16" t="s">
        <v>1791</v>
      </c>
      <c r="T286" s="116" t="str">
        <f t="shared" si="12"/>
        <v>market price: 5.0</v>
      </c>
      <c r="U286" s="118">
        <v>5</v>
      </c>
      <c r="V286" t="str">
        <f t="shared" si="13"/>
        <v>Error: All extraction methods failed</v>
      </c>
      <c r="W286" s="124" t="e">
        <f t="array" aca="1" ref="W286" ca="1">ConvertToNumber(V286)</f>
        <v>#NAME?</v>
      </c>
      <c r="X286" t="e">
        <f t="shared" ca="1" si="14"/>
        <v>#NAME?</v>
      </c>
    </row>
    <row r="287" spans="1:24">
      <c r="A287" s="1" t="s">
        <v>1792</v>
      </c>
      <c r="B287" s="1" t="s">
        <v>1793</v>
      </c>
      <c r="C287" s="1" t="s">
        <v>831</v>
      </c>
      <c r="D287" s="1" t="s">
        <v>1794</v>
      </c>
      <c r="E287" s="1" t="s">
        <v>1795</v>
      </c>
      <c r="F287" s="1" t="s">
        <v>1796</v>
      </c>
      <c r="G287" s="1" t="s">
        <v>29</v>
      </c>
      <c r="H287" s="1" t="s">
        <v>29</v>
      </c>
      <c r="I287" s="1" t="s">
        <v>29</v>
      </c>
      <c r="J287" s="1" t="s">
        <v>29</v>
      </c>
      <c r="K287" s="1" t="s">
        <v>29</v>
      </c>
      <c r="L287" s="74" t="s">
        <v>647</v>
      </c>
      <c r="M287" s="91" t="s">
        <v>93</v>
      </c>
      <c r="P287" s="4" t="s">
        <v>1797</v>
      </c>
      <c r="T287" s="116" t="str">
        <f t="shared" si="12"/>
        <v>No matching data found from URL.</v>
      </c>
      <c r="U287" s="118" t="s">
        <v>349</v>
      </c>
      <c r="V287" t="str">
        <f t="shared" si="13"/>
        <v>Error: All extraction methods failed</v>
      </c>
      <c r="W287" s="124" t="e">
        <f t="array" aca="1" ref="W287" ca="1">ConvertToNumber(V287)</f>
        <v>#NAME?</v>
      </c>
      <c r="X287" t="e">
        <f t="shared" ca="1" si="14"/>
        <v>#NAME?</v>
      </c>
    </row>
    <row r="288" spans="1:24">
      <c r="A288" s="1" t="s">
        <v>1798</v>
      </c>
      <c r="B288" s="1" t="s">
        <v>1569</v>
      </c>
      <c r="C288" s="1" t="s">
        <v>1083</v>
      </c>
      <c r="D288" s="1" t="s">
        <v>1799</v>
      </c>
      <c r="E288" s="1" t="s">
        <v>1799</v>
      </c>
      <c r="F288" s="1" t="s">
        <v>1800</v>
      </c>
      <c r="G288" s="1" t="s">
        <v>1801</v>
      </c>
      <c r="H288" s="1" t="s">
        <v>29</v>
      </c>
      <c r="I288" s="1" t="s">
        <v>29</v>
      </c>
      <c r="J288" s="1" t="s">
        <v>29</v>
      </c>
      <c r="K288" s="1" t="s">
        <v>1802</v>
      </c>
      <c r="L288" s="74" t="s">
        <v>647</v>
      </c>
      <c r="M288" s="91" t="s">
        <v>93</v>
      </c>
      <c r="P288" s="4" t="s">
        <v>1803</v>
      </c>
      <c r="T288" s="116" t="str">
        <f t="shared" si="12"/>
        <v>No matching data found from URL.</v>
      </c>
      <c r="U288" s="118" t="s">
        <v>349</v>
      </c>
      <c r="V288" t="str">
        <f t="shared" si="13"/>
        <v>Error: All extraction methods failed</v>
      </c>
      <c r="W288" s="124" t="e">
        <f t="array" aca="1" ref="W288" ca="1">ConvertToNumber(V288)</f>
        <v>#NAME?</v>
      </c>
      <c r="X288" t="e">
        <f t="shared" ca="1" si="14"/>
        <v>#NAME?</v>
      </c>
    </row>
    <row r="289" spans="1:24">
      <c r="A289" s="1" t="s">
        <v>1804</v>
      </c>
      <c r="B289" s="1" t="s">
        <v>1569</v>
      </c>
      <c r="C289" s="1" t="s">
        <v>1083</v>
      </c>
      <c r="D289" s="1" t="s">
        <v>1799</v>
      </c>
      <c r="E289" s="1" t="s">
        <v>1799</v>
      </c>
      <c r="F289" s="1" t="s">
        <v>1805</v>
      </c>
      <c r="G289" s="1" t="s">
        <v>1801</v>
      </c>
      <c r="H289" s="1" t="s">
        <v>29</v>
      </c>
      <c r="I289" s="1" t="s">
        <v>29</v>
      </c>
      <c r="J289" s="1" t="s">
        <v>29</v>
      </c>
      <c r="K289" s="1" t="s">
        <v>1806</v>
      </c>
      <c r="L289" s="74" t="s">
        <v>647</v>
      </c>
      <c r="M289" s="91" t="s">
        <v>93</v>
      </c>
      <c r="P289" s="4" t="s">
        <v>1803</v>
      </c>
      <c r="T289" s="116" t="str">
        <f t="shared" si="12"/>
        <v>No matching data found from URL.</v>
      </c>
      <c r="U289" s="118" t="s">
        <v>349</v>
      </c>
      <c r="V289" t="str">
        <f t="shared" si="13"/>
        <v>Error: All extraction methods failed</v>
      </c>
      <c r="W289" s="124" t="e">
        <f t="array" aca="1" ref="W289" ca="1">ConvertToNumber(V289)</f>
        <v>#NAME?</v>
      </c>
      <c r="X289" t="e">
        <f t="shared" ca="1" si="14"/>
        <v>#NAME?</v>
      </c>
    </row>
    <row r="290" spans="1:24">
      <c r="A290" s="1" t="s">
        <v>1807</v>
      </c>
      <c r="B290" s="1" t="s">
        <v>1569</v>
      </c>
      <c r="C290" s="1" t="s">
        <v>23</v>
      </c>
      <c r="D290" s="1" t="s">
        <v>1808</v>
      </c>
      <c r="E290" s="1" t="s">
        <v>1808</v>
      </c>
      <c r="F290" s="1" t="s">
        <v>1809</v>
      </c>
      <c r="G290" s="1" t="s">
        <v>1810</v>
      </c>
      <c r="H290" s="1" t="s">
        <v>29</v>
      </c>
      <c r="I290" s="1" t="s">
        <v>29</v>
      </c>
      <c r="J290" s="1" t="s">
        <v>29</v>
      </c>
      <c r="K290" s="1" t="s">
        <v>1811</v>
      </c>
      <c r="L290" s="74" t="s">
        <v>647</v>
      </c>
      <c r="M290" s="91" t="s">
        <v>93</v>
      </c>
      <c r="P290" s="16" t="s">
        <v>1812</v>
      </c>
      <c r="T290" s="116" t="str">
        <f t="shared" si="12"/>
        <v>No matching data found from URL.</v>
      </c>
      <c r="U290" s="118" t="s">
        <v>349</v>
      </c>
      <c r="V290" t="str">
        <f t="shared" si="13"/>
        <v>Error: All extraction methods failed</v>
      </c>
      <c r="W290" s="124" t="e">
        <f t="array" aca="1" ref="W290" ca="1">ConvertToNumber(V290)</f>
        <v>#NAME?</v>
      </c>
      <c r="X290" t="e">
        <f t="shared" ca="1" si="14"/>
        <v>#NAME?</v>
      </c>
    </row>
    <row r="291" spans="1:24">
      <c r="A291" s="1" t="s">
        <v>1813</v>
      </c>
      <c r="B291" s="1" t="s">
        <v>1569</v>
      </c>
      <c r="C291" s="1" t="s">
        <v>23</v>
      </c>
      <c r="D291" s="1" t="s">
        <v>1808</v>
      </c>
      <c r="E291" s="1" t="s">
        <v>1808</v>
      </c>
      <c r="F291" s="1" t="s">
        <v>1814</v>
      </c>
      <c r="G291" s="1" t="s">
        <v>1810</v>
      </c>
      <c r="H291" s="1" t="s">
        <v>29</v>
      </c>
      <c r="I291" s="1" t="s">
        <v>29</v>
      </c>
      <c r="J291" s="1" t="s">
        <v>29</v>
      </c>
      <c r="K291" s="1" t="s">
        <v>466</v>
      </c>
      <c r="L291" s="74" t="s">
        <v>647</v>
      </c>
      <c r="M291" s="91" t="s">
        <v>93</v>
      </c>
      <c r="P291" s="4" t="s">
        <v>1812</v>
      </c>
      <c r="T291" s="116" t="str">
        <f t="shared" si="12"/>
        <v>No matching data found from URL.</v>
      </c>
      <c r="U291" s="118" t="s">
        <v>349</v>
      </c>
      <c r="V291" t="str">
        <f t="shared" si="13"/>
        <v>Error: All extraction methods failed</v>
      </c>
      <c r="W291" s="124" t="e">
        <f t="array" aca="1" ref="W291" ca="1">ConvertToNumber(V291)</f>
        <v>#NAME?</v>
      </c>
      <c r="X291" t="e">
        <f t="shared" ca="1" si="14"/>
        <v>#NAME?</v>
      </c>
    </row>
    <row r="292" spans="1:24">
      <c r="A292" s="1" t="s">
        <v>1815</v>
      </c>
      <c r="B292" s="1" t="s">
        <v>1569</v>
      </c>
      <c r="C292" s="1" t="s">
        <v>831</v>
      </c>
      <c r="D292" s="1" t="s">
        <v>73</v>
      </c>
      <c r="E292" s="1" t="s">
        <v>73</v>
      </c>
      <c r="F292" s="1" t="s">
        <v>1816</v>
      </c>
      <c r="G292" s="1" t="s">
        <v>1817</v>
      </c>
      <c r="H292" s="1" t="s">
        <v>29</v>
      </c>
      <c r="I292" s="1" t="s">
        <v>29</v>
      </c>
      <c r="J292" s="1" t="s">
        <v>29</v>
      </c>
      <c r="K292" s="1" t="s">
        <v>1818</v>
      </c>
      <c r="L292" s="74" t="s">
        <v>1595</v>
      </c>
      <c r="M292" s="44" t="s">
        <v>93</v>
      </c>
      <c r="P292" s="4" t="s">
        <v>1819</v>
      </c>
      <c r="T292" s="116" t="str">
        <f t="shared" si="12"/>
        <v>Error: PDF file - cannot process</v>
      </c>
      <c r="U292" s="118" t="s">
        <v>1597</v>
      </c>
      <c r="V292" t="str">
        <f t="shared" si="13"/>
        <v>Error: All extraction methods failed</v>
      </c>
      <c r="W292" s="124" t="e">
        <f t="array" aca="1" ref="W292" ca="1">ConvertToNumber(V292)</f>
        <v>#NAME?</v>
      </c>
      <c r="X292" t="e">
        <f t="shared" ca="1" si="14"/>
        <v>#NAME?</v>
      </c>
    </row>
    <row r="293" spans="1:24">
      <c r="A293" s="1" t="s">
        <v>1820</v>
      </c>
      <c r="B293" s="1" t="s">
        <v>1569</v>
      </c>
      <c r="C293" s="1" t="s">
        <v>831</v>
      </c>
      <c r="D293" s="1" t="s">
        <v>73</v>
      </c>
      <c r="E293" s="1" t="s">
        <v>73</v>
      </c>
      <c r="F293" s="1" t="s">
        <v>1821</v>
      </c>
      <c r="G293" s="3" t="s">
        <v>1822</v>
      </c>
      <c r="H293" s="1" t="s">
        <v>29</v>
      </c>
      <c r="I293" s="1" t="s">
        <v>29</v>
      </c>
      <c r="J293" s="1" t="s">
        <v>29</v>
      </c>
      <c r="K293" s="7">
        <v>6.6E-3</v>
      </c>
      <c r="L293" s="7" t="s">
        <v>1823</v>
      </c>
      <c r="M293" s="44" t="s">
        <v>93</v>
      </c>
      <c r="P293" s="4" t="s">
        <v>1824</v>
      </c>
      <c r="T293" s="116" t="str">
        <f t="shared" si="12"/>
        <v>share price: 122.18 (AI)</v>
      </c>
      <c r="U293" s="118" t="s">
        <v>1825</v>
      </c>
      <c r="V293" t="str">
        <f t="shared" si="13"/>
        <v>Error: All extraction methods failed</v>
      </c>
      <c r="W293" s="124" t="e">
        <f t="array" aca="1" ref="W293" ca="1">ConvertToNumber(V293)</f>
        <v>#NAME?</v>
      </c>
      <c r="X293" t="e">
        <f t="shared" ca="1" si="14"/>
        <v>#NAME?</v>
      </c>
    </row>
    <row r="294" spans="1:24">
      <c r="A294" s="1" t="s">
        <v>1826</v>
      </c>
      <c r="B294" s="1" t="s">
        <v>22</v>
      </c>
      <c r="C294" s="1" t="s">
        <v>23</v>
      </c>
      <c r="D294" s="1" t="s">
        <v>73</v>
      </c>
      <c r="E294" s="1" t="s">
        <v>73</v>
      </c>
      <c r="F294" s="1" t="s">
        <v>1827</v>
      </c>
      <c r="G294" s="1" t="s">
        <v>167</v>
      </c>
      <c r="H294" s="1" t="s">
        <v>1390</v>
      </c>
      <c r="I294" s="1" t="s">
        <v>29</v>
      </c>
      <c r="J294" s="1" t="s">
        <v>1391</v>
      </c>
      <c r="K294" s="1" t="s">
        <v>1828</v>
      </c>
      <c r="L294" s="1" t="s">
        <v>1829</v>
      </c>
      <c r="M294" s="46" t="s">
        <v>1830</v>
      </c>
      <c r="P294" s="1" t="s">
        <v>1831</v>
      </c>
      <c r="Q294" s="23" t="s">
        <v>1832</v>
      </c>
      <c r="R294" s="30" t="s">
        <v>1833</v>
      </c>
      <c r="T294" s="116" t="str">
        <f t="shared" si="12"/>
        <v>share price: 1.95</v>
      </c>
      <c r="U294" s="118">
        <v>1.95</v>
      </c>
      <c r="V294" t="str">
        <f t="shared" si="13"/>
        <v>12350000</v>
      </c>
      <c r="W294" t="e">
        <f t="array" aca="1" ref="W294" ca="1">ConvertToNumber(V294)</f>
        <v>#NAME?</v>
      </c>
      <c r="X294" t="e">
        <f t="shared" ca="1" si="14"/>
        <v>#NAME?</v>
      </c>
    </row>
    <row r="295" spans="1:24">
      <c r="A295" s="1" t="s">
        <v>1834</v>
      </c>
      <c r="B295" s="1" t="s">
        <v>22</v>
      </c>
      <c r="C295" s="1" t="s">
        <v>23</v>
      </c>
      <c r="D295" s="1" t="s">
        <v>73</v>
      </c>
      <c r="E295" s="1" t="s">
        <v>73</v>
      </c>
      <c r="F295" s="1" t="s">
        <v>1835</v>
      </c>
      <c r="G295" s="1" t="s">
        <v>167</v>
      </c>
      <c r="H295" s="1" t="s">
        <v>1836</v>
      </c>
      <c r="I295" s="1" t="s">
        <v>29</v>
      </c>
      <c r="J295" s="1" t="s">
        <v>1837</v>
      </c>
      <c r="K295" s="1" t="s">
        <v>1828</v>
      </c>
      <c r="L295" s="1" t="s">
        <v>1838</v>
      </c>
      <c r="M295" s="46" t="s">
        <v>1839</v>
      </c>
      <c r="P295" s="1" t="s">
        <v>1840</v>
      </c>
      <c r="Q295" s="23" t="s">
        <v>1841</v>
      </c>
      <c r="R295" s="30" t="s">
        <v>1842</v>
      </c>
      <c r="T295" s="116" t="str">
        <f t="shared" si="12"/>
        <v>share price: 167.93</v>
      </c>
      <c r="U295" s="118">
        <v>167.93</v>
      </c>
      <c r="V295" t="str">
        <f t="shared" si="13"/>
        <v>4495000</v>
      </c>
      <c r="W295" t="e">
        <f t="array" aca="1" ref="W295" ca="1">ConvertToNumber(V295)</f>
        <v>#NAME?</v>
      </c>
      <c r="X295" t="e">
        <f t="shared" ca="1" si="14"/>
        <v>#NAME?</v>
      </c>
    </row>
    <row r="296" spans="1:24">
      <c r="A296" s="1" t="s">
        <v>1843</v>
      </c>
      <c r="B296" s="1" t="s">
        <v>22</v>
      </c>
      <c r="C296" s="1" t="s">
        <v>376</v>
      </c>
      <c r="D296" s="1" t="s">
        <v>73</v>
      </c>
      <c r="E296" s="1" t="s">
        <v>73</v>
      </c>
      <c r="F296" s="1" t="s">
        <v>1844</v>
      </c>
      <c r="G296" s="1" t="s">
        <v>167</v>
      </c>
      <c r="H296" s="1" t="s">
        <v>1390</v>
      </c>
      <c r="I296" s="1" t="s">
        <v>29</v>
      </c>
      <c r="J296" s="1" t="s">
        <v>1391</v>
      </c>
      <c r="K296" s="1" t="s">
        <v>1828</v>
      </c>
      <c r="L296" s="1" t="s">
        <v>1845</v>
      </c>
      <c r="M296" s="46" t="s">
        <v>718</v>
      </c>
      <c r="P296" s="1" t="s">
        <v>1846</v>
      </c>
      <c r="Q296" s="23" t="s">
        <v>1847</v>
      </c>
      <c r="R296" s="30" t="s">
        <v>1848</v>
      </c>
      <c r="T296" s="116" t="str">
        <f t="shared" si="12"/>
        <v>share price: 6.47</v>
      </c>
      <c r="U296" s="118">
        <v>6.47</v>
      </c>
      <c r="V296" t="str">
        <f t="shared" si="13"/>
        <v>56839000 (AI)</v>
      </c>
      <c r="W296" t="e">
        <f t="array" aca="1" ref="W296" ca="1">ConvertToNumber(V296)</f>
        <v>#NAME?</v>
      </c>
      <c r="X296" t="e">
        <f t="shared" ca="1" si="14"/>
        <v>#NAME?</v>
      </c>
    </row>
    <row r="297" spans="1:24">
      <c r="A297" s="1" t="s">
        <v>1849</v>
      </c>
      <c r="B297" s="1" t="s">
        <v>22</v>
      </c>
      <c r="C297" s="1" t="s">
        <v>376</v>
      </c>
      <c r="D297" s="1" t="s">
        <v>73</v>
      </c>
      <c r="E297" s="1" t="s">
        <v>73</v>
      </c>
      <c r="F297" s="1" t="s">
        <v>1850</v>
      </c>
      <c r="G297" s="1" t="s">
        <v>167</v>
      </c>
      <c r="H297" s="1" t="s">
        <v>1836</v>
      </c>
      <c r="I297" s="1" t="s">
        <v>29</v>
      </c>
      <c r="J297" s="1" t="s">
        <v>1837</v>
      </c>
      <c r="K297" s="1" t="s">
        <v>1851</v>
      </c>
      <c r="L297" s="1" t="s">
        <v>1852</v>
      </c>
      <c r="M297" s="46" t="s">
        <v>1853</v>
      </c>
      <c r="P297" s="1" t="s">
        <v>1854</v>
      </c>
      <c r="Q297" s="23" t="s">
        <v>1855</v>
      </c>
      <c r="R297" s="30" t="s">
        <v>1856</v>
      </c>
      <c r="T297" s="116" t="str">
        <f t="shared" si="12"/>
        <v>share price: 57.51</v>
      </c>
      <c r="U297" s="118">
        <v>57.51</v>
      </c>
      <c r="V297" t="str">
        <f t="shared" si="13"/>
        <v>5945119</v>
      </c>
      <c r="W297" t="e">
        <f t="array" aca="1" ref="W297" ca="1">ConvertToNumber(V297)</f>
        <v>#NAME?</v>
      </c>
      <c r="X297" t="e">
        <f t="shared" ca="1" si="14"/>
        <v>#NAME?</v>
      </c>
    </row>
    <row r="298" spans="1:24">
      <c r="A298" s="1" t="s">
        <v>1857</v>
      </c>
      <c r="B298" s="1" t="s">
        <v>830</v>
      </c>
      <c r="C298" s="1" t="s">
        <v>376</v>
      </c>
      <c r="D298" s="1" t="s">
        <v>73</v>
      </c>
      <c r="E298" s="1" t="s">
        <v>73</v>
      </c>
      <c r="F298" s="1" t="s">
        <v>1858</v>
      </c>
      <c r="G298" s="1" t="s">
        <v>167</v>
      </c>
      <c r="H298" s="1" t="s">
        <v>1859</v>
      </c>
      <c r="I298" s="1" t="s">
        <v>29</v>
      </c>
      <c r="J298" s="1" t="s">
        <v>1860</v>
      </c>
      <c r="K298" s="1" t="s">
        <v>1861</v>
      </c>
      <c r="L298" s="1" t="s">
        <v>1862</v>
      </c>
      <c r="M298" s="46" t="s">
        <v>1863</v>
      </c>
      <c r="P298" s="1" t="s">
        <v>1864</v>
      </c>
      <c r="Q298" s="23" t="s">
        <v>1865</v>
      </c>
      <c r="R298" s="30" t="s">
        <v>1866</v>
      </c>
      <c r="T298" s="116" t="str">
        <f t="shared" si="12"/>
        <v>share price: 14.99</v>
      </c>
      <c r="U298" s="118">
        <v>14.99</v>
      </c>
      <c r="V298" t="str">
        <f t="shared" si="13"/>
        <v>15530000</v>
      </c>
      <c r="W298" t="e">
        <f t="array" aca="1" ref="W298" ca="1">ConvertToNumber(V298)</f>
        <v>#NAME?</v>
      </c>
      <c r="X298" t="e">
        <f t="shared" ca="1" si="14"/>
        <v>#NAME?</v>
      </c>
    </row>
    <row r="299" spans="1:24">
      <c r="A299" s="1" t="s">
        <v>1867</v>
      </c>
      <c r="B299" s="1" t="s">
        <v>1868</v>
      </c>
      <c r="C299" s="1" t="s">
        <v>831</v>
      </c>
      <c r="D299" s="1" t="s">
        <v>1647</v>
      </c>
      <c r="E299" s="1" t="s">
        <v>1647</v>
      </c>
      <c r="F299" s="1" t="s">
        <v>1869</v>
      </c>
      <c r="G299" s="1" t="s">
        <v>1870</v>
      </c>
      <c r="H299" s="1" t="s">
        <v>28</v>
      </c>
      <c r="I299" s="1" t="s">
        <v>29</v>
      </c>
      <c r="J299" s="1" t="s">
        <v>273</v>
      </c>
      <c r="K299" s="1" t="s">
        <v>1871</v>
      </c>
      <c r="L299" s="74" t="s">
        <v>1872</v>
      </c>
      <c r="M299" s="46" t="s">
        <v>93</v>
      </c>
      <c r="P299" s="1" t="s">
        <v>1873</v>
      </c>
      <c r="Q299" s="4" t="s">
        <v>1874</v>
      </c>
      <c r="R299" s="30" t="s">
        <v>1875</v>
      </c>
      <c r="T299" s="116" t="str">
        <f t="shared" si="12"/>
        <v>closing price prev trading day: 3.9525</v>
      </c>
      <c r="U299" s="118">
        <v>3.9525000000000001</v>
      </c>
      <c r="V299" t="str">
        <f t="shared" si="13"/>
        <v>Error: All extraction methods failed</v>
      </c>
      <c r="W299" t="e">
        <f t="array" aca="1" ref="W299" ca="1">ConvertToNumber(V299)</f>
        <v>#NAME?</v>
      </c>
      <c r="X299" t="e">
        <f t="shared" ca="1" si="14"/>
        <v>#NAME?</v>
      </c>
    </row>
    <row r="300" spans="1:24">
      <c r="A300" s="1" t="s">
        <v>1876</v>
      </c>
      <c r="B300" s="1" t="s">
        <v>22</v>
      </c>
      <c r="C300" s="1" t="s">
        <v>831</v>
      </c>
      <c r="D300" s="1" t="s">
        <v>73</v>
      </c>
      <c r="E300" s="1" t="s">
        <v>73</v>
      </c>
      <c r="F300" s="1" t="s">
        <v>1877</v>
      </c>
      <c r="G300" s="1" t="s">
        <v>29</v>
      </c>
      <c r="H300" s="1" t="s">
        <v>73</v>
      </c>
      <c r="I300" s="1" t="s">
        <v>29</v>
      </c>
      <c r="J300" s="1" t="s">
        <v>1439</v>
      </c>
      <c r="K300" s="1" t="s">
        <v>1878</v>
      </c>
      <c r="L300" s="24" t="s">
        <v>1879</v>
      </c>
      <c r="M300" s="44" t="s">
        <v>1880</v>
      </c>
      <c r="O300" s="42"/>
      <c r="P300" s="30" t="s">
        <v>1881</v>
      </c>
      <c r="Q300" s="16" t="s">
        <v>1882</v>
      </c>
      <c r="T300" s="116" t="str">
        <f t="shared" si="12"/>
        <v>share price: 505.0</v>
      </c>
      <c r="U300" s="118">
        <v>505</v>
      </c>
      <c r="V300" t="str">
        <f t="shared" si="13"/>
        <v>2.57 m</v>
      </c>
      <c r="W300" t="e">
        <f t="array" aca="1" ref="W300" ca="1">ConvertToNumber(V300)</f>
        <v>#NAME?</v>
      </c>
      <c r="X300" t="e">
        <f t="shared" ca="1" si="14"/>
        <v>#NAME?</v>
      </c>
    </row>
    <row r="301" spans="1:24">
      <c r="A301" s="1" t="s">
        <v>1883</v>
      </c>
      <c r="B301" s="1" t="s">
        <v>22</v>
      </c>
      <c r="C301" s="1" t="s">
        <v>831</v>
      </c>
      <c r="D301" s="1" t="s">
        <v>73</v>
      </c>
      <c r="E301" s="1" t="s">
        <v>73</v>
      </c>
      <c r="F301" s="1" t="s">
        <v>1884</v>
      </c>
      <c r="G301" s="1" t="s">
        <v>29</v>
      </c>
      <c r="H301" s="1" t="s">
        <v>73</v>
      </c>
      <c r="I301" s="1" t="s">
        <v>29</v>
      </c>
      <c r="J301" s="1" t="s">
        <v>1439</v>
      </c>
      <c r="K301" s="1" t="s">
        <v>1878</v>
      </c>
      <c r="L301" s="1" t="s">
        <v>1879</v>
      </c>
      <c r="M301" s="44" t="s">
        <v>1885</v>
      </c>
      <c r="O301" s="42"/>
      <c r="P301" s="30" t="s">
        <v>1881</v>
      </c>
      <c r="Q301" s="16" t="s">
        <v>1886</v>
      </c>
      <c r="T301" s="116" t="str">
        <f t="shared" si="12"/>
        <v>share price: 505.0</v>
      </c>
      <c r="U301" s="118">
        <v>505</v>
      </c>
      <c r="V301" t="str">
        <f t="shared" si="13"/>
        <v>300.56 k</v>
      </c>
      <c r="W301" t="e">
        <f t="array" aca="1" ref="W301" ca="1">ConvertToNumber(V301)</f>
        <v>#NAME?</v>
      </c>
      <c r="X301" t="e">
        <f t="shared" ca="1" si="14"/>
        <v>#NAME?</v>
      </c>
    </row>
    <row r="302" spans="1:24">
      <c r="A302" s="1" t="s">
        <v>1887</v>
      </c>
      <c r="B302" s="1" t="s">
        <v>22</v>
      </c>
      <c r="C302" s="1" t="s">
        <v>831</v>
      </c>
      <c r="D302" s="1" t="s">
        <v>73</v>
      </c>
      <c r="E302" s="1" t="s">
        <v>73</v>
      </c>
      <c r="F302" s="1" t="s">
        <v>1888</v>
      </c>
      <c r="G302" s="1" t="s">
        <v>29</v>
      </c>
      <c r="H302" s="1" t="s">
        <v>73</v>
      </c>
      <c r="I302" s="1" t="s">
        <v>29</v>
      </c>
      <c r="J302" s="1" t="s">
        <v>1439</v>
      </c>
      <c r="K302" s="1" t="s">
        <v>1878</v>
      </c>
      <c r="L302" s="1" t="s">
        <v>1862</v>
      </c>
      <c r="M302" s="44" t="s">
        <v>1889</v>
      </c>
      <c r="O302" s="42"/>
      <c r="P302" s="30" t="s">
        <v>1890</v>
      </c>
      <c r="Q302" s="16" t="s">
        <v>1891</v>
      </c>
      <c r="T302" s="116" t="str">
        <f t="shared" si="12"/>
        <v>share price: 14.99</v>
      </c>
      <c r="U302" s="118">
        <v>14.99</v>
      </c>
      <c r="V302" t="str">
        <f t="shared" si="13"/>
        <v>2.11 m</v>
      </c>
      <c r="W302" t="e">
        <f t="array" aca="1" ref="W302" ca="1">ConvertToNumber(V302)</f>
        <v>#NAME?</v>
      </c>
      <c r="X302" t="e">
        <f t="shared" ca="1" si="14"/>
        <v>#NAME?</v>
      </c>
    </row>
    <row r="303" spans="1:24">
      <c r="A303" s="1" t="s">
        <v>1892</v>
      </c>
      <c r="B303" s="1" t="s">
        <v>22</v>
      </c>
      <c r="C303" s="1" t="s">
        <v>831</v>
      </c>
      <c r="D303" s="1" t="s">
        <v>73</v>
      </c>
      <c r="E303" s="1" t="s">
        <v>73</v>
      </c>
      <c r="F303" s="1" t="s">
        <v>1893</v>
      </c>
      <c r="G303" s="1" t="s">
        <v>29</v>
      </c>
      <c r="H303" s="1" t="s">
        <v>73</v>
      </c>
      <c r="I303" s="1" t="s">
        <v>29</v>
      </c>
      <c r="J303" s="1" t="s">
        <v>1439</v>
      </c>
      <c r="K303" s="1" t="s">
        <v>1878</v>
      </c>
      <c r="L303" s="24" t="s">
        <v>1894</v>
      </c>
      <c r="M303" s="44" t="s">
        <v>718</v>
      </c>
      <c r="O303" s="42"/>
      <c r="P303" s="30" t="s">
        <v>1895</v>
      </c>
      <c r="Q303" s="16" t="s">
        <v>1896</v>
      </c>
      <c r="T303" s="116" t="str">
        <f t="shared" si="12"/>
        <v>share price: 213.68</v>
      </c>
      <c r="U303" s="118">
        <v>213.68</v>
      </c>
      <c r="V303" t="str">
        <f t="shared" si="13"/>
        <v>56839000 (AI)</v>
      </c>
      <c r="W303" t="e">
        <f t="array" aca="1" ref="W303" ca="1">ConvertToNumber(V303)</f>
        <v>#NAME?</v>
      </c>
      <c r="X303" t="e">
        <f t="shared" ca="1" si="14"/>
        <v>#NAME?</v>
      </c>
    </row>
    <row r="304" spans="1:24">
      <c r="A304" s="1" t="s">
        <v>1897</v>
      </c>
      <c r="B304" s="1" t="s">
        <v>22</v>
      </c>
      <c r="C304" s="1" t="s">
        <v>23</v>
      </c>
      <c r="D304" s="1" t="s">
        <v>62</v>
      </c>
      <c r="E304" s="1" t="s">
        <v>63</v>
      </c>
      <c r="F304" s="1" t="s">
        <v>1898</v>
      </c>
      <c r="G304" s="1" t="s">
        <v>65</v>
      </c>
      <c r="H304" s="1" t="s">
        <v>1899</v>
      </c>
      <c r="I304" s="1" t="s">
        <v>29</v>
      </c>
      <c r="J304" s="1" t="s">
        <v>1900</v>
      </c>
      <c r="K304" s="7">
        <v>1.9E-2</v>
      </c>
      <c r="L304" s="72" t="s">
        <v>1901</v>
      </c>
      <c r="M304" s="44" t="s">
        <v>1902</v>
      </c>
      <c r="P304" s="28" t="s">
        <v>1903</v>
      </c>
      <c r="Q304" s="16" t="s">
        <v>1904</v>
      </c>
      <c r="T304" s="116" t="str">
        <f t="shared" si="12"/>
        <v>share price: 0.6942</v>
      </c>
      <c r="U304" s="118">
        <v>0.69420000000000004</v>
      </c>
      <c r="V304" t="str">
        <f t="shared" si="13"/>
        <v>23.50 k</v>
      </c>
      <c r="W304" t="e">
        <f t="array" aca="1" ref="W304" ca="1">ConvertToNumber(V304)</f>
        <v>#NAME?</v>
      </c>
      <c r="X304" t="e">
        <f t="shared" ca="1" si="14"/>
        <v>#NAME?</v>
      </c>
    </row>
    <row r="305" spans="1:26">
      <c r="A305" s="1" t="s">
        <v>1905</v>
      </c>
      <c r="B305" s="1" t="s">
        <v>1906</v>
      </c>
      <c r="C305" s="1" t="s">
        <v>23</v>
      </c>
      <c r="D305" s="1" t="s">
        <v>1907</v>
      </c>
      <c r="E305" s="1" t="s">
        <v>1907</v>
      </c>
      <c r="F305" s="1" t="s">
        <v>1908</v>
      </c>
      <c r="G305" s="1" t="s">
        <v>1909</v>
      </c>
      <c r="H305" s="1" t="s">
        <v>1799</v>
      </c>
      <c r="I305" s="1" t="s">
        <v>29</v>
      </c>
      <c r="J305" s="1" t="s">
        <v>1910</v>
      </c>
      <c r="K305" s="1" t="s">
        <v>1911</v>
      </c>
      <c r="L305" s="1" t="s">
        <v>1912</v>
      </c>
      <c r="M305" s="46" t="s">
        <v>718</v>
      </c>
      <c r="P305" s="30" t="s">
        <v>1913</v>
      </c>
      <c r="Q305" s="16" t="s">
        <v>1914</v>
      </c>
      <c r="T305" s="116" t="str">
        <f t="shared" si="12"/>
        <v>valuation price: 69.64</v>
      </c>
      <c r="U305" s="118">
        <v>69.64</v>
      </c>
      <c r="V305" t="str">
        <f t="shared" si="13"/>
        <v>56839000 (AI)</v>
      </c>
      <c r="W305" t="e">
        <f t="array" aca="1" ref="W305" ca="1">ConvertToNumber(V305)</f>
        <v>#NAME?</v>
      </c>
      <c r="X305" t="e">
        <f t="shared" ca="1" si="14"/>
        <v>#NAME?</v>
      </c>
    </row>
    <row r="306" spans="1:26">
      <c r="A306" s="1" t="s">
        <v>1915</v>
      </c>
      <c r="B306" s="1" t="s">
        <v>552</v>
      </c>
      <c r="C306" s="1" t="s">
        <v>831</v>
      </c>
      <c r="D306" s="1" t="s">
        <v>1916</v>
      </c>
      <c r="E306" s="1" t="s">
        <v>1916</v>
      </c>
      <c r="F306" s="1" t="s">
        <v>1917</v>
      </c>
      <c r="G306" s="1" t="s">
        <v>1918</v>
      </c>
      <c r="H306" s="1" t="s">
        <v>1916</v>
      </c>
      <c r="I306" s="1" t="s">
        <v>1919</v>
      </c>
      <c r="J306" s="1" t="s">
        <v>29</v>
      </c>
      <c r="K306" s="7" t="s">
        <v>1920</v>
      </c>
      <c r="L306" s="7" t="s">
        <v>1921</v>
      </c>
      <c r="M306" s="50" t="s">
        <v>1922</v>
      </c>
      <c r="P306" s="4" t="s">
        <v>1923</v>
      </c>
      <c r="Q306" s="16" t="s">
        <v>1924</v>
      </c>
      <c r="T306" s="116" t="str">
        <f t="shared" si="12"/>
        <v>market price: 31.84</v>
      </c>
      <c r="U306" s="118">
        <v>31.84</v>
      </c>
      <c r="V306" t="str">
        <f t="shared" si="13"/>
        <v>345.00 k</v>
      </c>
      <c r="W306" t="e">
        <f t="array" aca="1" ref="W306" ca="1">ConvertToNumber(V306)</f>
        <v>#NAME?</v>
      </c>
      <c r="X306" t="e">
        <f t="shared" ca="1" si="14"/>
        <v>#NAME?</v>
      </c>
    </row>
    <row r="307" spans="1:26">
      <c r="A307" s="1" t="s">
        <v>1925</v>
      </c>
      <c r="B307" s="1" t="s">
        <v>552</v>
      </c>
      <c r="C307" s="1" t="s">
        <v>831</v>
      </c>
      <c r="D307" s="1" t="s">
        <v>1916</v>
      </c>
      <c r="E307" s="1" t="s">
        <v>1916</v>
      </c>
      <c r="F307" s="1" t="s">
        <v>1926</v>
      </c>
      <c r="G307" s="1" t="s">
        <v>1918</v>
      </c>
      <c r="H307" s="1" t="s">
        <v>1916</v>
      </c>
      <c r="I307" s="1" t="s">
        <v>1919</v>
      </c>
      <c r="J307" s="1" t="s">
        <v>29</v>
      </c>
      <c r="K307" s="7" t="s">
        <v>1920</v>
      </c>
      <c r="L307" s="7" t="s">
        <v>1927</v>
      </c>
      <c r="M307" s="50" t="s">
        <v>1928</v>
      </c>
      <c r="P307" s="4" t="s">
        <v>1929</v>
      </c>
      <c r="Q307" s="16" t="s">
        <v>1930</v>
      </c>
      <c r="T307" s="116" t="str">
        <f t="shared" si="12"/>
        <v>market price: 27.94</v>
      </c>
      <c r="U307" s="118">
        <v>27.94</v>
      </c>
      <c r="V307" t="str">
        <f t="shared" si="13"/>
        <v>165.00 k</v>
      </c>
      <c r="W307" t="e">
        <f t="array" aca="1" ref="W307" ca="1">ConvertToNumber(V307)</f>
        <v>#NAME?</v>
      </c>
      <c r="X307" t="e">
        <f t="shared" ca="1" si="14"/>
        <v>#NAME?</v>
      </c>
    </row>
    <row r="308" spans="1:26">
      <c r="A308" s="1" t="s">
        <v>1931</v>
      </c>
      <c r="B308" s="1" t="s">
        <v>1932</v>
      </c>
      <c r="C308" s="1" t="s">
        <v>23</v>
      </c>
      <c r="D308" s="1" t="s">
        <v>28</v>
      </c>
      <c r="E308" s="1" t="s">
        <v>28</v>
      </c>
      <c r="F308" s="1" t="s">
        <v>393</v>
      </c>
      <c r="G308" s="1" t="s">
        <v>1933</v>
      </c>
      <c r="H308" s="1" t="s">
        <v>28</v>
      </c>
      <c r="I308" s="1" t="s">
        <v>29</v>
      </c>
      <c r="J308" s="1" t="s">
        <v>273</v>
      </c>
      <c r="K308" s="1" t="s">
        <v>398</v>
      </c>
      <c r="L308" s="1" t="s">
        <v>399</v>
      </c>
      <c r="M308" s="44" t="s">
        <v>1934</v>
      </c>
      <c r="P308" s="1" t="s">
        <v>400</v>
      </c>
      <c r="Q308" s="4" t="s">
        <v>1935</v>
      </c>
      <c r="R308" s="30" t="s">
        <v>400</v>
      </c>
      <c r="T308" s="116" t="str">
        <f t="shared" si="12"/>
        <v>closing price prev trading day: 82.49</v>
      </c>
      <c r="U308" s="118">
        <v>82.49</v>
      </c>
      <c r="V308" t="str">
        <f t="shared" si="13"/>
        <v>315</v>
      </c>
      <c r="W308" t="e">
        <f t="array" aca="1" ref="W308" ca="1">ConvertToNumber(V308)</f>
        <v>#NAME?</v>
      </c>
      <c r="X308" t="e">
        <f t="shared" ca="1" si="14"/>
        <v>#NAME?</v>
      </c>
    </row>
    <row r="309" spans="1:26">
      <c r="A309" s="1" t="s">
        <v>1936</v>
      </c>
      <c r="B309" s="1" t="s">
        <v>830</v>
      </c>
      <c r="C309" s="1" t="s">
        <v>1937</v>
      </c>
      <c r="D309" s="1" t="s">
        <v>1916</v>
      </c>
      <c r="E309" s="1" t="s">
        <v>1916</v>
      </c>
      <c r="F309" s="1" t="s">
        <v>1938</v>
      </c>
      <c r="G309" s="1" t="s">
        <v>167</v>
      </c>
      <c r="H309" s="1" t="s">
        <v>1916</v>
      </c>
      <c r="I309" s="1" t="s">
        <v>1919</v>
      </c>
      <c r="J309" s="1" t="s">
        <v>29</v>
      </c>
      <c r="K309" s="1" t="s">
        <v>1939</v>
      </c>
      <c r="L309" s="26" t="s">
        <v>1940</v>
      </c>
      <c r="M309" s="46" t="s">
        <v>1941</v>
      </c>
      <c r="P309" s="30" t="s">
        <v>1942</v>
      </c>
      <c r="Q309" s="4" t="s">
        <v>1943</v>
      </c>
      <c r="T309" s="116" t="str">
        <f t="shared" si="12"/>
        <v>share price: 24.0</v>
      </c>
      <c r="U309" s="118">
        <v>24</v>
      </c>
      <c r="V309" t="str">
        <f t="shared" si="13"/>
        <v>0.00 million</v>
      </c>
      <c r="W309" s="125" t="e">
        <f t="array" aca="1" ref="W309" ca="1">ConvertToNumber(V309)</f>
        <v>#NAME?</v>
      </c>
      <c r="X309" t="e">
        <f t="shared" ca="1" si="14"/>
        <v>#NAME?</v>
      </c>
      <c r="Z309" t="s">
        <v>1944</v>
      </c>
    </row>
    <row r="310" spans="1:26">
      <c r="A310" s="1" t="s">
        <v>1945</v>
      </c>
      <c r="B310" s="1" t="s">
        <v>830</v>
      </c>
      <c r="C310" s="1" t="s">
        <v>23</v>
      </c>
      <c r="D310" s="1" t="s">
        <v>1916</v>
      </c>
      <c r="E310" s="1" t="s">
        <v>1916</v>
      </c>
      <c r="F310" s="1" t="s">
        <v>1946</v>
      </c>
      <c r="G310" s="1" t="s">
        <v>167</v>
      </c>
      <c r="H310" s="1" t="s">
        <v>1916</v>
      </c>
      <c r="I310" s="1" t="s">
        <v>1947</v>
      </c>
      <c r="J310" s="1" t="s">
        <v>29</v>
      </c>
      <c r="K310" s="1" t="s">
        <v>1920</v>
      </c>
      <c r="L310" s="1" t="s">
        <v>1948</v>
      </c>
      <c r="M310" s="46">
        <v>14638057</v>
      </c>
      <c r="P310" s="30" t="s">
        <v>1949</v>
      </c>
      <c r="Q310" s="4" t="s">
        <v>1950</v>
      </c>
      <c r="T310" s="116" t="str">
        <f t="shared" si="12"/>
        <v>share price: 15.83</v>
      </c>
      <c r="U310" s="118">
        <v>15.83</v>
      </c>
      <c r="V310">
        <f t="shared" si="13"/>
        <v>14638057</v>
      </c>
      <c r="W310" t="e">
        <f t="array" aca="1" ref="W310" ca="1">ConvertToNumber(V310)</f>
        <v>#NAME?</v>
      </c>
      <c r="X310" t="e">
        <f t="shared" ca="1" si="14"/>
        <v>#NAME?</v>
      </c>
    </row>
    <row r="311" spans="1:26">
      <c r="A311" s="1" t="s">
        <v>1951</v>
      </c>
      <c r="B311" s="1" t="s">
        <v>830</v>
      </c>
      <c r="C311" s="1" t="s">
        <v>23</v>
      </c>
      <c r="D311" s="1" t="s">
        <v>1916</v>
      </c>
      <c r="E311" s="1" t="s">
        <v>1916</v>
      </c>
      <c r="F311" s="1" t="s">
        <v>1952</v>
      </c>
      <c r="G311" s="1" t="s">
        <v>167</v>
      </c>
      <c r="H311" s="1" t="s">
        <v>1916</v>
      </c>
      <c r="I311" s="1" t="s">
        <v>1947</v>
      </c>
      <c r="J311" s="1" t="s">
        <v>29</v>
      </c>
      <c r="K311" s="1" t="s">
        <v>1920</v>
      </c>
      <c r="L311" s="1" t="s">
        <v>1953</v>
      </c>
      <c r="M311" s="46">
        <v>10309483</v>
      </c>
      <c r="P311" s="30" t="s">
        <v>1954</v>
      </c>
      <c r="Q311" s="4" t="s">
        <v>1955</v>
      </c>
      <c r="T311" s="116" t="str">
        <f t="shared" si="12"/>
        <v>share price: 3.9</v>
      </c>
      <c r="U311" s="118">
        <v>3.9</v>
      </c>
      <c r="V311">
        <f t="shared" si="13"/>
        <v>10309483</v>
      </c>
      <c r="W311" t="e">
        <f t="array" aca="1" ref="W311" ca="1">ConvertToNumber(V311)</f>
        <v>#NAME?</v>
      </c>
      <c r="X311" t="e">
        <f t="shared" ca="1" si="14"/>
        <v>#NAME?</v>
      </c>
    </row>
    <row r="312" spans="1:26">
      <c r="A312" s="1" t="s">
        <v>1956</v>
      </c>
      <c r="B312" s="1" t="s">
        <v>1957</v>
      </c>
      <c r="C312" s="1" t="s">
        <v>831</v>
      </c>
      <c r="D312" s="1" t="s">
        <v>801</v>
      </c>
      <c r="E312" s="1" t="s">
        <v>801</v>
      </c>
      <c r="F312" s="1" t="s">
        <v>1958</v>
      </c>
      <c r="G312" s="1" t="s">
        <v>976</v>
      </c>
      <c r="H312" s="1" t="s">
        <v>801</v>
      </c>
      <c r="I312" s="1" t="s">
        <v>1959</v>
      </c>
      <c r="J312" s="1" t="s">
        <v>29</v>
      </c>
      <c r="K312" s="7">
        <v>3.8999999999999998E-3</v>
      </c>
      <c r="L312" s="7" t="s">
        <v>1960</v>
      </c>
      <c r="M312" s="47" t="s">
        <v>1961</v>
      </c>
      <c r="P312" s="4" t="s">
        <v>1962</v>
      </c>
      <c r="Q312" s="16" t="s">
        <v>1963</v>
      </c>
      <c r="T312" s="116" t="str">
        <f t="shared" si="12"/>
        <v>open: 29.24</v>
      </c>
      <c r="U312" s="118">
        <v>29.24</v>
      </c>
      <c r="V312" t="str">
        <f t="shared" si="13"/>
        <v>5.50 million</v>
      </c>
      <c r="W312" t="e">
        <f t="array" aca="1" ref="W312" ca="1">ConvertToNumber(V312)</f>
        <v>#NAME?</v>
      </c>
      <c r="X312" t="e">
        <f t="shared" ca="1" si="14"/>
        <v>#NAME?</v>
      </c>
    </row>
    <row r="313" spans="1:26">
      <c r="A313" s="1" t="s">
        <v>1964</v>
      </c>
      <c r="B313" s="1" t="s">
        <v>830</v>
      </c>
      <c r="C313" s="1" t="s">
        <v>831</v>
      </c>
      <c r="D313" s="1" t="s">
        <v>1916</v>
      </c>
      <c r="E313" s="1" t="s">
        <v>1916</v>
      </c>
      <c r="F313" s="1" t="s">
        <v>1083</v>
      </c>
      <c r="G313" s="1" t="s">
        <v>1965</v>
      </c>
      <c r="H313" s="1" t="s">
        <v>1916</v>
      </c>
      <c r="I313" s="1" t="s">
        <v>1919</v>
      </c>
      <c r="J313" s="1" t="s">
        <v>29</v>
      </c>
      <c r="K313" s="1" t="s">
        <v>1966</v>
      </c>
      <c r="L313" s="82" t="s">
        <v>1967</v>
      </c>
      <c r="M313" s="44" t="s">
        <v>93</v>
      </c>
      <c r="P313" s="16" t="s">
        <v>1968</v>
      </c>
      <c r="Q313" s="16" t="s">
        <v>1969</v>
      </c>
      <c r="T313" s="116" t="str">
        <f t="shared" si="12"/>
        <v>Current price: 7.0</v>
      </c>
      <c r="U313" s="118">
        <v>7</v>
      </c>
      <c r="V313" t="str">
        <f t="shared" si="13"/>
        <v>Error: All extraction methods failed</v>
      </c>
      <c r="W313" s="124" t="e">
        <f t="array" aca="1" ref="W313" ca="1">ConvertToNumber(V313)</f>
        <v>#NAME?</v>
      </c>
      <c r="X313" t="e">
        <f t="shared" ca="1" si="14"/>
        <v>#NAME?</v>
      </c>
    </row>
    <row r="314" spans="1:26">
      <c r="A314" s="1" t="s">
        <v>1970</v>
      </c>
      <c r="B314" s="1" t="s">
        <v>830</v>
      </c>
      <c r="C314" s="1" t="s">
        <v>23</v>
      </c>
      <c r="D314" s="1" t="s">
        <v>1916</v>
      </c>
      <c r="E314" s="1" t="s">
        <v>1916</v>
      </c>
      <c r="F314" s="1" t="s">
        <v>1971</v>
      </c>
      <c r="G314" s="1" t="s">
        <v>1972</v>
      </c>
      <c r="H314" s="1" t="s">
        <v>1916</v>
      </c>
      <c r="I314" s="1" t="s">
        <v>1973</v>
      </c>
      <c r="J314" s="1" t="s">
        <v>29</v>
      </c>
      <c r="K314" s="1" t="s">
        <v>457</v>
      </c>
      <c r="L314" s="1" t="s">
        <v>1974</v>
      </c>
      <c r="M314" s="44" t="s">
        <v>93</v>
      </c>
      <c r="P314" s="30" t="s">
        <v>1975</v>
      </c>
      <c r="Q314" s="4" t="s">
        <v>1976</v>
      </c>
      <c r="T314" s="116" t="str">
        <f t="shared" si="12"/>
        <v>share price: 16.29</v>
      </c>
      <c r="U314" s="118">
        <v>16.29</v>
      </c>
      <c r="V314" t="str">
        <f t="shared" si="13"/>
        <v>Error: All extraction methods failed</v>
      </c>
      <c r="W314" s="124" t="e">
        <f t="array" aca="1" ref="W314" ca="1">ConvertToNumber(V314)</f>
        <v>#NAME?</v>
      </c>
      <c r="X314" t="e">
        <f t="shared" ca="1" si="14"/>
        <v>#NAME?</v>
      </c>
    </row>
    <row r="315" spans="1:26">
      <c r="A315" s="1" t="s">
        <v>1977</v>
      </c>
      <c r="B315" s="1" t="s">
        <v>830</v>
      </c>
      <c r="C315" s="1" t="s">
        <v>23</v>
      </c>
      <c r="D315" s="1" t="s">
        <v>1916</v>
      </c>
      <c r="E315" s="1" t="s">
        <v>1916</v>
      </c>
      <c r="F315" s="1" t="s">
        <v>1978</v>
      </c>
      <c r="G315" s="1" t="s">
        <v>1972</v>
      </c>
      <c r="H315" s="1" t="s">
        <v>1916</v>
      </c>
      <c r="I315" s="1" t="s">
        <v>1973</v>
      </c>
      <c r="J315" s="1" t="s">
        <v>29</v>
      </c>
      <c r="K315" s="1" t="s">
        <v>457</v>
      </c>
      <c r="L315" s="1" t="s">
        <v>1979</v>
      </c>
      <c r="M315" s="44" t="s">
        <v>1980</v>
      </c>
      <c r="P315" s="30" t="s">
        <v>1981</v>
      </c>
      <c r="Q315" s="4" t="s">
        <v>1982</v>
      </c>
      <c r="T315" s="116" t="str">
        <f t="shared" si="12"/>
        <v>share price: 4.04</v>
      </c>
      <c r="U315" s="118">
        <v>4.04</v>
      </c>
      <c r="V315" t="str">
        <f t="shared" si="13"/>
        <v>2025 (AI)</v>
      </c>
      <c r="W315" s="124" t="e">
        <f t="array" aca="1" ref="W315" ca="1">ConvertToNumber(V315)</f>
        <v>#NAME?</v>
      </c>
      <c r="X315" t="e">
        <f t="shared" ca="1" si="14"/>
        <v>#NAME?</v>
      </c>
    </row>
    <row r="316" spans="1:26">
      <c r="A316" s="1" t="s">
        <v>1983</v>
      </c>
      <c r="B316" s="1" t="s">
        <v>1957</v>
      </c>
      <c r="C316" s="1" t="s">
        <v>831</v>
      </c>
      <c r="D316" s="1" t="s">
        <v>1984</v>
      </c>
      <c r="E316" s="1" t="s">
        <v>1984</v>
      </c>
      <c r="F316" s="1" t="s">
        <v>1985</v>
      </c>
      <c r="G316" s="1" t="s">
        <v>1986</v>
      </c>
      <c r="H316" s="1" t="s">
        <v>1984</v>
      </c>
      <c r="I316" s="1" t="s">
        <v>1987</v>
      </c>
      <c r="J316" s="1" t="s">
        <v>29</v>
      </c>
      <c r="K316" s="1" t="s">
        <v>344</v>
      </c>
      <c r="L316" s="26" t="s">
        <v>1988</v>
      </c>
      <c r="M316" s="50" t="s">
        <v>1989</v>
      </c>
      <c r="P316" s="129" t="s">
        <v>1990</v>
      </c>
      <c r="Q316" s="129" t="s">
        <v>1990</v>
      </c>
      <c r="S316" s="4" t="s">
        <v>1991</v>
      </c>
      <c r="T316" s="116" t="str">
        <f t="shared" si="12"/>
        <v>share price: 14.0</v>
      </c>
      <c r="U316" s="118">
        <v>14</v>
      </c>
      <c r="V316" t="str">
        <f t="shared" si="13"/>
        <v>4200000</v>
      </c>
      <c r="W316" s="126" t="e">
        <f t="array" aca="1" ref="W316" ca="1">ConvertToNumber(V316)</f>
        <v>#NAME?</v>
      </c>
      <c r="X316" t="e">
        <f t="shared" ca="1" si="14"/>
        <v>#NAME?</v>
      </c>
    </row>
    <row r="317" spans="1:26">
      <c r="A317" s="1" t="s">
        <v>1992</v>
      </c>
      <c r="B317" s="1" t="s">
        <v>1957</v>
      </c>
      <c r="C317" s="1" t="s">
        <v>831</v>
      </c>
      <c r="D317" s="1" t="s">
        <v>1647</v>
      </c>
      <c r="E317" s="1" t="s">
        <v>1647</v>
      </c>
      <c r="F317" s="1" t="s">
        <v>1993</v>
      </c>
      <c r="G317" s="1" t="s">
        <v>1994</v>
      </c>
      <c r="H317" s="1" t="s">
        <v>1674</v>
      </c>
      <c r="I317" s="1" t="s">
        <v>1666</v>
      </c>
      <c r="J317" s="1" t="s">
        <v>1675</v>
      </c>
      <c r="K317" s="1" t="s">
        <v>1995</v>
      </c>
      <c r="L317" s="74" t="s">
        <v>1650</v>
      </c>
      <c r="M317" s="46" t="s">
        <v>1996</v>
      </c>
      <c r="P317" s="4" t="s">
        <v>1997</v>
      </c>
      <c r="Q317" s="16" t="s">
        <v>1998</v>
      </c>
      <c r="T317" s="116" t="str">
        <f t="shared" si="12"/>
        <v>open: Error: cannot parse ','</v>
      </c>
      <c r="U317" s="118" t="s">
        <v>741</v>
      </c>
      <c r="V317" t="str">
        <f t="shared" si="13"/>
        <v>586.58 k</v>
      </c>
      <c r="W317" t="e">
        <f t="array" aca="1" ref="W317" ca="1">ConvertToNumber(V317)</f>
        <v>#NAME?</v>
      </c>
      <c r="X317" t="e">
        <f t="shared" ca="1" si="14"/>
        <v>#NAME?</v>
      </c>
    </row>
    <row r="318" spans="1:26">
      <c r="A318" s="1" t="s">
        <v>1999</v>
      </c>
      <c r="B318" s="1" t="s">
        <v>22</v>
      </c>
      <c r="C318" s="1" t="s">
        <v>23</v>
      </c>
      <c r="D318" s="1" t="s">
        <v>62</v>
      </c>
      <c r="E318" s="1" t="s">
        <v>63</v>
      </c>
      <c r="F318" s="1" t="s">
        <v>2000</v>
      </c>
      <c r="G318" s="1" t="s">
        <v>65</v>
      </c>
      <c r="H318" s="1" t="s">
        <v>2001</v>
      </c>
      <c r="I318" s="1" t="s">
        <v>29</v>
      </c>
      <c r="J318" s="1" t="s">
        <v>2002</v>
      </c>
      <c r="K318" s="7">
        <v>1.9E-2</v>
      </c>
      <c r="L318" s="72" t="s">
        <v>2003</v>
      </c>
      <c r="M318" s="44" t="s">
        <v>2004</v>
      </c>
      <c r="P318" s="28" t="s">
        <v>2005</v>
      </c>
      <c r="Q318" s="16" t="s">
        <v>2006</v>
      </c>
      <c r="T318" s="116" t="str">
        <f t="shared" si="12"/>
        <v>share price: 21.3025</v>
      </c>
      <c r="U318" s="118">
        <v>21.302499999999998</v>
      </c>
      <c r="V318" t="str">
        <f t="shared" si="13"/>
        <v>88.77 k</v>
      </c>
      <c r="W318" t="e">
        <f t="array" aca="1" ref="W318" ca="1">ConvertToNumber(V318)</f>
        <v>#NAME?</v>
      </c>
      <c r="X318" t="e">
        <f t="shared" ca="1" si="14"/>
        <v>#NAME?</v>
      </c>
    </row>
    <row r="319" spans="1:26">
      <c r="A319" s="1" t="s">
        <v>2007</v>
      </c>
      <c r="B319" s="1" t="s">
        <v>22</v>
      </c>
      <c r="C319" s="1" t="s">
        <v>23</v>
      </c>
      <c r="D319" s="1" t="s">
        <v>62</v>
      </c>
      <c r="E319" s="1" t="s">
        <v>63</v>
      </c>
      <c r="F319" s="1" t="s">
        <v>2008</v>
      </c>
      <c r="G319" s="1" t="s">
        <v>65</v>
      </c>
      <c r="H319" s="1" t="s">
        <v>28</v>
      </c>
      <c r="I319" s="1" t="s">
        <v>29</v>
      </c>
      <c r="J319" s="1" t="s">
        <v>66</v>
      </c>
      <c r="K319" s="7">
        <v>1.9E-2</v>
      </c>
      <c r="L319" s="70" t="s">
        <v>2009</v>
      </c>
      <c r="M319" s="44" t="s">
        <v>93</v>
      </c>
      <c r="P319" s="28" t="s">
        <v>2010</v>
      </c>
      <c r="Q319" s="4" t="s">
        <v>2010</v>
      </c>
      <c r="T319" s="116" t="str">
        <f t="shared" si="12"/>
        <v>share price: 666.85</v>
      </c>
      <c r="U319" s="118">
        <v>666.85</v>
      </c>
      <c r="V319" t="str">
        <f t="shared" si="13"/>
        <v>Error: All extraction methods failed</v>
      </c>
      <c r="W319" s="124" t="e">
        <f t="array" aca="1" ref="W319" ca="1">ConvertToNumber(V319)</f>
        <v>#NAME?</v>
      </c>
      <c r="X319" t="e">
        <f t="shared" ca="1" si="14"/>
        <v>#NAME?</v>
      </c>
    </row>
    <row r="320" spans="1:26">
      <c r="A320" s="1" t="s">
        <v>2011</v>
      </c>
      <c r="B320" s="1" t="s">
        <v>830</v>
      </c>
      <c r="C320" s="1" t="s">
        <v>831</v>
      </c>
      <c r="D320" s="1" t="s">
        <v>1916</v>
      </c>
      <c r="E320" s="1" t="s">
        <v>1916</v>
      </c>
      <c r="F320" s="1" t="s">
        <v>2012</v>
      </c>
      <c r="G320" s="3" t="s">
        <v>2013</v>
      </c>
      <c r="H320" s="1" t="s">
        <v>1916</v>
      </c>
      <c r="I320" s="1" t="s">
        <v>1919</v>
      </c>
      <c r="J320" s="1" t="s">
        <v>29</v>
      </c>
      <c r="K320" s="1" t="s">
        <v>1920</v>
      </c>
      <c r="L320" s="1" t="s">
        <v>2014</v>
      </c>
      <c r="M320" s="48" t="s">
        <v>718</v>
      </c>
      <c r="P320" s="4" t="s">
        <v>2015</v>
      </c>
      <c r="Q320" s="16" t="s">
        <v>2016</v>
      </c>
      <c r="T320" s="116" t="str">
        <f t="shared" si="12"/>
        <v>share price: 32.58 (AI)</v>
      </c>
      <c r="U320" s="118" t="s">
        <v>2017</v>
      </c>
      <c r="V320" t="str">
        <f t="shared" si="13"/>
        <v>56839000 (AI)</v>
      </c>
      <c r="W320" t="e">
        <f t="array" aca="1" ref="W320" ca="1">ConvertToNumber(V320)</f>
        <v>#NAME?</v>
      </c>
      <c r="X320" t="e">
        <f t="shared" ca="1" si="14"/>
        <v>#NAME?</v>
      </c>
    </row>
    <row r="321" spans="1:24">
      <c r="A321" s="1" t="s">
        <v>2018</v>
      </c>
      <c r="B321" s="1" t="s">
        <v>830</v>
      </c>
      <c r="C321" s="1" t="s">
        <v>23</v>
      </c>
      <c r="D321" s="1" t="s">
        <v>2019</v>
      </c>
      <c r="E321" s="1" t="s">
        <v>2020</v>
      </c>
      <c r="F321" s="1" t="s">
        <v>2021</v>
      </c>
      <c r="G321" s="1" t="s">
        <v>2022</v>
      </c>
      <c r="H321" s="1" t="s">
        <v>2020</v>
      </c>
      <c r="I321" s="1" t="s">
        <v>2023</v>
      </c>
      <c r="J321" s="1" t="s">
        <v>29</v>
      </c>
      <c r="K321" s="1" t="s">
        <v>2024</v>
      </c>
      <c r="L321" s="1" t="s">
        <v>2025</v>
      </c>
      <c r="M321" s="47" t="s">
        <v>2026</v>
      </c>
      <c r="P321" s="16" t="s">
        <v>2027</v>
      </c>
      <c r="Q321" s="16" t="s">
        <v>2028</v>
      </c>
      <c r="T321" s="116" t="str">
        <f t="shared" si="12"/>
        <v>valor da cota: 140.71</v>
      </c>
      <c r="U321" s="118">
        <v>140.71</v>
      </c>
      <c r="V321" t="str">
        <f t="shared" si="13"/>
        <v>14057471 (AI)</v>
      </c>
      <c r="W321" t="e">
        <f t="array" aca="1" ref="W321" ca="1">ConvertToNumber(V321)</f>
        <v>#NAME?</v>
      </c>
      <c r="X321" t="e">
        <f t="shared" ca="1" si="14"/>
        <v>#NAME?</v>
      </c>
    </row>
    <row r="322" spans="1:24">
      <c r="A322" s="1" t="s">
        <v>2029</v>
      </c>
      <c r="B322" s="1" t="s">
        <v>830</v>
      </c>
      <c r="C322" s="1" t="s">
        <v>376</v>
      </c>
      <c r="D322" s="1" t="s">
        <v>2019</v>
      </c>
      <c r="E322" s="1" t="s">
        <v>2020</v>
      </c>
      <c r="F322" s="1" t="s">
        <v>2030</v>
      </c>
      <c r="G322" s="1" t="s">
        <v>2022</v>
      </c>
      <c r="H322" s="1" t="s">
        <v>2020</v>
      </c>
      <c r="I322" s="1" t="s">
        <v>2023</v>
      </c>
      <c r="J322" s="1" t="s">
        <v>29</v>
      </c>
      <c r="K322" s="1" t="s">
        <v>2031</v>
      </c>
      <c r="L322" s="1" t="s">
        <v>2032</v>
      </c>
      <c r="M322" s="47" t="s">
        <v>2033</v>
      </c>
      <c r="P322" s="16" t="s">
        <v>2034</v>
      </c>
      <c r="Q322" s="16" t="s">
        <v>2035</v>
      </c>
      <c r="T322" s="116" t="str">
        <f t="shared" ref="T322:T380" si="15">L322</f>
        <v>valor da cota: 82.38</v>
      </c>
      <c r="U322" s="118">
        <v>82.38</v>
      </c>
      <c r="V322" t="str">
        <f t="shared" ref="V322:V380" si="16">M322</f>
        <v>50.39 m</v>
      </c>
      <c r="W322" t="e">
        <f t="array" aca="1" ref="W322" ca="1">ConvertToNumber(V322)</f>
        <v>#NAME?</v>
      </c>
      <c r="X322" t="e">
        <f t="shared" ref="X322:X385" ca="1" si="17">W322*U322</f>
        <v>#NAME?</v>
      </c>
    </row>
    <row r="323" spans="1:24">
      <c r="A323" s="1" t="s">
        <v>2036</v>
      </c>
      <c r="B323" s="1" t="s">
        <v>830</v>
      </c>
      <c r="C323" s="1" t="s">
        <v>376</v>
      </c>
      <c r="D323" s="1" t="s">
        <v>2019</v>
      </c>
      <c r="E323" s="1" t="s">
        <v>2020</v>
      </c>
      <c r="F323" s="1" t="s">
        <v>2037</v>
      </c>
      <c r="G323" s="1" t="s">
        <v>2022</v>
      </c>
      <c r="H323" s="1" t="s">
        <v>2020</v>
      </c>
      <c r="I323" s="1" t="s">
        <v>2023</v>
      </c>
      <c r="J323" s="1" t="s">
        <v>29</v>
      </c>
      <c r="K323" s="1" t="s">
        <v>2024</v>
      </c>
      <c r="L323" s="1" t="s">
        <v>2038</v>
      </c>
      <c r="M323" s="47" t="s">
        <v>2039</v>
      </c>
      <c r="P323" s="16" t="s">
        <v>2040</v>
      </c>
      <c r="Q323" s="16" t="s">
        <v>2041</v>
      </c>
      <c r="T323" s="116" t="str">
        <f t="shared" si="15"/>
        <v>valor da cota: 42.28</v>
      </c>
      <c r="U323" s="118">
        <v>42.28</v>
      </c>
      <c r="V323" t="str">
        <f t="shared" si="16"/>
        <v>8161654 (AI)</v>
      </c>
      <c r="W323" t="e">
        <f t="array" aca="1" ref="W323" ca="1">ConvertToNumber(V323)</f>
        <v>#NAME?</v>
      </c>
      <c r="X323" t="e">
        <f t="shared" ca="1" si="17"/>
        <v>#NAME?</v>
      </c>
    </row>
    <row r="324" spans="1:24">
      <c r="A324" s="1" t="s">
        <v>2042</v>
      </c>
      <c r="B324" s="1" t="s">
        <v>1793</v>
      </c>
      <c r="C324" s="1" t="s">
        <v>1750</v>
      </c>
      <c r="D324" s="1" t="s">
        <v>1794</v>
      </c>
      <c r="E324" s="1" t="s">
        <v>1795</v>
      </c>
      <c r="F324" s="1" t="s">
        <v>2043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74" t="s">
        <v>2044</v>
      </c>
      <c r="M324" s="44" t="s">
        <v>93</v>
      </c>
      <c r="P324" s="19" t="s">
        <v>2045</v>
      </c>
      <c r="T324" s="116" t="str">
        <f t="shared" si="15"/>
        <v>share price: 0.36 (AI)</v>
      </c>
      <c r="U324" s="118" t="s">
        <v>2046</v>
      </c>
      <c r="V324" t="str">
        <f t="shared" si="16"/>
        <v>Error: All extraction methods failed</v>
      </c>
      <c r="W324" s="124" t="e">
        <f t="array" aca="1" ref="W324" ca="1">ConvertToNumber(V324)</f>
        <v>#NAME?</v>
      </c>
      <c r="X324" t="e">
        <f t="shared" ca="1" si="17"/>
        <v>#NAME?</v>
      </c>
    </row>
    <row r="325" spans="1:24">
      <c r="A325" s="1" t="s">
        <v>2047</v>
      </c>
      <c r="B325" s="1" t="s">
        <v>830</v>
      </c>
      <c r="C325" s="1" t="s">
        <v>831</v>
      </c>
      <c r="D325" s="1" t="s">
        <v>2020</v>
      </c>
      <c r="E325" s="1" t="s">
        <v>2020</v>
      </c>
      <c r="F325" s="1" t="s">
        <v>2048</v>
      </c>
      <c r="G325" s="1" t="s">
        <v>2049</v>
      </c>
      <c r="H325" s="1" t="s">
        <v>2020</v>
      </c>
      <c r="I325" s="1" t="s">
        <v>2023</v>
      </c>
      <c r="J325" s="1" t="s">
        <v>29</v>
      </c>
      <c r="K325" s="1" t="s">
        <v>2050</v>
      </c>
      <c r="L325" s="78" t="s">
        <v>2051</v>
      </c>
      <c r="M325" s="52" t="s">
        <v>2052</v>
      </c>
      <c r="P325" s="16" t="s">
        <v>2053</v>
      </c>
      <c r="Q325" s="16" t="s">
        <v>2054</v>
      </c>
      <c r="T325" s="116" t="str">
        <f t="shared" si="15"/>
        <v>share price: 162.52 (AI)</v>
      </c>
      <c r="U325" s="118" t="s">
        <v>2055</v>
      </c>
      <c r="V325" t="str">
        <f t="shared" si="16"/>
        <v>4.83 m</v>
      </c>
      <c r="W325" t="e">
        <f t="array" aca="1" ref="W325" ca="1">ConvertToNumber(V325)</f>
        <v>#NAME?</v>
      </c>
      <c r="X325" t="e">
        <f t="shared" ca="1" si="17"/>
        <v>#NAME?</v>
      </c>
    </row>
    <row r="326" spans="1:24">
      <c r="A326" s="1" t="s">
        <v>2056</v>
      </c>
      <c r="B326" s="1" t="s">
        <v>2057</v>
      </c>
      <c r="C326" s="1" t="s">
        <v>831</v>
      </c>
      <c r="D326" s="1" t="s">
        <v>2058</v>
      </c>
      <c r="E326" s="1" t="s">
        <v>2058</v>
      </c>
      <c r="F326" s="1" t="s">
        <v>2059</v>
      </c>
      <c r="G326" s="1" t="s">
        <v>2060</v>
      </c>
      <c r="H326" s="1" t="s">
        <v>2061</v>
      </c>
      <c r="I326" s="1" t="s">
        <v>2062</v>
      </c>
      <c r="J326" s="1" t="s">
        <v>29</v>
      </c>
      <c r="K326" s="7" t="s">
        <v>573</v>
      </c>
      <c r="L326" s="67" t="s">
        <v>647</v>
      </c>
      <c r="M326" s="52" t="s">
        <v>93</v>
      </c>
      <c r="P326" s="16" t="s">
        <v>2063</v>
      </c>
      <c r="Q326" s="4" t="s">
        <v>2064</v>
      </c>
      <c r="T326" s="116" t="str">
        <f t="shared" si="15"/>
        <v>No matching data found from URL.</v>
      </c>
      <c r="U326" s="118" t="s">
        <v>349</v>
      </c>
      <c r="V326" t="str">
        <f t="shared" si="16"/>
        <v>Error: All extraction methods failed</v>
      </c>
      <c r="W326" s="124" t="e">
        <f t="array" aca="1" ref="W326" ca="1">ConvertToNumber(V326)</f>
        <v>#NAME?</v>
      </c>
      <c r="X326" t="e">
        <f t="shared" ca="1" si="17"/>
        <v>#NAME?</v>
      </c>
    </row>
    <row r="327" spans="1:24">
      <c r="A327" s="1" t="s">
        <v>2065</v>
      </c>
      <c r="B327" s="1" t="s">
        <v>1569</v>
      </c>
      <c r="C327" s="1" t="s">
        <v>1733</v>
      </c>
      <c r="D327" s="1" t="s">
        <v>553</v>
      </c>
      <c r="E327" s="1" t="s">
        <v>553</v>
      </c>
      <c r="F327" s="1" t="s">
        <v>2066</v>
      </c>
      <c r="G327" s="1" t="s">
        <v>1727</v>
      </c>
      <c r="H327" s="1" t="s">
        <v>29</v>
      </c>
      <c r="I327" s="1" t="s">
        <v>29</v>
      </c>
      <c r="J327" s="1" t="s">
        <v>29</v>
      </c>
      <c r="K327" s="1" t="s">
        <v>1735</v>
      </c>
      <c r="L327" s="74" t="s">
        <v>1650</v>
      </c>
      <c r="M327" s="44" t="s">
        <v>93</v>
      </c>
      <c r="P327" s="4" t="s">
        <v>1736</v>
      </c>
      <c r="T327" s="116" t="str">
        <f t="shared" si="15"/>
        <v>open: Error: cannot parse ','</v>
      </c>
      <c r="U327" s="118" t="s">
        <v>741</v>
      </c>
      <c r="V327" t="str">
        <f t="shared" si="16"/>
        <v>Error: All extraction methods failed</v>
      </c>
      <c r="W327" s="124" t="e">
        <f t="array" aca="1" ref="W327" ca="1">ConvertToNumber(V327)</f>
        <v>#NAME?</v>
      </c>
      <c r="X327" t="e">
        <f t="shared" ca="1" si="17"/>
        <v>#NAME?</v>
      </c>
    </row>
    <row r="328" spans="1:24">
      <c r="A328" s="1" t="s">
        <v>2067</v>
      </c>
      <c r="B328" s="1" t="s">
        <v>830</v>
      </c>
      <c r="C328" s="1" t="s">
        <v>831</v>
      </c>
      <c r="D328" s="1" t="s">
        <v>1180</v>
      </c>
      <c r="E328" s="1" t="s">
        <v>1180</v>
      </c>
      <c r="F328" s="1" t="s">
        <v>2068</v>
      </c>
      <c r="G328" s="1" t="s">
        <v>2069</v>
      </c>
      <c r="H328" s="1" t="s">
        <v>1180</v>
      </c>
      <c r="I328" s="1" t="s">
        <v>1183</v>
      </c>
      <c r="J328" s="1" t="s">
        <v>29</v>
      </c>
      <c r="K328" s="7">
        <v>7.0000000000000001E-3</v>
      </c>
      <c r="L328" s="82" t="s">
        <v>2070</v>
      </c>
      <c r="M328" s="51" t="s">
        <v>93</v>
      </c>
      <c r="P328" s="4" t="s">
        <v>2071</v>
      </c>
      <c r="T328" s="116" t="str">
        <f t="shared" si="15"/>
        <v>market price: 22.25</v>
      </c>
      <c r="U328" s="118">
        <v>22.25</v>
      </c>
      <c r="V328" t="str">
        <f t="shared" si="16"/>
        <v>Error: All extraction methods failed</v>
      </c>
      <c r="W328" s="124" t="e">
        <f t="array" aca="1" ref="W328" ca="1">ConvertToNumber(V328)</f>
        <v>#NAME?</v>
      </c>
      <c r="X328" t="e">
        <f t="shared" ca="1" si="17"/>
        <v>#NAME?</v>
      </c>
    </row>
    <row r="329" spans="1:24">
      <c r="A329" s="1" t="s">
        <v>2072</v>
      </c>
      <c r="B329" s="1" t="s">
        <v>830</v>
      </c>
      <c r="C329" s="1" t="s">
        <v>831</v>
      </c>
      <c r="D329" s="1" t="s">
        <v>801</v>
      </c>
      <c r="E329" s="1" t="s">
        <v>801</v>
      </c>
      <c r="F329" s="1" t="s">
        <v>2073</v>
      </c>
      <c r="G329" s="1" t="s">
        <v>2074</v>
      </c>
      <c r="H329" s="1" t="s">
        <v>801</v>
      </c>
      <c r="I329" s="1" t="s">
        <v>812</v>
      </c>
      <c r="J329" s="1" t="s">
        <v>29</v>
      </c>
      <c r="K329" s="1" t="s">
        <v>573</v>
      </c>
      <c r="L329" s="82" t="s">
        <v>881</v>
      </c>
      <c r="M329" s="46">
        <v>200000</v>
      </c>
      <c r="P329" s="129" t="s">
        <v>2075</v>
      </c>
      <c r="Q329" s="129" t="s">
        <v>2075</v>
      </c>
      <c r="R329" s="23" t="s">
        <v>2076</v>
      </c>
      <c r="T329" s="116" t="str">
        <f t="shared" si="15"/>
        <v>market price: 30.0</v>
      </c>
      <c r="U329" s="118">
        <v>30</v>
      </c>
      <c r="V329">
        <f t="shared" si="16"/>
        <v>200000</v>
      </c>
      <c r="W329" s="126" t="e">
        <f t="array" aca="1" ref="W329" ca="1">ConvertToNumber(V329)</f>
        <v>#NAME?</v>
      </c>
      <c r="X329" t="e">
        <f t="shared" ca="1" si="17"/>
        <v>#NAME?</v>
      </c>
    </row>
    <row r="330" spans="1:24">
      <c r="A330" s="1" t="s">
        <v>2077</v>
      </c>
      <c r="B330" s="1" t="s">
        <v>830</v>
      </c>
      <c r="C330" s="1" t="s">
        <v>23</v>
      </c>
      <c r="D330" s="1" t="s">
        <v>2078</v>
      </c>
      <c r="E330" s="1" t="s">
        <v>1180</v>
      </c>
      <c r="F330" s="1" t="s">
        <v>2079</v>
      </c>
      <c r="G330" s="1" t="s">
        <v>1462</v>
      </c>
      <c r="H330" s="1" t="s">
        <v>1180</v>
      </c>
      <c r="I330" s="1" t="s">
        <v>1183</v>
      </c>
      <c r="J330" s="1" t="s">
        <v>29</v>
      </c>
      <c r="K330" s="7">
        <v>0.01</v>
      </c>
      <c r="L330" s="7" t="s">
        <v>2080</v>
      </c>
      <c r="M330" s="100" t="s">
        <v>2081</v>
      </c>
      <c r="P330" s="28" t="s">
        <v>2082</v>
      </c>
      <c r="Q330" s="4" t="s">
        <v>2083</v>
      </c>
      <c r="T330" s="116" t="str">
        <f t="shared" si="15"/>
        <v>share price: 19.13</v>
      </c>
      <c r="U330" s="118">
        <v>19.13</v>
      </c>
      <c r="V330" t="str">
        <f t="shared" si="16"/>
        <v>49,625,000</v>
      </c>
      <c r="W330" t="e">
        <f t="array" aca="1" ref="W330" ca="1">ConvertToNumber(V330)</f>
        <v>#NAME?</v>
      </c>
      <c r="X330" t="e">
        <f t="shared" ca="1" si="17"/>
        <v>#NAME?</v>
      </c>
    </row>
    <row r="331" spans="1:24">
      <c r="A331" s="1" t="s">
        <v>2084</v>
      </c>
      <c r="B331" s="1" t="s">
        <v>830</v>
      </c>
      <c r="C331" s="1" t="s">
        <v>23</v>
      </c>
      <c r="D331" s="1" t="s">
        <v>2078</v>
      </c>
      <c r="E331" s="1" t="s">
        <v>1180</v>
      </c>
      <c r="F331" s="1" t="s">
        <v>2085</v>
      </c>
      <c r="G331" s="1" t="s">
        <v>1462</v>
      </c>
      <c r="H331" s="1" t="s">
        <v>1180</v>
      </c>
      <c r="I331" s="1" t="s">
        <v>1183</v>
      </c>
      <c r="J331" s="1" t="s">
        <v>29</v>
      </c>
      <c r="K331" s="7">
        <v>0.01</v>
      </c>
      <c r="L331" s="7" t="s">
        <v>2086</v>
      </c>
      <c r="M331" s="100" t="s">
        <v>2087</v>
      </c>
      <c r="P331" s="28" t="s">
        <v>2088</v>
      </c>
      <c r="Q331" s="4" t="s">
        <v>2083</v>
      </c>
      <c r="T331" s="116" t="str">
        <f t="shared" si="15"/>
        <v>share price: 20.17</v>
      </c>
      <c r="U331" s="118">
        <v>20.170000000000002</v>
      </c>
      <c r="V331" t="str">
        <f t="shared" si="16"/>
        <v>74,775,000</v>
      </c>
      <c r="W331" t="e">
        <f t="array" aca="1" ref="W331" ca="1">ConvertToNumber(V331)</f>
        <v>#NAME?</v>
      </c>
      <c r="X331" t="e">
        <f t="shared" ca="1" si="17"/>
        <v>#NAME?</v>
      </c>
    </row>
    <row r="332" spans="1:24">
      <c r="A332" s="1" t="s">
        <v>2089</v>
      </c>
      <c r="B332" s="1" t="s">
        <v>830</v>
      </c>
      <c r="C332" s="1" t="s">
        <v>23</v>
      </c>
      <c r="D332" s="1" t="s">
        <v>2078</v>
      </c>
      <c r="E332" s="1" t="s">
        <v>1180</v>
      </c>
      <c r="F332" s="1" t="s">
        <v>2090</v>
      </c>
      <c r="G332" s="1" t="s">
        <v>1462</v>
      </c>
      <c r="H332" s="1" t="s">
        <v>1180</v>
      </c>
      <c r="I332" s="1" t="s">
        <v>1183</v>
      </c>
      <c r="J332" s="1" t="s">
        <v>29</v>
      </c>
      <c r="K332" s="7">
        <v>0.01</v>
      </c>
      <c r="L332" s="7" t="s">
        <v>2091</v>
      </c>
      <c r="M332" s="100" t="s">
        <v>2092</v>
      </c>
      <c r="P332" s="28" t="s">
        <v>2093</v>
      </c>
      <c r="Q332" s="4" t="s">
        <v>2083</v>
      </c>
      <c r="T332" s="116" t="str">
        <f t="shared" si="15"/>
        <v>share price: 18.65</v>
      </c>
      <c r="U332" s="118">
        <v>18.649999999999999</v>
      </c>
      <c r="V332" t="str">
        <f t="shared" si="16"/>
        <v>24,125,000</v>
      </c>
      <c r="W332" t="e">
        <f t="array" aca="1" ref="W332" ca="1">ConvertToNumber(V332)</f>
        <v>#NAME?</v>
      </c>
      <c r="X332" t="e">
        <f t="shared" ca="1" si="17"/>
        <v>#NAME?</v>
      </c>
    </row>
    <row r="333" spans="1:24">
      <c r="A333" s="1" t="s">
        <v>2094</v>
      </c>
      <c r="B333" s="1" t="s">
        <v>830</v>
      </c>
      <c r="C333" s="1" t="s">
        <v>23</v>
      </c>
      <c r="D333" s="1" t="s">
        <v>1180</v>
      </c>
      <c r="E333" s="1" t="s">
        <v>1180</v>
      </c>
      <c r="F333" s="1" t="s">
        <v>2095</v>
      </c>
      <c r="G333" s="1" t="s">
        <v>1182</v>
      </c>
      <c r="H333" s="1" t="s">
        <v>29</v>
      </c>
      <c r="I333" s="1" t="s">
        <v>29</v>
      </c>
      <c r="J333" s="1" t="s">
        <v>29</v>
      </c>
      <c r="K333" s="7">
        <v>1.0999999999999999E-2</v>
      </c>
      <c r="L333" s="7" t="s">
        <v>2096</v>
      </c>
      <c r="M333" s="100" t="s">
        <v>2097</v>
      </c>
      <c r="P333" s="28" t="s">
        <v>2098</v>
      </c>
      <c r="Q333" s="4" t="s">
        <v>2099</v>
      </c>
      <c r="T333" s="116" t="str">
        <f t="shared" si="15"/>
        <v>share price: 10.32</v>
      </c>
      <c r="U333" s="118">
        <v>10.32</v>
      </c>
      <c r="V333" t="str">
        <f t="shared" si="16"/>
        <v>2,975,000</v>
      </c>
      <c r="W333" t="e">
        <f t="array" aca="1" ref="W333" ca="1">ConvertToNumber(V333)</f>
        <v>#NAME?</v>
      </c>
      <c r="X333" t="e">
        <f t="shared" ca="1" si="17"/>
        <v>#NAME?</v>
      </c>
    </row>
    <row r="334" spans="1:24">
      <c r="A334" s="1" t="s">
        <v>2100</v>
      </c>
      <c r="B334" s="1" t="s">
        <v>830</v>
      </c>
      <c r="C334" s="1" t="s">
        <v>23</v>
      </c>
      <c r="D334" s="1" t="s">
        <v>1180</v>
      </c>
      <c r="E334" s="1" t="s">
        <v>1180</v>
      </c>
      <c r="F334" s="1" t="s">
        <v>2101</v>
      </c>
      <c r="G334" s="1" t="s">
        <v>1462</v>
      </c>
      <c r="H334" s="1" t="s">
        <v>29</v>
      </c>
      <c r="I334" s="1" t="s">
        <v>29</v>
      </c>
      <c r="J334" s="1" t="s">
        <v>29</v>
      </c>
      <c r="K334" s="7">
        <v>0.01</v>
      </c>
      <c r="L334" s="7" t="s">
        <v>2102</v>
      </c>
      <c r="M334" s="100" t="s">
        <v>2103</v>
      </c>
      <c r="P334" s="28" t="s">
        <v>2104</v>
      </c>
      <c r="Q334" s="4" t="s">
        <v>2105</v>
      </c>
      <c r="T334" s="116" t="str">
        <f t="shared" si="15"/>
        <v>share price: 9.85</v>
      </c>
      <c r="U334" s="118">
        <v>9.85</v>
      </c>
      <c r="V334" t="str">
        <f t="shared" si="16"/>
        <v>12,925,000</v>
      </c>
      <c r="W334" t="e">
        <f t="array" aca="1" ref="W334" ca="1">ConvertToNumber(V334)</f>
        <v>#NAME?</v>
      </c>
      <c r="X334" t="e">
        <f t="shared" ca="1" si="17"/>
        <v>#NAME?</v>
      </c>
    </row>
    <row r="335" spans="1:24">
      <c r="A335" s="1" t="s">
        <v>2100</v>
      </c>
      <c r="B335" s="1" t="s">
        <v>830</v>
      </c>
      <c r="C335" s="1" t="s">
        <v>23</v>
      </c>
      <c r="D335" s="1" t="s">
        <v>1180</v>
      </c>
      <c r="E335" s="1" t="s">
        <v>1180</v>
      </c>
      <c r="F335" s="1" t="s">
        <v>2106</v>
      </c>
      <c r="G335" s="1" t="s">
        <v>1462</v>
      </c>
      <c r="H335" s="1" t="s">
        <v>29</v>
      </c>
      <c r="I335" s="1" t="s">
        <v>29</v>
      </c>
      <c r="J335" s="1" t="s">
        <v>29</v>
      </c>
      <c r="K335" s="7">
        <v>0.01</v>
      </c>
      <c r="L335" s="7" t="s">
        <v>2107</v>
      </c>
      <c r="M335" s="100" t="s">
        <v>2108</v>
      </c>
      <c r="P335" s="28" t="s">
        <v>2109</v>
      </c>
      <c r="Q335" s="4" t="s">
        <v>2105</v>
      </c>
      <c r="T335" s="116" t="str">
        <f t="shared" si="15"/>
        <v>share price: 11.82</v>
      </c>
      <c r="U335" s="118">
        <v>11.82</v>
      </c>
      <c r="V335" t="str">
        <f t="shared" si="16"/>
        <v>14,274,707</v>
      </c>
      <c r="W335" t="e">
        <f t="array" aca="1" ref="W335" ca="1">ConvertToNumber(V335)</f>
        <v>#NAME?</v>
      </c>
      <c r="X335" t="e">
        <f t="shared" ca="1" si="17"/>
        <v>#NAME?</v>
      </c>
    </row>
    <row r="336" spans="1:24">
      <c r="A336" s="1" t="s">
        <v>2100</v>
      </c>
      <c r="B336" s="1" t="s">
        <v>830</v>
      </c>
      <c r="C336" s="1" t="s">
        <v>23</v>
      </c>
      <c r="D336" s="1" t="s">
        <v>1180</v>
      </c>
      <c r="E336" s="1" t="s">
        <v>1180</v>
      </c>
      <c r="F336" s="1" t="s">
        <v>2110</v>
      </c>
      <c r="G336" s="1" t="s">
        <v>1462</v>
      </c>
      <c r="H336" s="1" t="s">
        <v>29</v>
      </c>
      <c r="I336" s="1" t="s">
        <v>29</v>
      </c>
      <c r="J336" s="1" t="s">
        <v>29</v>
      </c>
      <c r="K336" s="7">
        <v>0.01</v>
      </c>
      <c r="L336" s="7" t="s">
        <v>2111</v>
      </c>
      <c r="M336" s="100" t="s">
        <v>2112</v>
      </c>
      <c r="P336" s="28" t="s">
        <v>2113</v>
      </c>
      <c r="Q336" s="4" t="s">
        <v>2105</v>
      </c>
      <c r="T336" s="116" t="str">
        <f t="shared" si="15"/>
        <v>share price: 10.85</v>
      </c>
      <c r="U336" s="118">
        <v>10.85</v>
      </c>
      <c r="V336" t="str">
        <f t="shared" si="16"/>
        <v>3,000,000</v>
      </c>
      <c r="W336" t="e">
        <f t="array" aca="1" ref="W336" ca="1">ConvertToNumber(V336)</f>
        <v>#NAME?</v>
      </c>
      <c r="X336" t="e">
        <f t="shared" ca="1" si="17"/>
        <v>#NAME?</v>
      </c>
    </row>
    <row r="337" spans="1:26">
      <c r="A337" s="1" t="s">
        <v>2114</v>
      </c>
      <c r="B337" s="1" t="s">
        <v>830</v>
      </c>
      <c r="C337" s="1" t="s">
        <v>23</v>
      </c>
      <c r="D337" s="1" t="s">
        <v>1180</v>
      </c>
      <c r="E337" s="1" t="s">
        <v>1180</v>
      </c>
      <c r="F337" s="1" t="s">
        <v>2115</v>
      </c>
      <c r="G337" s="1" t="s">
        <v>2116</v>
      </c>
      <c r="H337" s="1" t="s">
        <v>29</v>
      </c>
      <c r="I337" s="1" t="s">
        <v>29</v>
      </c>
      <c r="J337" s="1" t="s">
        <v>29</v>
      </c>
      <c r="K337" s="7">
        <v>0.01</v>
      </c>
      <c r="L337" s="63" t="s">
        <v>2117</v>
      </c>
      <c r="M337" s="91" t="s">
        <v>2118</v>
      </c>
      <c r="P337" s="4" t="s">
        <v>2119</v>
      </c>
      <c r="Q337" s="16" t="s">
        <v>2120</v>
      </c>
      <c r="T337" s="116" t="str">
        <f t="shared" si="15"/>
        <v>closing price: 4.83</v>
      </c>
      <c r="U337" s="118">
        <v>4.83</v>
      </c>
      <c r="V337" t="str">
        <f t="shared" si="16"/>
        <v>19.79 m</v>
      </c>
      <c r="W337" t="e">
        <f t="array" aca="1" ref="W337" ca="1">ConvertToNumber(V337)</f>
        <v>#NAME?</v>
      </c>
      <c r="X337" t="e">
        <f t="shared" ca="1" si="17"/>
        <v>#NAME?</v>
      </c>
    </row>
    <row r="338" spans="1:26">
      <c r="A338" s="1" t="s">
        <v>2121</v>
      </c>
      <c r="B338" s="1" t="s">
        <v>830</v>
      </c>
      <c r="C338" s="1" t="s">
        <v>23</v>
      </c>
      <c r="D338" s="1" t="s">
        <v>1180</v>
      </c>
      <c r="E338" s="1" t="s">
        <v>1180</v>
      </c>
      <c r="F338" s="1" t="s">
        <v>2122</v>
      </c>
      <c r="G338" s="1" t="s">
        <v>1182</v>
      </c>
      <c r="H338" s="1" t="s">
        <v>29</v>
      </c>
      <c r="I338" s="1" t="s">
        <v>29</v>
      </c>
      <c r="J338" s="1" t="s">
        <v>29</v>
      </c>
      <c r="K338" s="7">
        <v>1.0999999999999999E-2</v>
      </c>
      <c r="L338" s="7" t="s">
        <v>2123</v>
      </c>
      <c r="M338" s="100" t="s">
        <v>2124</v>
      </c>
      <c r="P338" s="28" t="s">
        <v>2125</v>
      </c>
      <c r="Q338" s="4" t="s">
        <v>2126</v>
      </c>
      <c r="T338" s="116" t="str">
        <f t="shared" si="15"/>
        <v>share price: 2.59</v>
      </c>
      <c r="U338" s="118">
        <v>2.59</v>
      </c>
      <c r="V338" t="str">
        <f t="shared" si="16"/>
        <v>20,350,000</v>
      </c>
      <c r="W338" t="e">
        <f t="array" aca="1" ref="W338" ca="1">ConvertToNumber(V338)</f>
        <v>#NAME?</v>
      </c>
      <c r="X338" t="e">
        <f t="shared" ca="1" si="17"/>
        <v>#NAME?</v>
      </c>
    </row>
    <row r="339" spans="1:26">
      <c r="A339" s="1" t="s">
        <v>2121</v>
      </c>
      <c r="B339" s="1" t="s">
        <v>830</v>
      </c>
      <c r="C339" s="1" t="s">
        <v>23</v>
      </c>
      <c r="D339" s="1" t="s">
        <v>1180</v>
      </c>
      <c r="E339" s="1" t="s">
        <v>1180</v>
      </c>
      <c r="F339" s="1" t="s">
        <v>2127</v>
      </c>
      <c r="G339" s="1" t="s">
        <v>1182</v>
      </c>
      <c r="H339" s="1" t="s">
        <v>29</v>
      </c>
      <c r="I339" s="1" t="s">
        <v>29</v>
      </c>
      <c r="J339" s="1" t="s">
        <v>29</v>
      </c>
      <c r="K339" s="7">
        <v>1.0999999999999999E-2</v>
      </c>
      <c r="L339" s="7" t="s">
        <v>2128</v>
      </c>
      <c r="M339" s="100" t="s">
        <v>2129</v>
      </c>
      <c r="P339" s="28" t="s">
        <v>2130</v>
      </c>
      <c r="Q339" s="4" t="s">
        <v>2126</v>
      </c>
      <c r="T339" s="116" t="str">
        <f t="shared" si="15"/>
        <v>share price: 3.32</v>
      </c>
      <c r="U339" s="118">
        <v>3.32</v>
      </c>
      <c r="V339" t="str">
        <f t="shared" si="16"/>
        <v>4,200,000</v>
      </c>
      <c r="W339" t="e">
        <f t="array" aca="1" ref="W339" ca="1">ConvertToNumber(V339)</f>
        <v>#NAME?</v>
      </c>
      <c r="X339" t="e">
        <f t="shared" ca="1" si="17"/>
        <v>#NAME?</v>
      </c>
    </row>
    <row r="340" spans="1:26">
      <c r="A340" s="1" t="s">
        <v>2131</v>
      </c>
      <c r="B340" s="1" t="s">
        <v>830</v>
      </c>
      <c r="C340" s="1" t="s">
        <v>23</v>
      </c>
      <c r="D340" s="1" t="s">
        <v>2020</v>
      </c>
      <c r="E340" s="1" t="s">
        <v>2020</v>
      </c>
      <c r="F340" s="1" t="s">
        <v>2132</v>
      </c>
      <c r="G340" s="1" t="s">
        <v>2133</v>
      </c>
      <c r="H340" s="1" t="s">
        <v>2020</v>
      </c>
      <c r="I340" s="1" t="s">
        <v>2023</v>
      </c>
      <c r="J340" s="1" t="s">
        <v>29</v>
      </c>
      <c r="K340" s="1" t="s">
        <v>2134</v>
      </c>
      <c r="L340" s="1" t="s">
        <v>2135</v>
      </c>
      <c r="M340" s="91" t="s">
        <v>93</v>
      </c>
      <c r="P340" s="16" t="s">
        <v>2136</v>
      </c>
      <c r="Q340" s="4" t="s">
        <v>2137</v>
      </c>
      <c r="T340" s="116" t="str">
        <f t="shared" si="15"/>
        <v>valor da cota: 36.17</v>
      </c>
      <c r="U340" s="118">
        <v>36.17</v>
      </c>
      <c r="V340" t="str">
        <f t="shared" si="16"/>
        <v>Error: All extraction methods failed</v>
      </c>
      <c r="W340" s="125" t="e">
        <f t="array" aca="1" ref="W340" ca="1">ConvertToNumber(V340)</f>
        <v>#NAME?</v>
      </c>
      <c r="X340" t="e">
        <f t="shared" ca="1" si="17"/>
        <v>#NAME?</v>
      </c>
      <c r="Z340" t="s">
        <v>2138</v>
      </c>
    </row>
    <row r="341" spans="1:26">
      <c r="A341" s="1" t="s">
        <v>2139</v>
      </c>
      <c r="B341" s="1" t="s">
        <v>830</v>
      </c>
      <c r="C341" s="1" t="s">
        <v>23</v>
      </c>
      <c r="D341" s="1" t="s">
        <v>2020</v>
      </c>
      <c r="E341" s="1" t="s">
        <v>2020</v>
      </c>
      <c r="F341" s="1" t="s">
        <v>2140</v>
      </c>
      <c r="G341" s="1" t="s">
        <v>2133</v>
      </c>
      <c r="H341" s="1" t="s">
        <v>2020</v>
      </c>
      <c r="I341" s="1" t="s">
        <v>2023</v>
      </c>
      <c r="J341" s="1" t="s">
        <v>29</v>
      </c>
      <c r="K341" s="1" t="s">
        <v>2134</v>
      </c>
      <c r="L341" s="1" t="s">
        <v>2141</v>
      </c>
      <c r="M341" s="91" t="s">
        <v>93</v>
      </c>
      <c r="P341" s="16" t="s">
        <v>2142</v>
      </c>
      <c r="Q341" s="4" t="s">
        <v>2143</v>
      </c>
      <c r="T341" s="116" t="str">
        <f t="shared" si="15"/>
        <v>valor da cota: 10.17</v>
      </c>
      <c r="U341" s="118">
        <v>10.17</v>
      </c>
      <c r="V341" t="str">
        <f t="shared" si="16"/>
        <v>Error: All extraction methods failed</v>
      </c>
      <c r="W341" s="125" t="e">
        <f t="array" aca="1" ref="W341" ca="1">ConvertToNumber(V341)</f>
        <v>#NAME?</v>
      </c>
      <c r="X341" t="e">
        <f t="shared" ca="1" si="17"/>
        <v>#NAME?</v>
      </c>
      <c r="Z341" t="s">
        <v>2138</v>
      </c>
    </row>
    <row r="342" spans="1:26">
      <c r="A342" s="1" t="s">
        <v>2144</v>
      </c>
      <c r="B342" s="1" t="s">
        <v>830</v>
      </c>
      <c r="C342" s="1" t="s">
        <v>831</v>
      </c>
      <c r="D342" s="1" t="s">
        <v>2020</v>
      </c>
      <c r="E342" s="1" t="s">
        <v>2020</v>
      </c>
      <c r="F342" s="1" t="s">
        <v>2145</v>
      </c>
      <c r="G342" s="1" t="s">
        <v>2133</v>
      </c>
      <c r="H342" s="1" t="s">
        <v>2020</v>
      </c>
      <c r="I342" s="1" t="s">
        <v>2023</v>
      </c>
      <c r="J342" s="1" t="s">
        <v>29</v>
      </c>
      <c r="K342" s="1" t="s">
        <v>2146</v>
      </c>
      <c r="L342" s="78" t="s">
        <v>2147</v>
      </c>
      <c r="M342" s="91" t="s">
        <v>93</v>
      </c>
      <c r="P342" s="4" t="s">
        <v>2148</v>
      </c>
      <c r="T342" s="116" t="str">
        <f t="shared" si="15"/>
        <v>ESTIMATIVA DA COTA: Error: invalid price value '3,76' (likely not a share price)</v>
      </c>
      <c r="U342" s="118" t="s">
        <v>2149</v>
      </c>
      <c r="V342" t="str">
        <f t="shared" si="16"/>
        <v>Error: All extraction methods failed</v>
      </c>
      <c r="W342" s="125" t="e">
        <f t="array" aca="1" ref="W342" ca="1">ConvertToNumber(V342)</f>
        <v>#NAME?</v>
      </c>
      <c r="X342" t="e">
        <f t="shared" ca="1" si="17"/>
        <v>#NAME?</v>
      </c>
      <c r="Z342" t="s">
        <v>2138</v>
      </c>
    </row>
    <row r="343" spans="1:26">
      <c r="A343" s="1" t="s">
        <v>2150</v>
      </c>
      <c r="B343" s="1" t="s">
        <v>830</v>
      </c>
      <c r="C343" s="1" t="s">
        <v>23</v>
      </c>
      <c r="D343" s="1" t="s">
        <v>2020</v>
      </c>
      <c r="E343" s="1" t="s">
        <v>2020</v>
      </c>
      <c r="F343" s="1" t="s">
        <v>2151</v>
      </c>
      <c r="G343" s="1" t="s">
        <v>2133</v>
      </c>
      <c r="H343" s="1" t="s">
        <v>2020</v>
      </c>
      <c r="I343" s="1" t="s">
        <v>2023</v>
      </c>
      <c r="J343" s="1" t="s">
        <v>29</v>
      </c>
      <c r="K343" s="1" t="s">
        <v>2134</v>
      </c>
      <c r="L343" s="1" t="s">
        <v>2152</v>
      </c>
      <c r="M343" s="91" t="s">
        <v>93</v>
      </c>
      <c r="P343" s="4" t="s">
        <v>2153</v>
      </c>
      <c r="T343" s="116" t="str">
        <f t="shared" si="15"/>
        <v>share price: 11.12 (AI)</v>
      </c>
      <c r="U343" s="118" t="s">
        <v>2154</v>
      </c>
      <c r="V343" t="str">
        <f t="shared" si="16"/>
        <v>Error: All extraction methods failed</v>
      </c>
      <c r="W343" s="125" t="e">
        <f t="array" aca="1" ref="W343" ca="1">ConvertToNumber(V343)</f>
        <v>#NAME?</v>
      </c>
      <c r="X343" t="e">
        <f t="shared" ca="1" si="17"/>
        <v>#NAME?</v>
      </c>
      <c r="Z343" t="s">
        <v>2138</v>
      </c>
    </row>
    <row r="344" spans="1:26">
      <c r="A344" s="1" t="s">
        <v>2155</v>
      </c>
      <c r="B344" s="1" t="s">
        <v>1569</v>
      </c>
      <c r="C344" s="1" t="s">
        <v>23</v>
      </c>
      <c r="D344" s="1" t="s">
        <v>1555</v>
      </c>
      <c r="E344" s="1" t="s">
        <v>1555</v>
      </c>
      <c r="F344" s="1" t="s">
        <v>2156</v>
      </c>
      <c r="G344" s="1" t="s">
        <v>1587</v>
      </c>
      <c r="H344" s="1" t="s">
        <v>29</v>
      </c>
      <c r="I344" s="1" t="s">
        <v>29</v>
      </c>
      <c r="J344" s="1" t="s">
        <v>29</v>
      </c>
      <c r="K344" s="1" t="s">
        <v>2157</v>
      </c>
      <c r="L344" s="74" t="s">
        <v>1589</v>
      </c>
      <c r="M344" s="91" t="s">
        <v>93</v>
      </c>
      <c r="P344" s="4" t="s">
        <v>2158</v>
      </c>
      <c r="T344" s="116" t="str">
        <f t="shared" si="15"/>
        <v>vl: 15063.21</v>
      </c>
      <c r="U344" s="118">
        <v>15063.21</v>
      </c>
      <c r="V344" t="str">
        <f t="shared" si="16"/>
        <v>Error: All extraction methods failed</v>
      </c>
      <c r="W344" s="124" t="e">
        <f t="array" aca="1" ref="W344" ca="1">ConvertToNumber(V344)</f>
        <v>#NAME?</v>
      </c>
      <c r="X344" t="e">
        <f t="shared" ca="1" si="17"/>
        <v>#NAME?</v>
      </c>
    </row>
    <row r="345" spans="1:26">
      <c r="A345" s="1" t="s">
        <v>2159</v>
      </c>
      <c r="B345" s="1" t="s">
        <v>1569</v>
      </c>
      <c r="C345" s="1" t="s">
        <v>23</v>
      </c>
      <c r="D345" s="1" t="s">
        <v>1555</v>
      </c>
      <c r="E345" s="1" t="s">
        <v>1555</v>
      </c>
      <c r="F345" s="1" t="s">
        <v>2160</v>
      </c>
      <c r="G345" s="1" t="s">
        <v>1587</v>
      </c>
      <c r="H345" s="1" t="s">
        <v>29</v>
      </c>
      <c r="I345" s="1" t="s">
        <v>29</v>
      </c>
      <c r="J345" s="1" t="s">
        <v>29</v>
      </c>
      <c r="K345" s="1" t="s">
        <v>2157</v>
      </c>
      <c r="L345" s="74" t="s">
        <v>1589</v>
      </c>
      <c r="M345" s="91" t="s">
        <v>93</v>
      </c>
      <c r="P345" s="4" t="s">
        <v>2158</v>
      </c>
      <c r="T345" s="116" t="str">
        <f t="shared" si="15"/>
        <v>vl: 15063.21</v>
      </c>
      <c r="U345" s="118">
        <v>15063.21</v>
      </c>
      <c r="V345" t="str">
        <f t="shared" si="16"/>
        <v>Error: All extraction methods failed</v>
      </c>
      <c r="W345" s="124" t="e">
        <f t="array" aca="1" ref="W345" ca="1">ConvertToNumber(V345)</f>
        <v>#NAME?</v>
      </c>
      <c r="X345" t="e">
        <f t="shared" ca="1" si="17"/>
        <v>#NAME?</v>
      </c>
    </row>
    <row r="346" spans="1:26">
      <c r="A346" s="1" t="s">
        <v>2161</v>
      </c>
      <c r="B346" s="1" t="s">
        <v>1569</v>
      </c>
      <c r="C346" s="1" t="s">
        <v>831</v>
      </c>
      <c r="D346" s="1" t="s">
        <v>1555</v>
      </c>
      <c r="E346" s="1" t="s">
        <v>1555</v>
      </c>
      <c r="F346" s="1" t="s">
        <v>2162</v>
      </c>
      <c r="G346" s="1" t="s">
        <v>1593</v>
      </c>
      <c r="H346" s="1" t="s">
        <v>29</v>
      </c>
      <c r="I346" s="1" t="s">
        <v>29</v>
      </c>
      <c r="J346" s="1" t="s">
        <v>29</v>
      </c>
      <c r="K346" s="1" t="s">
        <v>2163</v>
      </c>
      <c r="L346" s="74" t="s">
        <v>1595</v>
      </c>
      <c r="M346" s="91" t="s">
        <v>93</v>
      </c>
      <c r="P346" s="4" t="s">
        <v>1596</v>
      </c>
      <c r="T346" s="116" t="str">
        <f t="shared" si="15"/>
        <v>Error: PDF file - cannot process</v>
      </c>
      <c r="U346" s="118" t="s">
        <v>1597</v>
      </c>
      <c r="V346" t="str">
        <f t="shared" si="16"/>
        <v>Error: All extraction methods failed</v>
      </c>
      <c r="W346" s="124" t="e">
        <f t="array" aca="1" ref="W346" ca="1">ConvertToNumber(V346)</f>
        <v>#NAME?</v>
      </c>
      <c r="X346" t="e">
        <f t="shared" ca="1" si="17"/>
        <v>#NAME?</v>
      </c>
    </row>
    <row r="347" spans="1:26">
      <c r="A347" s="1" t="s">
        <v>2164</v>
      </c>
      <c r="B347" s="1" t="s">
        <v>1569</v>
      </c>
      <c r="C347" s="1" t="s">
        <v>23</v>
      </c>
      <c r="D347" s="1" t="s">
        <v>1555</v>
      </c>
      <c r="E347" s="1" t="s">
        <v>1555</v>
      </c>
      <c r="F347" s="1" t="s">
        <v>2165</v>
      </c>
      <c r="G347" s="1" t="s">
        <v>1587</v>
      </c>
      <c r="H347" s="1" t="s">
        <v>29</v>
      </c>
      <c r="I347" s="1" t="s">
        <v>29</v>
      </c>
      <c r="J347" s="1" t="s">
        <v>29</v>
      </c>
      <c r="K347" s="1" t="s">
        <v>2166</v>
      </c>
      <c r="L347" s="74" t="s">
        <v>1589</v>
      </c>
      <c r="M347" s="91" t="s">
        <v>93</v>
      </c>
      <c r="P347" s="4" t="s">
        <v>2158</v>
      </c>
      <c r="T347" s="116" t="str">
        <f t="shared" si="15"/>
        <v>vl: 15063.21</v>
      </c>
      <c r="U347" s="118">
        <v>15063.21</v>
      </c>
      <c r="V347" t="str">
        <f t="shared" si="16"/>
        <v>Error: All extraction methods failed</v>
      </c>
      <c r="W347" s="124" t="e">
        <f t="array" aca="1" ref="W347" ca="1">ConvertToNumber(V347)</f>
        <v>#NAME?</v>
      </c>
      <c r="X347" t="e">
        <f t="shared" ca="1" si="17"/>
        <v>#NAME?</v>
      </c>
    </row>
    <row r="348" spans="1:26">
      <c r="A348" s="1" t="s">
        <v>2167</v>
      </c>
      <c r="B348" s="1" t="s">
        <v>2168</v>
      </c>
      <c r="C348" s="1" t="s">
        <v>23</v>
      </c>
      <c r="D348" s="1" t="s">
        <v>1180</v>
      </c>
      <c r="E348" s="1" t="s">
        <v>1180</v>
      </c>
      <c r="F348" s="1" t="s">
        <v>2169</v>
      </c>
      <c r="G348" s="1" t="s">
        <v>2170</v>
      </c>
      <c r="H348" s="1" t="s">
        <v>1180</v>
      </c>
      <c r="I348" s="1" t="s">
        <v>1183</v>
      </c>
      <c r="J348" s="1" t="s">
        <v>29</v>
      </c>
      <c r="K348" s="7">
        <v>1.95E-2</v>
      </c>
      <c r="L348" s="62" t="s">
        <v>2171</v>
      </c>
      <c r="M348" s="47" t="s">
        <v>2172</v>
      </c>
      <c r="P348" s="23" t="s">
        <v>2173</v>
      </c>
      <c r="T348" s="116" t="str">
        <f t="shared" si="15"/>
        <v>share price: 138.38 (AI)</v>
      </c>
      <c r="U348" s="118" t="s">
        <v>2174</v>
      </c>
      <c r="V348" t="str">
        <f t="shared" si="16"/>
        <v>5243332</v>
      </c>
      <c r="W348" t="e">
        <f t="array" aca="1" ref="W348" ca="1">ConvertToNumber(V348)</f>
        <v>#NAME?</v>
      </c>
      <c r="X348" t="e">
        <f t="shared" ca="1" si="17"/>
        <v>#NAME?</v>
      </c>
    </row>
    <row r="349" spans="1:26">
      <c r="A349" s="1" t="s">
        <v>2175</v>
      </c>
      <c r="B349" s="1" t="s">
        <v>2176</v>
      </c>
      <c r="C349" s="1" t="s">
        <v>23</v>
      </c>
      <c r="D349" s="1" t="s">
        <v>1180</v>
      </c>
      <c r="E349" s="1" t="s">
        <v>1180</v>
      </c>
      <c r="F349" s="1" t="s">
        <v>2177</v>
      </c>
      <c r="G349" s="1" t="s">
        <v>2170</v>
      </c>
      <c r="H349" s="1" t="s">
        <v>1180</v>
      </c>
      <c r="I349" s="1" t="s">
        <v>1183</v>
      </c>
      <c r="J349" s="1" t="s">
        <v>29</v>
      </c>
      <c r="K349" s="7">
        <v>1.95E-2</v>
      </c>
      <c r="L349" s="62" t="s">
        <v>2178</v>
      </c>
      <c r="M349" s="47" t="s">
        <v>2179</v>
      </c>
      <c r="P349" s="23" t="s">
        <v>2180</v>
      </c>
      <c r="T349" s="116" t="str">
        <f t="shared" si="15"/>
        <v>share price: 52.65 (AI)</v>
      </c>
      <c r="U349" s="118" t="s">
        <v>2181</v>
      </c>
      <c r="V349" t="str">
        <f t="shared" si="16"/>
        <v>3620350</v>
      </c>
      <c r="W349" t="e">
        <f t="array" aca="1" ref="W349" ca="1">ConvertToNumber(V349)</f>
        <v>#NAME?</v>
      </c>
      <c r="X349" t="e">
        <f t="shared" ca="1" si="17"/>
        <v>#NAME?</v>
      </c>
    </row>
    <row r="350" spans="1:26">
      <c r="A350" s="1" t="s">
        <v>2182</v>
      </c>
      <c r="B350" s="1" t="s">
        <v>2168</v>
      </c>
      <c r="C350" s="1" t="s">
        <v>23</v>
      </c>
      <c r="D350" s="1" t="s">
        <v>1180</v>
      </c>
      <c r="E350" s="1" t="s">
        <v>1180</v>
      </c>
      <c r="F350" s="1" t="s">
        <v>2169</v>
      </c>
      <c r="G350" s="1" t="s">
        <v>2170</v>
      </c>
      <c r="H350" s="1" t="s">
        <v>2183</v>
      </c>
      <c r="I350" s="1" t="s">
        <v>2184</v>
      </c>
      <c r="J350" s="1" t="s">
        <v>29</v>
      </c>
      <c r="K350" s="7">
        <v>1.95E-2</v>
      </c>
      <c r="L350" s="62" t="s">
        <v>2171</v>
      </c>
      <c r="M350" s="47" t="s">
        <v>93</v>
      </c>
      <c r="P350" s="23" t="s">
        <v>2185</v>
      </c>
      <c r="T350" s="116" t="str">
        <f t="shared" si="15"/>
        <v>share price: 138.38 (AI)</v>
      </c>
      <c r="U350" s="118" t="s">
        <v>2174</v>
      </c>
      <c r="V350" t="str">
        <f t="shared" si="16"/>
        <v>Error: All extraction methods failed</v>
      </c>
      <c r="W350" t="e">
        <f t="array" aca="1" ref="W350" ca="1">ConvertToNumber(V350)</f>
        <v>#NAME?</v>
      </c>
      <c r="X350" t="e">
        <f t="shared" ca="1" si="17"/>
        <v>#NAME?</v>
      </c>
    </row>
    <row r="351" spans="1:26">
      <c r="A351" s="1" t="s">
        <v>2186</v>
      </c>
      <c r="B351" s="1" t="s">
        <v>1569</v>
      </c>
      <c r="C351" s="1" t="s">
        <v>23</v>
      </c>
      <c r="D351" s="1" t="s">
        <v>1555</v>
      </c>
      <c r="E351" s="1" t="s">
        <v>1555</v>
      </c>
      <c r="F351" s="1" t="s">
        <v>2187</v>
      </c>
      <c r="G351" s="1" t="s">
        <v>1587</v>
      </c>
      <c r="H351" s="1" t="s">
        <v>29</v>
      </c>
      <c r="I351" s="1" t="s">
        <v>29</v>
      </c>
      <c r="J351" s="1" t="s">
        <v>29</v>
      </c>
      <c r="K351" s="1" t="s">
        <v>2188</v>
      </c>
      <c r="L351" s="74" t="s">
        <v>1589</v>
      </c>
      <c r="M351" s="91" t="s">
        <v>93</v>
      </c>
      <c r="P351" s="4" t="s">
        <v>2158</v>
      </c>
      <c r="T351" s="116" t="str">
        <f t="shared" si="15"/>
        <v>vl: 15063.21</v>
      </c>
      <c r="U351" s="118">
        <v>15063.21</v>
      </c>
      <c r="V351" t="str">
        <f t="shared" si="16"/>
        <v>Error: All extraction methods failed</v>
      </c>
      <c r="W351" s="124" t="e">
        <f t="array" aca="1" ref="W351" ca="1">ConvertToNumber(V351)</f>
        <v>#NAME?</v>
      </c>
      <c r="X351" t="e">
        <f t="shared" ca="1" si="17"/>
        <v>#NAME?</v>
      </c>
    </row>
    <row r="352" spans="1:26">
      <c r="A352" s="1" t="s">
        <v>2189</v>
      </c>
      <c r="B352" s="1" t="s">
        <v>830</v>
      </c>
      <c r="C352" s="1" t="s">
        <v>831</v>
      </c>
      <c r="D352" s="1" t="s">
        <v>801</v>
      </c>
      <c r="E352" s="1" t="s">
        <v>801</v>
      </c>
      <c r="F352" s="1" t="s">
        <v>2190</v>
      </c>
      <c r="G352" s="1" t="s">
        <v>2191</v>
      </c>
      <c r="H352" s="1" t="s">
        <v>801</v>
      </c>
      <c r="I352" s="1" t="s">
        <v>2192</v>
      </c>
      <c r="J352" s="1" t="s">
        <v>29</v>
      </c>
      <c r="K352" s="7">
        <v>7.4999999999999997E-3</v>
      </c>
      <c r="L352" s="7" t="s">
        <v>2193</v>
      </c>
      <c r="M352" s="44" t="s">
        <v>2194</v>
      </c>
      <c r="P352" s="16" t="s">
        <v>2195</v>
      </c>
      <c r="Q352" s="4" t="s">
        <v>2196</v>
      </c>
      <c r="R352" s="16" t="s">
        <v>2197</v>
      </c>
      <c r="T352" s="116" t="str">
        <f t="shared" si="15"/>
        <v>share price: 37.17 (AI)</v>
      </c>
      <c r="U352" s="118" t="s">
        <v>2198</v>
      </c>
      <c r="V352" t="str">
        <f t="shared" si="16"/>
        <v>8,350,000</v>
      </c>
      <c r="W352" t="e">
        <f t="array" aca="1" ref="W352" ca="1">ConvertToNumber(V352)</f>
        <v>#NAME?</v>
      </c>
      <c r="X352" t="e">
        <f t="shared" ca="1" si="17"/>
        <v>#NAME?</v>
      </c>
    </row>
    <row r="353" spans="1:24">
      <c r="A353" s="1" t="s">
        <v>2199</v>
      </c>
      <c r="B353" s="1" t="s">
        <v>830</v>
      </c>
      <c r="C353" s="1" t="s">
        <v>23</v>
      </c>
      <c r="D353" s="1" t="s">
        <v>801</v>
      </c>
      <c r="E353" s="1" t="s">
        <v>801</v>
      </c>
      <c r="F353" s="1" t="s">
        <v>2200</v>
      </c>
      <c r="G353" s="1" t="s">
        <v>2201</v>
      </c>
      <c r="H353" s="1" t="s">
        <v>801</v>
      </c>
      <c r="I353" s="1" t="s">
        <v>2202</v>
      </c>
      <c r="J353" s="1" t="s">
        <v>29</v>
      </c>
      <c r="K353" s="1" t="s">
        <v>2203</v>
      </c>
      <c r="L353" s="1" t="s">
        <v>2204</v>
      </c>
      <c r="M353" s="46" t="s">
        <v>2205</v>
      </c>
      <c r="P353" s="1" t="s">
        <v>2206</v>
      </c>
      <c r="Q353" s="19" t="s">
        <v>2207</v>
      </c>
      <c r="R353" s="30" t="s">
        <v>2208</v>
      </c>
      <c r="T353" s="116" t="str">
        <f t="shared" si="15"/>
        <v>share price: 29.52 (AI)</v>
      </c>
      <c r="U353" s="118" t="s">
        <v>2209</v>
      </c>
      <c r="V353" t="str">
        <f t="shared" si="16"/>
        <v>53,075,000</v>
      </c>
      <c r="W353" t="e">
        <f t="array" aca="1" ref="W353" ca="1">ConvertToNumber(V353)</f>
        <v>#NAME?</v>
      </c>
      <c r="X353" t="e">
        <f t="shared" ca="1" si="17"/>
        <v>#NAME?</v>
      </c>
    </row>
    <row r="354" spans="1:24">
      <c r="A354" s="1" t="s">
        <v>2210</v>
      </c>
      <c r="B354" s="1" t="s">
        <v>830</v>
      </c>
      <c r="C354" s="1" t="s">
        <v>23</v>
      </c>
      <c r="D354" s="1" t="s">
        <v>801</v>
      </c>
      <c r="E354" s="1" t="s">
        <v>801</v>
      </c>
      <c r="F354" s="1" t="s">
        <v>2211</v>
      </c>
      <c r="G354" s="1" t="s">
        <v>2201</v>
      </c>
      <c r="H354" s="1" t="s">
        <v>801</v>
      </c>
      <c r="I354" s="1" t="s">
        <v>2202</v>
      </c>
      <c r="J354" s="1" t="s">
        <v>29</v>
      </c>
      <c r="K354" s="1" t="s">
        <v>2203</v>
      </c>
      <c r="L354" s="1" t="s">
        <v>2193</v>
      </c>
      <c r="M354" s="46" t="s">
        <v>2194</v>
      </c>
      <c r="P354" s="1" t="s">
        <v>2195</v>
      </c>
      <c r="Q354" s="19" t="s">
        <v>2195</v>
      </c>
      <c r="R354" s="30" t="s">
        <v>2197</v>
      </c>
      <c r="T354" s="116" t="str">
        <f t="shared" si="15"/>
        <v>share price: 37.17 (AI)</v>
      </c>
      <c r="U354" s="118" t="s">
        <v>2198</v>
      </c>
      <c r="V354" t="str">
        <f t="shared" si="16"/>
        <v>8,350,000</v>
      </c>
      <c r="W354" t="e">
        <f t="array" aca="1" ref="W354" ca="1">ConvertToNumber(V354)</f>
        <v>#NAME?</v>
      </c>
      <c r="X354" t="e">
        <f t="shared" ca="1" si="17"/>
        <v>#NAME?</v>
      </c>
    </row>
    <row r="355" spans="1:24">
      <c r="A355" s="1" t="s">
        <v>2212</v>
      </c>
      <c r="B355" s="1" t="s">
        <v>2213</v>
      </c>
      <c r="C355" s="1" t="s">
        <v>23</v>
      </c>
      <c r="D355" s="1" t="s">
        <v>2214</v>
      </c>
      <c r="E355" s="1" t="s">
        <v>2214</v>
      </c>
      <c r="F355" s="1" t="s">
        <v>2215</v>
      </c>
      <c r="G355" s="1" t="s">
        <v>1331</v>
      </c>
      <c r="H355" s="1" t="s">
        <v>29</v>
      </c>
      <c r="I355" s="1" t="s">
        <v>29</v>
      </c>
      <c r="J355" s="1" t="s">
        <v>29</v>
      </c>
      <c r="K355" s="7">
        <v>0.01</v>
      </c>
      <c r="L355" s="75" t="s">
        <v>647</v>
      </c>
      <c r="M355" s="91" t="s">
        <v>93</v>
      </c>
      <c r="P355" s="4" t="s">
        <v>2216</v>
      </c>
      <c r="T355" s="116" t="str">
        <f t="shared" si="15"/>
        <v>No matching data found from URL.</v>
      </c>
      <c r="U355" s="118" t="s">
        <v>349</v>
      </c>
      <c r="V355" t="str">
        <f t="shared" si="16"/>
        <v>Error: All extraction methods failed</v>
      </c>
      <c r="W355" s="124" t="e">
        <f t="array" aca="1" ref="W355" ca="1">ConvertToNumber(V355)</f>
        <v>#NAME?</v>
      </c>
      <c r="X355" t="e">
        <f t="shared" ca="1" si="17"/>
        <v>#NAME?</v>
      </c>
    </row>
    <row r="356" spans="1:24">
      <c r="F356" s="1" t="s">
        <v>2217</v>
      </c>
      <c r="K356" s="102" t="s">
        <v>2218</v>
      </c>
      <c r="L356" s="80" t="s">
        <v>2219</v>
      </c>
      <c r="M356" s="92" t="s">
        <v>93</v>
      </c>
      <c r="N356" s="102" t="s">
        <v>128</v>
      </c>
      <c r="O356" s="102" t="s">
        <v>128</v>
      </c>
      <c r="P356" s="106" t="s">
        <v>2220</v>
      </c>
      <c r="T356" s="116" t="str">
        <f t="shared" si="15"/>
        <v>share price: 1.35 (AI)</v>
      </c>
      <c r="U356" s="118" t="s">
        <v>2221</v>
      </c>
      <c r="V356" t="str">
        <f t="shared" si="16"/>
        <v>Error: All extraction methods failed</v>
      </c>
      <c r="W356" s="124" t="e">
        <f t="array" aca="1" ref="W356" ca="1">ConvertToNumber(V356)</f>
        <v>#NAME?</v>
      </c>
      <c r="X356" t="e">
        <f t="shared" ca="1" si="17"/>
        <v>#NAME?</v>
      </c>
    </row>
    <row r="357" spans="1:24">
      <c r="F357" s="1" t="s">
        <v>2222</v>
      </c>
      <c r="K357" s="103" t="s">
        <v>2223</v>
      </c>
      <c r="L357" s="77" t="s">
        <v>2224</v>
      </c>
      <c r="M357" s="101" t="s">
        <v>93</v>
      </c>
      <c r="N357" s="103" t="s">
        <v>128</v>
      </c>
      <c r="O357" s="103" t="s">
        <v>128</v>
      </c>
      <c r="P357" s="107" t="s">
        <v>2225</v>
      </c>
      <c r="T357" s="116" t="str">
        <f t="shared" si="15"/>
        <v>share price: 1.15 (AI)</v>
      </c>
      <c r="U357" s="118" t="s">
        <v>2226</v>
      </c>
      <c r="V357" t="str">
        <f t="shared" si="16"/>
        <v>Error: All extraction methods failed</v>
      </c>
      <c r="W357" s="124" t="e">
        <f t="array" aca="1" ref="W357" ca="1">ConvertToNumber(V357)</f>
        <v>#NAME?</v>
      </c>
      <c r="X357" t="e">
        <f t="shared" ca="1" si="17"/>
        <v>#NAME?</v>
      </c>
    </row>
    <row r="358" spans="1:24">
      <c r="F358" s="1" t="s">
        <v>2227</v>
      </c>
      <c r="K358" s="103" t="s">
        <v>2228</v>
      </c>
      <c r="L358" s="77" t="s">
        <v>2229</v>
      </c>
      <c r="M358" s="101" t="s">
        <v>93</v>
      </c>
      <c r="N358" s="103" t="s">
        <v>128</v>
      </c>
      <c r="O358" s="103" t="s">
        <v>128</v>
      </c>
      <c r="P358" s="1" t="s">
        <v>2230</v>
      </c>
      <c r="Q358" s="107" t="s">
        <v>2231</v>
      </c>
      <c r="T358" s="116" t="str">
        <f t="shared" si="15"/>
        <v>closing price prev trading day: 13.732</v>
      </c>
      <c r="U358" s="118">
        <v>13.731999999999999</v>
      </c>
      <c r="V358" t="str">
        <f t="shared" si="16"/>
        <v>Error: All extraction methods failed</v>
      </c>
      <c r="W358" s="124" t="e">
        <f t="array" aca="1" ref="W358" ca="1">ConvertToNumber(V358)</f>
        <v>#NAME?</v>
      </c>
      <c r="X358" t="e">
        <f t="shared" ca="1" si="17"/>
        <v>#NAME?</v>
      </c>
    </row>
    <row r="359" spans="1:24">
      <c r="F359" s="1" t="s">
        <v>2232</v>
      </c>
      <c r="K359" s="103" t="s">
        <v>2233</v>
      </c>
      <c r="L359" s="83" t="s">
        <v>2234</v>
      </c>
      <c r="M359" s="101" t="s">
        <v>93</v>
      </c>
      <c r="N359" s="103" t="s">
        <v>807</v>
      </c>
      <c r="O359" s="103" t="s">
        <v>807</v>
      </c>
      <c r="P359" s="108" t="s">
        <v>2235</v>
      </c>
      <c r="T359" s="116" t="str">
        <f t="shared" si="15"/>
        <v>share price: 28.53 (AI)</v>
      </c>
      <c r="U359" s="118" t="s">
        <v>2236</v>
      </c>
      <c r="V359" t="str">
        <f t="shared" si="16"/>
        <v>Error: All extraction methods failed</v>
      </c>
      <c r="W359" s="124" t="e">
        <f t="array" aca="1" ref="W359" ca="1">ConvertToNumber(V359)</f>
        <v>#NAME?</v>
      </c>
      <c r="X359" t="e">
        <f t="shared" ca="1" si="17"/>
        <v>#NAME?</v>
      </c>
    </row>
    <row r="360" spans="1:24">
      <c r="F360" s="1" t="s">
        <v>2237</v>
      </c>
      <c r="K360" s="103" t="s">
        <v>2238</v>
      </c>
      <c r="L360" s="77" t="s">
        <v>737</v>
      </c>
      <c r="M360" s="101" t="s">
        <v>93</v>
      </c>
      <c r="N360" s="103" t="s">
        <v>128</v>
      </c>
      <c r="O360" s="103" t="s">
        <v>807</v>
      </c>
      <c r="P360" s="107" t="s">
        <v>2239</v>
      </c>
      <c r="T360" s="116" t="str">
        <f t="shared" si="15"/>
        <v>market price: Error: cannot parse ','</v>
      </c>
      <c r="U360" s="118" t="s">
        <v>741</v>
      </c>
      <c r="V360" t="str">
        <f t="shared" si="16"/>
        <v>Error: All extraction methods failed</v>
      </c>
      <c r="W360" s="124" t="e">
        <f t="array" aca="1" ref="W360" ca="1">ConvertToNumber(V360)</f>
        <v>#NAME?</v>
      </c>
      <c r="X360" t="e">
        <f t="shared" ca="1" si="17"/>
        <v>#NAME?</v>
      </c>
    </row>
    <row r="361" spans="1:24">
      <c r="F361" s="1" t="s">
        <v>2240</v>
      </c>
      <c r="K361" s="103" t="s">
        <v>2241</v>
      </c>
      <c r="L361" s="84" t="s">
        <v>1595</v>
      </c>
      <c r="M361" s="99" t="s">
        <v>2242</v>
      </c>
      <c r="N361" s="103" t="s">
        <v>128</v>
      </c>
      <c r="O361" s="103" t="s">
        <v>128</v>
      </c>
      <c r="P361" s="107" t="s">
        <v>2243</v>
      </c>
      <c r="Q361" s="16" t="s">
        <v>2244</v>
      </c>
      <c r="T361" s="116" t="str">
        <f t="shared" si="15"/>
        <v>Error: PDF file - cannot process</v>
      </c>
      <c r="U361" s="118" t="s">
        <v>1597</v>
      </c>
      <c r="V361" t="str">
        <f t="shared" si="16"/>
        <v>25.43 m</v>
      </c>
      <c r="W361" t="e">
        <f t="array" aca="1" ref="W361" ca="1">ConvertToNumber(V361)</f>
        <v>#NAME?</v>
      </c>
      <c r="X361" t="e">
        <f t="shared" ca="1" si="17"/>
        <v>#NAME?</v>
      </c>
    </row>
    <row r="362" spans="1:24">
      <c r="F362" s="1" t="s">
        <v>2245</v>
      </c>
      <c r="K362" s="103" t="s">
        <v>2246</v>
      </c>
      <c r="L362" s="61" t="s">
        <v>2247</v>
      </c>
      <c r="M362" s="110" t="s">
        <v>2248</v>
      </c>
      <c r="N362" s="103" t="s">
        <v>128</v>
      </c>
      <c r="O362" s="103" t="s">
        <v>807</v>
      </c>
      <c r="P362" s="107" t="s">
        <v>2249</v>
      </c>
      <c r="T362" s="116" t="str">
        <f t="shared" si="15"/>
        <v>closing price: 17.87</v>
      </c>
      <c r="U362" s="118">
        <v>17.87</v>
      </c>
      <c r="V362" t="str">
        <f t="shared" si="16"/>
        <v>747</v>
      </c>
      <c r="W362" t="e">
        <f t="array" aca="1" ref="W362" ca="1">ConvertToNumber(V362)</f>
        <v>#NAME?</v>
      </c>
      <c r="X362" t="e">
        <f t="shared" ca="1" si="17"/>
        <v>#NAME?</v>
      </c>
    </row>
    <row r="363" spans="1:24">
      <c r="F363" s="1" t="s">
        <v>2250</v>
      </c>
      <c r="K363" s="103" t="s">
        <v>807</v>
      </c>
      <c r="L363" s="57" t="s">
        <v>2251</v>
      </c>
      <c r="M363" s="101" t="s">
        <v>93</v>
      </c>
      <c r="N363" s="103" t="s">
        <v>807</v>
      </c>
      <c r="O363" s="103" t="s">
        <v>807</v>
      </c>
      <c r="P363" s="107" t="s">
        <v>2252</v>
      </c>
      <c r="T363" s="116" t="str">
        <f t="shared" si="15"/>
        <v>share price: 33.916 (AI)</v>
      </c>
      <c r="U363" s="118" t="s">
        <v>2253</v>
      </c>
      <c r="V363" t="str">
        <f t="shared" si="16"/>
        <v>Error: All extraction methods failed</v>
      </c>
      <c r="W363" s="124" t="e">
        <f t="array" aca="1" ref="W363" ca="1">ConvertToNumber(V363)</f>
        <v>#NAME?</v>
      </c>
      <c r="X363" t="e">
        <f t="shared" ca="1" si="17"/>
        <v>#NAME?</v>
      </c>
    </row>
    <row r="364" spans="1:24">
      <c r="F364" s="1" t="s">
        <v>2254</v>
      </c>
      <c r="K364" s="103" t="s">
        <v>2255</v>
      </c>
      <c r="L364" s="64" t="s">
        <v>647</v>
      </c>
      <c r="M364" s="99" t="s">
        <v>93</v>
      </c>
      <c r="N364" s="103" t="s">
        <v>128</v>
      </c>
      <c r="O364" s="103" t="s">
        <v>128</v>
      </c>
      <c r="P364" s="107" t="s">
        <v>2256</v>
      </c>
      <c r="T364" s="116" t="str">
        <f t="shared" si="15"/>
        <v>No matching data found from URL.</v>
      </c>
      <c r="U364" s="118" t="s">
        <v>349</v>
      </c>
      <c r="V364" t="str">
        <f t="shared" si="16"/>
        <v>Error: All extraction methods failed</v>
      </c>
      <c r="W364" s="124" t="e">
        <f t="array" aca="1" ref="W364" ca="1">ConvertToNumber(V364)</f>
        <v>#NAME?</v>
      </c>
      <c r="X364" t="e">
        <f t="shared" ca="1" si="17"/>
        <v>#NAME?</v>
      </c>
    </row>
    <row r="365" spans="1:24">
      <c r="F365" s="1" t="s">
        <v>2257</v>
      </c>
      <c r="K365" s="103" t="s">
        <v>2255</v>
      </c>
      <c r="L365" s="64" t="s">
        <v>647</v>
      </c>
      <c r="M365" s="99" t="s">
        <v>93</v>
      </c>
      <c r="N365" s="103" t="s">
        <v>128</v>
      </c>
      <c r="O365" s="103" t="s">
        <v>128</v>
      </c>
      <c r="P365" s="107" t="s">
        <v>2256</v>
      </c>
      <c r="T365" s="116" t="str">
        <f t="shared" si="15"/>
        <v>No matching data found from URL.</v>
      </c>
      <c r="U365" s="118" t="s">
        <v>349</v>
      </c>
      <c r="V365" t="str">
        <f t="shared" si="16"/>
        <v>Error: All extraction methods failed</v>
      </c>
      <c r="W365" s="124" t="e">
        <f t="array" aca="1" ref="W365" ca="1">ConvertToNumber(V365)</f>
        <v>#NAME?</v>
      </c>
      <c r="X365" t="e">
        <f t="shared" ca="1" si="17"/>
        <v>#NAME?</v>
      </c>
    </row>
    <row r="366" spans="1:24">
      <c r="F366" s="1" t="s">
        <v>2258</v>
      </c>
      <c r="K366" s="103" t="s">
        <v>2255</v>
      </c>
      <c r="L366" s="64" t="s">
        <v>647</v>
      </c>
      <c r="M366" s="99" t="s">
        <v>93</v>
      </c>
      <c r="N366" s="103" t="s">
        <v>128</v>
      </c>
      <c r="O366" s="103" t="s">
        <v>128</v>
      </c>
      <c r="P366" s="107" t="s">
        <v>2256</v>
      </c>
      <c r="T366" s="116" t="str">
        <f t="shared" si="15"/>
        <v>No matching data found from URL.</v>
      </c>
      <c r="U366" s="118" t="s">
        <v>349</v>
      </c>
      <c r="V366" t="str">
        <f t="shared" si="16"/>
        <v>Error: All extraction methods failed</v>
      </c>
      <c r="W366" s="124" t="e">
        <f t="array" aca="1" ref="W366" ca="1">ConvertToNumber(V366)</f>
        <v>#NAME?</v>
      </c>
      <c r="X366" t="e">
        <f t="shared" ca="1" si="17"/>
        <v>#NAME?</v>
      </c>
    </row>
    <row r="367" spans="1:24">
      <c r="F367" s="1" t="s">
        <v>2259</v>
      </c>
      <c r="K367" s="103" t="s">
        <v>2255</v>
      </c>
      <c r="L367" s="64" t="s">
        <v>647</v>
      </c>
      <c r="M367" s="99" t="s">
        <v>93</v>
      </c>
      <c r="N367" s="103" t="s">
        <v>128</v>
      </c>
      <c r="O367" s="103" t="s">
        <v>128</v>
      </c>
      <c r="P367" s="107" t="s">
        <v>2256</v>
      </c>
      <c r="T367" s="116" t="str">
        <f t="shared" si="15"/>
        <v>No matching data found from URL.</v>
      </c>
      <c r="U367" s="118" t="s">
        <v>349</v>
      </c>
      <c r="V367" t="str">
        <f t="shared" si="16"/>
        <v>Error: All extraction methods failed</v>
      </c>
      <c r="W367" s="124" t="e">
        <f t="array" aca="1" ref="W367" ca="1">ConvertToNumber(V367)</f>
        <v>#NAME?</v>
      </c>
      <c r="X367" t="e">
        <f t="shared" ca="1" si="17"/>
        <v>#NAME?</v>
      </c>
    </row>
    <row r="368" spans="1:24">
      <c r="F368" s="1" t="s">
        <v>2260</v>
      </c>
      <c r="K368" s="104">
        <v>0.02</v>
      </c>
      <c r="L368" s="64" t="s">
        <v>647</v>
      </c>
      <c r="M368" s="99" t="s">
        <v>93</v>
      </c>
      <c r="N368" s="103" t="s">
        <v>128</v>
      </c>
      <c r="O368" s="103" t="s">
        <v>128</v>
      </c>
      <c r="P368" s="107" t="s">
        <v>2256</v>
      </c>
      <c r="T368" s="116" t="str">
        <f t="shared" si="15"/>
        <v>No matching data found from URL.</v>
      </c>
      <c r="U368" s="118" t="s">
        <v>349</v>
      </c>
      <c r="V368" t="str">
        <f t="shared" si="16"/>
        <v>Error: All extraction methods failed</v>
      </c>
      <c r="W368" s="124" t="e">
        <f t="array" aca="1" ref="W368" ca="1">ConvertToNumber(V368)</f>
        <v>#NAME?</v>
      </c>
      <c r="X368" t="e">
        <f t="shared" ca="1" si="17"/>
        <v>#NAME?</v>
      </c>
    </row>
    <row r="369" spans="6:24">
      <c r="F369" s="1" t="s">
        <v>2261</v>
      </c>
      <c r="K369" s="104">
        <v>0.02</v>
      </c>
      <c r="L369" s="64" t="s">
        <v>647</v>
      </c>
      <c r="M369" s="99" t="s">
        <v>93</v>
      </c>
      <c r="N369" s="103" t="s">
        <v>128</v>
      </c>
      <c r="O369" s="103" t="s">
        <v>128</v>
      </c>
      <c r="P369" s="107" t="s">
        <v>2256</v>
      </c>
      <c r="T369" s="116" t="str">
        <f t="shared" si="15"/>
        <v>No matching data found from URL.</v>
      </c>
      <c r="U369" s="118" t="s">
        <v>349</v>
      </c>
      <c r="V369" t="str">
        <f t="shared" si="16"/>
        <v>Error: All extraction methods failed</v>
      </c>
      <c r="W369" s="124" t="e">
        <f t="array" aca="1" ref="W369" ca="1">ConvertToNumber(V369)</f>
        <v>#NAME?</v>
      </c>
      <c r="X369" t="e">
        <f t="shared" ca="1" si="17"/>
        <v>#NAME?</v>
      </c>
    </row>
    <row r="370" spans="6:24">
      <c r="F370" s="1" t="s">
        <v>2262</v>
      </c>
      <c r="K370" s="104">
        <v>0.02</v>
      </c>
      <c r="L370" s="64" t="s">
        <v>647</v>
      </c>
      <c r="M370" s="99" t="s">
        <v>93</v>
      </c>
      <c r="N370" s="103" t="s">
        <v>128</v>
      </c>
      <c r="O370" s="103" t="s">
        <v>128</v>
      </c>
      <c r="P370" s="107" t="s">
        <v>2256</v>
      </c>
      <c r="T370" s="116" t="str">
        <f t="shared" si="15"/>
        <v>No matching data found from URL.</v>
      </c>
      <c r="U370" s="118" t="s">
        <v>349</v>
      </c>
      <c r="V370" t="str">
        <f t="shared" si="16"/>
        <v>Error: All extraction methods failed</v>
      </c>
      <c r="W370" s="124" t="e">
        <f t="array" aca="1" ref="W370" ca="1">ConvertToNumber(V370)</f>
        <v>#NAME?</v>
      </c>
      <c r="X370" t="e">
        <f t="shared" ca="1" si="17"/>
        <v>#NAME?</v>
      </c>
    </row>
    <row r="371" spans="6:24">
      <c r="F371" s="1" t="s">
        <v>2263</v>
      </c>
      <c r="K371" s="104">
        <v>0.02</v>
      </c>
      <c r="L371" s="64" t="s">
        <v>647</v>
      </c>
      <c r="M371" s="99" t="s">
        <v>93</v>
      </c>
      <c r="N371" s="103" t="s">
        <v>128</v>
      </c>
      <c r="O371" s="103" t="s">
        <v>128</v>
      </c>
      <c r="P371" s="107" t="s">
        <v>2256</v>
      </c>
      <c r="T371" s="116" t="str">
        <f t="shared" si="15"/>
        <v>No matching data found from URL.</v>
      </c>
      <c r="U371" s="118" t="s">
        <v>349</v>
      </c>
      <c r="V371" t="str">
        <f t="shared" si="16"/>
        <v>Error: All extraction methods failed</v>
      </c>
      <c r="W371" s="124" t="e">
        <f t="array" aca="1" ref="W371" ca="1">ConvertToNumber(V371)</f>
        <v>#NAME?</v>
      </c>
      <c r="X371" t="e">
        <f t="shared" ca="1" si="17"/>
        <v>#NAME?</v>
      </c>
    </row>
    <row r="372" spans="6:24">
      <c r="F372" s="1" t="s">
        <v>2264</v>
      </c>
      <c r="K372" s="104">
        <v>0.01</v>
      </c>
      <c r="L372" s="61" t="s">
        <v>2265</v>
      </c>
      <c r="M372" s="105" t="s">
        <v>2266</v>
      </c>
      <c r="N372" s="103" t="s">
        <v>128</v>
      </c>
      <c r="O372" s="103" t="s">
        <v>807</v>
      </c>
      <c r="P372" s="107" t="s">
        <v>2267</v>
      </c>
      <c r="T372" s="116" t="str">
        <f t="shared" si="15"/>
        <v>share price: 13.85 (AI)</v>
      </c>
      <c r="U372" s="118" t="s">
        <v>2268</v>
      </c>
      <c r="V372" t="str">
        <f t="shared" si="16"/>
        <v>5765579</v>
      </c>
      <c r="W372" t="e">
        <f t="array" aca="1" ref="W372" ca="1">ConvertToNumber(V372)</f>
        <v>#NAME?</v>
      </c>
      <c r="X372" t="e">
        <f t="shared" ca="1" si="17"/>
        <v>#NAME?</v>
      </c>
    </row>
    <row r="373" spans="6:24">
      <c r="F373" s="1" t="s">
        <v>2269</v>
      </c>
      <c r="K373" s="103" t="s">
        <v>29</v>
      </c>
      <c r="L373" s="77" t="s">
        <v>2270</v>
      </c>
      <c r="M373" s="101" t="s">
        <v>93</v>
      </c>
      <c r="N373" s="103" t="s">
        <v>128</v>
      </c>
      <c r="O373" s="103" t="s">
        <v>807</v>
      </c>
      <c r="P373" s="107" t="s">
        <v>2271</v>
      </c>
      <c r="T373" s="116" t="str">
        <f t="shared" si="15"/>
        <v>share price: 166.46 (AI)</v>
      </c>
      <c r="U373" s="118" t="s">
        <v>2272</v>
      </c>
      <c r="V373" t="str">
        <f t="shared" si="16"/>
        <v>Error: All extraction methods failed</v>
      </c>
      <c r="W373" s="124" t="e">
        <f t="array" aca="1" ref="W373" ca="1">ConvertToNumber(V373)</f>
        <v>#NAME?</v>
      </c>
      <c r="X373" t="e">
        <f t="shared" ca="1" si="17"/>
        <v>#NAME?</v>
      </c>
    </row>
    <row r="374" spans="6:24">
      <c r="F374" s="1" t="s">
        <v>2273</v>
      </c>
      <c r="K374" s="103" t="s">
        <v>2274</v>
      </c>
      <c r="L374" s="57" t="s">
        <v>2275</v>
      </c>
      <c r="M374" s="105">
        <v>11900000</v>
      </c>
      <c r="N374" s="103" t="s">
        <v>128</v>
      </c>
      <c r="O374" s="103" t="s">
        <v>807</v>
      </c>
      <c r="P374" s="107" t="s">
        <v>2276</v>
      </c>
      <c r="T374" s="116" t="str">
        <f t="shared" si="15"/>
        <v>market price: 16.1</v>
      </c>
      <c r="U374" s="118">
        <v>16.100000000000001</v>
      </c>
      <c r="V374">
        <f t="shared" si="16"/>
        <v>11900000</v>
      </c>
      <c r="W374" t="e">
        <f t="array" aca="1" ref="W374" ca="1">ConvertToNumber(V374)</f>
        <v>#NAME?</v>
      </c>
      <c r="X374" t="e">
        <f t="shared" ca="1" si="17"/>
        <v>#NAME?</v>
      </c>
    </row>
    <row r="375" spans="6:24">
      <c r="F375" s="1" t="s">
        <v>2277</v>
      </c>
      <c r="K375" s="103" t="s">
        <v>1406</v>
      </c>
      <c r="L375" s="111" t="s">
        <v>2278</v>
      </c>
      <c r="M375" s="101" t="s">
        <v>2279</v>
      </c>
      <c r="N375" s="103" t="s">
        <v>807</v>
      </c>
      <c r="O375" s="103" t="s">
        <v>807</v>
      </c>
      <c r="P375" s="107" t="s">
        <v>2280</v>
      </c>
      <c r="T375" s="116" t="str">
        <f t="shared" si="15"/>
        <v>share price: 176.73 (AI)</v>
      </c>
      <c r="U375" s="118" t="s">
        <v>2281</v>
      </c>
      <c r="V375" t="str">
        <f t="shared" si="16"/>
        <v>5</v>
      </c>
      <c r="W375" t="e">
        <f t="array" aca="1" ref="W375" ca="1">ConvertToNumber(V375)</f>
        <v>#NAME?</v>
      </c>
      <c r="X375" t="e">
        <f t="shared" ca="1" si="17"/>
        <v>#NAME?</v>
      </c>
    </row>
    <row r="376" spans="6:24">
      <c r="F376" s="1" t="s">
        <v>2282</v>
      </c>
      <c r="K376" s="103" t="s">
        <v>2283</v>
      </c>
      <c r="L376" s="77" t="s">
        <v>2284</v>
      </c>
      <c r="M376" s="101" t="s">
        <v>2285</v>
      </c>
      <c r="N376" s="103" t="s">
        <v>128</v>
      </c>
      <c r="O376" s="103" t="s">
        <v>807</v>
      </c>
      <c r="P376" s="107" t="s">
        <v>2286</v>
      </c>
      <c r="Q376" s="16" t="s">
        <v>2287</v>
      </c>
      <c r="T376" s="116" t="str">
        <f t="shared" si="15"/>
        <v>market price: 11.65</v>
      </c>
      <c r="U376" s="118">
        <v>11.65</v>
      </c>
      <c r="V376" t="str">
        <f t="shared" si="16"/>
        <v>5.15 m</v>
      </c>
      <c r="W376" s="124" t="e">
        <f t="array" aca="1" ref="W376" ca="1">ConvertToNumber(V376)</f>
        <v>#NAME?</v>
      </c>
      <c r="X376" t="e">
        <f t="shared" ca="1" si="17"/>
        <v>#NAME?</v>
      </c>
    </row>
    <row r="377" spans="6:24">
      <c r="F377" s="1" t="s">
        <v>2288</v>
      </c>
      <c r="K377" s="103" t="s">
        <v>2289</v>
      </c>
      <c r="L377" s="57" t="s">
        <v>2290</v>
      </c>
      <c r="M377" s="105" t="s">
        <v>2291</v>
      </c>
      <c r="N377" s="103" t="s">
        <v>128</v>
      </c>
      <c r="O377" s="103" t="s">
        <v>128</v>
      </c>
      <c r="P377" s="107" t="s">
        <v>2292</v>
      </c>
      <c r="Q377" s="16" t="s">
        <v>2293</v>
      </c>
      <c r="T377" s="116" t="str">
        <f t="shared" si="15"/>
        <v>market price: 104.4687</v>
      </c>
      <c r="U377" s="118">
        <v>104.4687</v>
      </c>
      <c r="V377" t="str">
        <f t="shared" si="16"/>
        <v>45415000</v>
      </c>
      <c r="W377" t="e">
        <f t="array" aca="1" ref="W377" ca="1">ConvertToNumber(V377)</f>
        <v>#NAME?</v>
      </c>
      <c r="X377" t="e">
        <f t="shared" ca="1" si="17"/>
        <v>#NAME?</v>
      </c>
    </row>
    <row r="378" spans="6:24">
      <c r="F378" s="1" t="s">
        <v>2294</v>
      </c>
      <c r="K378" s="103" t="s">
        <v>2295</v>
      </c>
      <c r="L378" s="57" t="s">
        <v>2296</v>
      </c>
      <c r="M378" s="112" t="s">
        <v>2297</v>
      </c>
      <c r="N378" s="103" t="s">
        <v>128</v>
      </c>
      <c r="O378" s="103" t="s">
        <v>128</v>
      </c>
      <c r="P378" s="107" t="s">
        <v>2298</v>
      </c>
      <c r="Q378" s="16" t="s">
        <v>2299</v>
      </c>
      <c r="T378" s="116" t="str">
        <f t="shared" si="15"/>
        <v>market price: 6.36</v>
      </c>
      <c r="U378" s="118">
        <v>6.36</v>
      </c>
      <c r="V378" t="str">
        <f t="shared" si="16"/>
        <v>30.10 m</v>
      </c>
      <c r="W378" t="e">
        <f t="array" aca="1" ref="W378" ca="1">ConvertToNumber(V378)</f>
        <v>#NAME?</v>
      </c>
      <c r="X378" t="e">
        <f t="shared" ca="1" si="17"/>
        <v>#NAME?</v>
      </c>
    </row>
    <row r="379" spans="6:24">
      <c r="F379" s="3" t="s">
        <v>2300</v>
      </c>
      <c r="K379" s="103" t="s">
        <v>2301</v>
      </c>
      <c r="L379" s="57" t="s">
        <v>2302</v>
      </c>
      <c r="M379" s="110" t="s">
        <v>2303</v>
      </c>
      <c r="N379" s="103" t="s">
        <v>128</v>
      </c>
      <c r="O379" s="103" t="s">
        <v>128</v>
      </c>
      <c r="P379" s="131" t="s">
        <v>2304</v>
      </c>
      <c r="Q379" s="131" t="s">
        <v>2304</v>
      </c>
      <c r="S379" s="107" t="s">
        <v>2305</v>
      </c>
      <c r="T379" s="116" t="str">
        <f t="shared" si="15"/>
        <v>closing price: 3.0</v>
      </c>
      <c r="U379" s="118">
        <v>3</v>
      </c>
      <c r="V379" t="str">
        <f t="shared" si="16"/>
        <v>26390.30 billion</v>
      </c>
      <c r="W379" s="126" t="e">
        <f t="array" aca="1" ref="W379" ca="1">ConvertToNumber(V379)</f>
        <v>#NAME?</v>
      </c>
      <c r="X379" t="e">
        <f t="shared" ca="1" si="17"/>
        <v>#NAME?</v>
      </c>
    </row>
    <row r="380" spans="6:24">
      <c r="F380" s="1" t="s">
        <v>2306</v>
      </c>
      <c r="K380" s="103" t="s">
        <v>2301</v>
      </c>
      <c r="L380" s="57" t="s">
        <v>2302</v>
      </c>
      <c r="M380" s="110" t="s">
        <v>2303</v>
      </c>
      <c r="N380" s="103" t="s">
        <v>128</v>
      </c>
      <c r="O380" s="103" t="s">
        <v>128</v>
      </c>
      <c r="P380" s="131" t="s">
        <v>2304</v>
      </c>
      <c r="Q380" s="131" t="s">
        <v>2304</v>
      </c>
      <c r="S380" s="107" t="s">
        <v>2305</v>
      </c>
      <c r="T380" s="116" t="str">
        <f t="shared" si="15"/>
        <v>closing price: 3.0</v>
      </c>
      <c r="U380" s="118">
        <v>3</v>
      </c>
      <c r="V380" t="str">
        <f t="shared" si="16"/>
        <v>26390.30 billion</v>
      </c>
      <c r="W380" s="126" t="e">
        <f t="array" aca="1" ref="W380" ca="1">ConvertToNumber(V380)</f>
        <v>#NAME?</v>
      </c>
      <c r="X380" t="e">
        <f t="shared" ca="1" si="17"/>
        <v>#NAME?</v>
      </c>
    </row>
  </sheetData>
  <conditionalFormatting sqref="W1:W1048576">
    <cfRule type="containsText" dxfId="1" priority="1" operator="containsText" text="#VALUE">
      <formula>NOT(ISERROR(SEARCH("#VALUE",W1)))</formula>
    </cfRule>
    <cfRule type="containsText" dxfId="0" priority="2" operator="containsText" text="VALUE">
      <formula>NOT(ISERROR(SEARCH("VALUE",W1)))</formula>
    </cfRule>
  </conditionalFormatting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Q7" r:id="rId7" xr:uid="{00000000-0004-0000-0000-000006000000}"/>
    <hyperlink ref="P8" r:id="rId8" xr:uid="{00000000-0004-0000-0000-000007000000}"/>
    <hyperlink ref="P9" r:id="rId9" xr:uid="{00000000-0004-0000-0000-000008000000}"/>
    <hyperlink ref="P10" r:id="rId10" xr:uid="{00000000-0004-0000-0000-000009000000}"/>
    <hyperlink ref="P11" r:id="rId11" xr:uid="{00000000-0004-0000-0000-00000A000000}"/>
    <hyperlink ref="P12" r:id="rId12" xr:uid="{00000000-0004-0000-0000-00000B000000}"/>
    <hyperlink ref="P13" r:id="rId13" xr:uid="{00000000-0004-0000-0000-00000C000000}"/>
    <hyperlink ref="P14" r:id="rId14" xr:uid="{00000000-0004-0000-0000-00000D000000}"/>
    <hyperlink ref="P15" r:id="rId15" xr:uid="{00000000-0004-0000-0000-00000E000000}"/>
    <hyperlink ref="Q16" r:id="rId16" xr:uid="{00000000-0004-0000-0000-00000F000000}"/>
    <hyperlink ref="R16" r:id="rId17" location="/" xr:uid="{00000000-0004-0000-0000-000010000000}"/>
    <hyperlink ref="S16" r:id="rId18" xr:uid="{00000000-0004-0000-0000-000011000000}"/>
    <hyperlink ref="Q17" r:id="rId19" xr:uid="{00000000-0004-0000-0000-000012000000}"/>
    <hyperlink ref="R17" r:id="rId20" location="/" xr:uid="{00000000-0004-0000-0000-000013000000}"/>
    <hyperlink ref="S17" r:id="rId21" xr:uid="{00000000-0004-0000-0000-000014000000}"/>
    <hyperlink ref="Q18" r:id="rId22" xr:uid="{00000000-0004-0000-0000-000015000000}"/>
    <hyperlink ref="R18" r:id="rId23" location="/" xr:uid="{00000000-0004-0000-0000-000016000000}"/>
    <hyperlink ref="S18" r:id="rId24" xr:uid="{00000000-0004-0000-0000-000017000000}"/>
    <hyperlink ref="P19" r:id="rId25" xr:uid="{00000000-0004-0000-0000-000018000000}"/>
    <hyperlink ref="Q19" r:id="rId26" xr:uid="{00000000-0004-0000-0000-000019000000}"/>
    <hyperlink ref="R19" r:id="rId27" location="/" xr:uid="{00000000-0004-0000-0000-00001A000000}"/>
    <hyperlink ref="S19" r:id="rId28" xr:uid="{00000000-0004-0000-0000-00001B000000}"/>
    <hyperlink ref="R20" r:id="rId29" location="/" xr:uid="{00000000-0004-0000-0000-00001C000000}"/>
    <hyperlink ref="S20" r:id="rId30" xr:uid="{00000000-0004-0000-0000-00001D000000}"/>
    <hyperlink ref="R21" r:id="rId31" location="/" xr:uid="{00000000-0004-0000-0000-00001E000000}"/>
    <hyperlink ref="S21" r:id="rId32" xr:uid="{00000000-0004-0000-0000-00001F000000}"/>
    <hyperlink ref="R22" r:id="rId33" location="/" xr:uid="{00000000-0004-0000-0000-000020000000}"/>
    <hyperlink ref="S22" r:id="rId34" xr:uid="{00000000-0004-0000-0000-000021000000}"/>
    <hyperlink ref="R23" r:id="rId35" location="/" xr:uid="{00000000-0004-0000-0000-000022000000}"/>
    <hyperlink ref="S23" r:id="rId36" xr:uid="{00000000-0004-0000-0000-000023000000}"/>
    <hyperlink ref="P24" r:id="rId37" xr:uid="{00000000-0004-0000-0000-000024000000}"/>
    <hyperlink ref="Q24" r:id="rId38" xr:uid="{00000000-0004-0000-0000-000025000000}"/>
    <hyperlink ref="S24" r:id="rId39" xr:uid="{00000000-0004-0000-0000-000026000000}"/>
    <hyperlink ref="Q25" r:id="rId40" xr:uid="{00000000-0004-0000-0000-000027000000}"/>
    <hyperlink ref="R25" r:id="rId41" location="/" xr:uid="{00000000-0004-0000-0000-000028000000}"/>
    <hyperlink ref="S25" r:id="rId42" xr:uid="{00000000-0004-0000-0000-000029000000}"/>
    <hyperlink ref="Q26" r:id="rId43" xr:uid="{00000000-0004-0000-0000-00002A000000}"/>
    <hyperlink ref="R26" r:id="rId44" location="/" xr:uid="{00000000-0004-0000-0000-00002B000000}"/>
    <hyperlink ref="S26" r:id="rId45" xr:uid="{00000000-0004-0000-0000-00002C000000}"/>
    <hyperlink ref="Q27" r:id="rId46" xr:uid="{00000000-0004-0000-0000-00002D000000}"/>
    <hyperlink ref="R27" r:id="rId47" location="/" xr:uid="{00000000-0004-0000-0000-00002E000000}"/>
    <hyperlink ref="S27" r:id="rId48" xr:uid="{00000000-0004-0000-0000-00002F000000}"/>
    <hyperlink ref="R28" r:id="rId49" location="/" xr:uid="{00000000-0004-0000-0000-000030000000}"/>
    <hyperlink ref="S28" r:id="rId50" xr:uid="{00000000-0004-0000-0000-000031000000}"/>
    <hyperlink ref="Q29" r:id="rId51" xr:uid="{00000000-0004-0000-0000-000032000000}"/>
    <hyperlink ref="R29" r:id="rId52" location="/" xr:uid="{00000000-0004-0000-0000-000033000000}"/>
    <hyperlink ref="S29" r:id="rId53" xr:uid="{00000000-0004-0000-0000-000034000000}"/>
    <hyperlink ref="R30" r:id="rId54" location="/" xr:uid="{00000000-0004-0000-0000-000035000000}"/>
    <hyperlink ref="S30" r:id="rId55" xr:uid="{00000000-0004-0000-0000-000036000000}"/>
    <hyperlink ref="R31" r:id="rId56" location="/" xr:uid="{00000000-0004-0000-0000-000037000000}"/>
    <hyperlink ref="S31" r:id="rId57" xr:uid="{00000000-0004-0000-0000-000038000000}"/>
    <hyperlink ref="Q32" r:id="rId58" xr:uid="{00000000-0004-0000-0000-000039000000}"/>
    <hyperlink ref="R32" r:id="rId59" location="/" xr:uid="{00000000-0004-0000-0000-00003A000000}"/>
    <hyperlink ref="S32" r:id="rId60" xr:uid="{00000000-0004-0000-0000-00003B000000}"/>
    <hyperlink ref="P33" r:id="rId61" xr:uid="{00000000-0004-0000-0000-00003C000000}"/>
    <hyperlink ref="Q33" r:id="rId62" xr:uid="{00000000-0004-0000-0000-00003D000000}"/>
    <hyperlink ref="R33" r:id="rId63" location="/" xr:uid="{00000000-0004-0000-0000-00003E000000}"/>
    <hyperlink ref="S33" r:id="rId64" xr:uid="{00000000-0004-0000-0000-00003F000000}"/>
    <hyperlink ref="Q34" r:id="rId65" xr:uid="{00000000-0004-0000-0000-000040000000}"/>
    <hyperlink ref="R34" r:id="rId66" xr:uid="{00000000-0004-0000-0000-000041000000}"/>
    <hyperlink ref="S34" r:id="rId67" xr:uid="{00000000-0004-0000-0000-000042000000}"/>
    <hyperlink ref="R35" r:id="rId68" location="/" xr:uid="{00000000-0004-0000-0000-000043000000}"/>
    <hyperlink ref="S35" r:id="rId69" xr:uid="{00000000-0004-0000-0000-000044000000}"/>
    <hyperlink ref="Q36" r:id="rId70" xr:uid="{00000000-0004-0000-0000-000045000000}"/>
    <hyperlink ref="R36" r:id="rId71" location="/" xr:uid="{00000000-0004-0000-0000-000046000000}"/>
    <hyperlink ref="S36" r:id="rId72" xr:uid="{00000000-0004-0000-0000-000047000000}"/>
    <hyperlink ref="Q37" r:id="rId73" xr:uid="{00000000-0004-0000-0000-000048000000}"/>
    <hyperlink ref="R37" r:id="rId74" location="/" xr:uid="{00000000-0004-0000-0000-000049000000}"/>
    <hyperlink ref="S37" r:id="rId75" xr:uid="{00000000-0004-0000-0000-00004A000000}"/>
    <hyperlink ref="Q38" r:id="rId76" xr:uid="{00000000-0004-0000-0000-00004B000000}"/>
    <hyperlink ref="R38" r:id="rId77" xr:uid="{00000000-0004-0000-0000-00004C000000}"/>
    <hyperlink ref="S38" r:id="rId78" xr:uid="{00000000-0004-0000-0000-00004D000000}"/>
    <hyperlink ref="P39" r:id="rId79" xr:uid="{00000000-0004-0000-0000-00004E000000}"/>
    <hyperlink ref="Q39" r:id="rId80" xr:uid="{00000000-0004-0000-0000-00004F000000}"/>
    <hyperlink ref="P40" r:id="rId81" xr:uid="{00000000-0004-0000-0000-000050000000}"/>
    <hyperlink ref="P41" r:id="rId82" xr:uid="{00000000-0004-0000-0000-000051000000}"/>
    <hyperlink ref="P42" r:id="rId83" xr:uid="{00000000-0004-0000-0000-000052000000}"/>
    <hyperlink ref="P43" r:id="rId84" xr:uid="{00000000-0004-0000-0000-000053000000}"/>
    <hyperlink ref="P44" r:id="rId85" xr:uid="{00000000-0004-0000-0000-000054000000}"/>
    <hyperlink ref="Q44" r:id="rId86" xr:uid="{00000000-0004-0000-0000-000055000000}"/>
    <hyperlink ref="P45" r:id="rId87" xr:uid="{00000000-0004-0000-0000-000056000000}"/>
    <hyperlink ref="Q45" r:id="rId88" xr:uid="{00000000-0004-0000-0000-000057000000}"/>
    <hyperlink ref="P46" r:id="rId89" xr:uid="{00000000-0004-0000-0000-000058000000}"/>
    <hyperlink ref="Q46" r:id="rId90" xr:uid="{00000000-0004-0000-0000-000059000000}"/>
    <hyperlink ref="P47" r:id="rId91" xr:uid="{00000000-0004-0000-0000-00005A000000}"/>
    <hyperlink ref="Q47" r:id="rId92" location=":~:text=The%20Bitwise%20Physical%20Bitcoin%20ETP%20%28primary%20ticker%3A%20BTCE%29,and%20efficient%20way%20to%20gain%20exposure%20to%20Bitcoin." xr:uid="{00000000-0004-0000-0000-00005B000000}"/>
    <hyperlink ref="P48" r:id="rId93" xr:uid="{00000000-0004-0000-0000-00005C000000}"/>
    <hyperlink ref="Q48" r:id="rId94" xr:uid="{00000000-0004-0000-0000-00005D000000}"/>
    <hyperlink ref="P49" r:id="rId95" xr:uid="{00000000-0004-0000-0000-00005E000000}"/>
    <hyperlink ref="Q49" r:id="rId96" location=":~:text=The%20Bitwise%20Physical%20Ethereum%20ETP%20%28primary%20ticker%3A%20ZETH%29,ETH%2C%20the%20native%20token%20of%20the%20Ethereum%20network." xr:uid="{00000000-0004-0000-0000-00005F000000}"/>
    <hyperlink ref="P50" r:id="rId97" xr:uid="{00000000-0004-0000-0000-000060000000}"/>
    <hyperlink ref="Q50" r:id="rId98" location=":~:text=The%20Bitwise%20Physical%20Litecoin%20ETP%20%28primary%20ticker%3A%20ELTC%29,and%20efficient%20way%20to%20gain%20exposure%20to%20Litecoin." xr:uid="{00000000-0004-0000-0000-000061000000}"/>
    <hyperlink ref="P51" r:id="rId99" xr:uid="{00000000-0004-0000-0000-000062000000}"/>
    <hyperlink ref="Q51" r:id="rId100" xr:uid="{00000000-0004-0000-0000-000063000000}"/>
    <hyperlink ref="P52" r:id="rId101" xr:uid="{00000000-0004-0000-0000-000064000000}"/>
    <hyperlink ref="Q52" r:id="rId102" xr:uid="{00000000-0004-0000-0000-000065000000}"/>
    <hyperlink ref="P53" r:id="rId103" xr:uid="{00000000-0004-0000-0000-000066000000}"/>
    <hyperlink ref="Q53" r:id="rId104" xr:uid="{00000000-0004-0000-0000-000067000000}"/>
    <hyperlink ref="Q54" r:id="rId105" xr:uid="{00000000-0004-0000-0000-000068000000}"/>
    <hyperlink ref="R54" r:id="rId106" xr:uid="{00000000-0004-0000-0000-000069000000}"/>
    <hyperlink ref="Q55" r:id="rId107" xr:uid="{00000000-0004-0000-0000-00006A000000}"/>
    <hyperlink ref="R55" r:id="rId108" xr:uid="{00000000-0004-0000-0000-00006B000000}"/>
    <hyperlink ref="R56" r:id="rId109" xr:uid="{00000000-0004-0000-0000-00006C000000}"/>
    <hyperlink ref="P57" r:id="rId110" xr:uid="{00000000-0004-0000-0000-00006D000000}"/>
    <hyperlink ref="P58" r:id="rId111" xr:uid="{00000000-0004-0000-0000-00006E000000}"/>
    <hyperlink ref="P59" r:id="rId112" xr:uid="{00000000-0004-0000-0000-00006F000000}"/>
    <hyperlink ref="P60" r:id="rId113" xr:uid="{00000000-0004-0000-0000-000070000000}"/>
    <hyperlink ref="P61" r:id="rId114" xr:uid="{00000000-0004-0000-0000-000071000000}"/>
    <hyperlink ref="P62" r:id="rId115" xr:uid="{00000000-0004-0000-0000-000072000000}"/>
    <hyperlink ref="P63" r:id="rId116" xr:uid="{00000000-0004-0000-0000-000073000000}"/>
    <hyperlink ref="R64" r:id="rId117" xr:uid="{00000000-0004-0000-0000-000074000000}"/>
    <hyperlink ref="P65" r:id="rId118" xr:uid="{00000000-0004-0000-0000-000075000000}"/>
    <hyperlink ref="P66" r:id="rId119" xr:uid="{00000000-0004-0000-0000-000076000000}"/>
    <hyperlink ref="P67" r:id="rId120" xr:uid="{00000000-0004-0000-0000-000077000000}"/>
    <hyperlink ref="P68" r:id="rId121" xr:uid="{00000000-0004-0000-0000-000078000000}"/>
    <hyperlink ref="P69" r:id="rId122" xr:uid="{00000000-0004-0000-0000-000079000000}"/>
    <hyperlink ref="P70" r:id="rId123" xr:uid="{00000000-0004-0000-0000-00007A000000}"/>
    <hyperlink ref="P71" r:id="rId124" xr:uid="{00000000-0004-0000-0000-00007B000000}"/>
    <hyperlink ref="S71" r:id="rId125" xr:uid="{00000000-0004-0000-0000-00007C000000}"/>
    <hyperlink ref="P72" r:id="rId126" xr:uid="{00000000-0004-0000-0000-00007D000000}"/>
    <hyperlink ref="S72" r:id="rId127" xr:uid="{00000000-0004-0000-0000-00007E000000}"/>
    <hyperlink ref="P73" r:id="rId128" xr:uid="{00000000-0004-0000-0000-00007F000000}"/>
    <hyperlink ref="S73" r:id="rId129" xr:uid="{00000000-0004-0000-0000-000080000000}"/>
    <hyperlink ref="P74" r:id="rId130" xr:uid="{00000000-0004-0000-0000-000081000000}"/>
    <hyperlink ref="S74" r:id="rId131" location=":~:text=DDA%20Physical%20Ethereum%20ETP%20is%20an%20exchange%20traded,amount%20of%20ETH.%20100%25%20Physically%20Backed%20and%20Secured" xr:uid="{00000000-0004-0000-0000-000082000000}"/>
    <hyperlink ref="P75" r:id="rId132" xr:uid="{00000000-0004-0000-0000-000083000000}"/>
    <hyperlink ref="S75" r:id="rId133" xr:uid="{00000000-0004-0000-0000-000084000000}"/>
    <hyperlink ref="P76" r:id="rId134" xr:uid="{00000000-0004-0000-0000-000085000000}"/>
    <hyperlink ref="S76" r:id="rId135" location="documents" xr:uid="{00000000-0004-0000-0000-000086000000}"/>
    <hyperlink ref="R77" r:id="rId136" xr:uid="{00000000-0004-0000-0000-000087000000}"/>
    <hyperlink ref="S77" r:id="rId137" location="documents" xr:uid="{00000000-0004-0000-0000-000088000000}"/>
    <hyperlink ref="P78" r:id="rId138" xr:uid="{00000000-0004-0000-0000-000089000000}"/>
    <hyperlink ref="S78" r:id="rId139" location="documents" xr:uid="{00000000-0004-0000-0000-00008A000000}"/>
    <hyperlink ref="P79" r:id="rId140" xr:uid="{00000000-0004-0000-0000-00008B000000}"/>
    <hyperlink ref="S79" r:id="rId141" xr:uid="{00000000-0004-0000-0000-00008C000000}"/>
    <hyperlink ref="P80" r:id="rId142" xr:uid="{00000000-0004-0000-0000-00008D000000}"/>
    <hyperlink ref="S80" r:id="rId143" xr:uid="{00000000-0004-0000-0000-00008E000000}"/>
    <hyperlink ref="Q81" r:id="rId144" xr:uid="{00000000-0004-0000-0000-00008F000000}"/>
    <hyperlink ref="R81" r:id="rId145" location="/" xr:uid="{00000000-0004-0000-0000-000090000000}"/>
    <hyperlink ref="Q82" r:id="rId146" xr:uid="{00000000-0004-0000-0000-000091000000}"/>
    <hyperlink ref="R82" r:id="rId147" location="/" xr:uid="{00000000-0004-0000-0000-000092000000}"/>
    <hyperlink ref="P83" r:id="rId148" xr:uid="{00000000-0004-0000-0000-000093000000}"/>
    <hyperlink ref="Q83" r:id="rId149" xr:uid="{00000000-0004-0000-0000-000094000000}"/>
    <hyperlink ref="P84" r:id="rId150" xr:uid="{00000000-0004-0000-0000-000095000000}"/>
    <hyperlink ref="P85" r:id="rId151" xr:uid="{00000000-0004-0000-0000-000096000000}"/>
    <hyperlink ref="P86" r:id="rId152" xr:uid="{00000000-0004-0000-0000-000097000000}"/>
    <hyperlink ref="P87" r:id="rId153" xr:uid="{00000000-0004-0000-0000-000098000000}"/>
    <hyperlink ref="P88" r:id="rId154" xr:uid="{00000000-0004-0000-0000-000099000000}"/>
    <hyperlink ref="P89" r:id="rId155" xr:uid="{00000000-0004-0000-0000-00009A000000}"/>
    <hyperlink ref="P90" r:id="rId156" xr:uid="{00000000-0004-0000-0000-00009B000000}"/>
    <hyperlink ref="Q90" r:id="rId157" xr:uid="{00000000-0004-0000-0000-00009C000000}"/>
    <hyperlink ref="P91" r:id="rId158" xr:uid="{00000000-0004-0000-0000-00009D000000}"/>
    <hyperlink ref="Q91" r:id="rId159" xr:uid="{00000000-0004-0000-0000-00009E000000}"/>
    <hyperlink ref="P92" r:id="rId160" xr:uid="{00000000-0004-0000-0000-00009F000000}"/>
    <hyperlink ref="P93" r:id="rId161" xr:uid="{00000000-0004-0000-0000-0000A0000000}"/>
    <hyperlink ref="P94" r:id="rId162" xr:uid="{00000000-0004-0000-0000-0000A1000000}"/>
    <hyperlink ref="Q94" r:id="rId163" xr:uid="{00000000-0004-0000-0000-0000A2000000}"/>
    <hyperlink ref="P95" r:id="rId164" xr:uid="{00000000-0004-0000-0000-0000A3000000}"/>
    <hyperlink ref="Q95" r:id="rId165" xr:uid="{00000000-0004-0000-0000-0000A4000000}"/>
    <hyperlink ref="P96" r:id="rId166" xr:uid="{00000000-0004-0000-0000-0000A5000000}"/>
    <hyperlink ref="R97" r:id="rId167" xr:uid="{00000000-0004-0000-0000-0000A6000000}"/>
    <hyperlink ref="R98" r:id="rId168" xr:uid="{00000000-0004-0000-0000-0000A7000000}"/>
    <hyperlink ref="R99" r:id="rId169" xr:uid="{00000000-0004-0000-0000-0000A8000000}"/>
    <hyperlink ref="R100" r:id="rId170" xr:uid="{00000000-0004-0000-0000-0000A9000000}"/>
    <hyperlink ref="R101" r:id="rId171" xr:uid="{00000000-0004-0000-0000-0000AA000000}"/>
    <hyperlink ref="R102" r:id="rId172" xr:uid="{00000000-0004-0000-0000-0000AB000000}"/>
    <hyperlink ref="R103" r:id="rId173" xr:uid="{00000000-0004-0000-0000-0000AC000000}"/>
    <hyperlink ref="R104" r:id="rId174" xr:uid="{00000000-0004-0000-0000-0000AD000000}"/>
    <hyperlink ref="R105" r:id="rId175" xr:uid="{00000000-0004-0000-0000-0000AE000000}"/>
    <hyperlink ref="R106" r:id="rId176" xr:uid="{00000000-0004-0000-0000-0000AF000000}"/>
    <hyperlink ref="P107" r:id="rId177" xr:uid="{00000000-0004-0000-0000-0000B0000000}"/>
    <hyperlink ref="P108" r:id="rId178" xr:uid="{00000000-0004-0000-0000-0000B1000000}"/>
    <hyperlink ref="S109" r:id="rId179" xr:uid="{00000000-0004-0000-0000-0000B2000000}"/>
    <hyperlink ref="P110" r:id="rId180" xr:uid="{00000000-0004-0000-0000-0000B3000000}"/>
    <hyperlink ref="Q110" r:id="rId181" xr:uid="{00000000-0004-0000-0000-0000B4000000}"/>
    <hyperlink ref="P111" r:id="rId182" xr:uid="{00000000-0004-0000-0000-0000B5000000}"/>
    <hyperlink ref="Q111" r:id="rId183" xr:uid="{00000000-0004-0000-0000-0000B6000000}"/>
    <hyperlink ref="P112" r:id="rId184" xr:uid="{00000000-0004-0000-0000-0000B7000000}"/>
    <hyperlink ref="Q112" r:id="rId185" xr:uid="{00000000-0004-0000-0000-0000B8000000}"/>
    <hyperlink ref="P113" r:id="rId186" xr:uid="{00000000-0004-0000-0000-0000B9000000}"/>
    <hyperlink ref="Q113" r:id="rId187" xr:uid="{00000000-0004-0000-0000-0000BA000000}"/>
    <hyperlink ref="P114" r:id="rId188" xr:uid="{00000000-0004-0000-0000-0000BB000000}"/>
    <hyperlink ref="Q114" r:id="rId189" xr:uid="{00000000-0004-0000-0000-0000BC000000}"/>
    <hyperlink ref="P115" r:id="rId190" xr:uid="{00000000-0004-0000-0000-0000BD000000}"/>
    <hyperlink ref="Q115" r:id="rId191" xr:uid="{00000000-0004-0000-0000-0000BE000000}"/>
    <hyperlink ref="S116" r:id="rId192" xr:uid="{00000000-0004-0000-0000-0000BF000000}"/>
    <hyperlink ref="R117" r:id="rId193" xr:uid="{00000000-0004-0000-0000-0000C0000000}"/>
    <hyperlink ref="P118" r:id="rId194" xr:uid="{00000000-0004-0000-0000-0000C1000000}"/>
    <hyperlink ref="Q118" r:id="rId195" xr:uid="{00000000-0004-0000-0000-0000C2000000}"/>
    <hyperlink ref="P119" r:id="rId196" xr:uid="{00000000-0004-0000-0000-0000C3000000}"/>
    <hyperlink ref="Q119" r:id="rId197" xr:uid="{00000000-0004-0000-0000-0000C4000000}"/>
    <hyperlink ref="R120" r:id="rId198" xr:uid="{00000000-0004-0000-0000-0000C5000000}"/>
    <hyperlink ref="R121" r:id="rId199" xr:uid="{00000000-0004-0000-0000-0000C6000000}"/>
    <hyperlink ref="P122" r:id="rId200" xr:uid="{00000000-0004-0000-0000-0000C7000000}"/>
    <hyperlink ref="Q122" r:id="rId201" xr:uid="{00000000-0004-0000-0000-0000C8000000}"/>
    <hyperlink ref="R123" r:id="rId202" xr:uid="{00000000-0004-0000-0000-0000C9000000}"/>
    <hyperlink ref="P124" r:id="rId203" xr:uid="{00000000-0004-0000-0000-0000CA000000}"/>
    <hyperlink ref="P125" r:id="rId204" xr:uid="{00000000-0004-0000-0000-0000CB000000}"/>
    <hyperlink ref="Q125" r:id="rId205" xr:uid="{00000000-0004-0000-0000-0000CC000000}"/>
    <hyperlink ref="P126" r:id="rId206" xr:uid="{00000000-0004-0000-0000-0000CD000000}"/>
    <hyperlink ref="Q126" r:id="rId207" xr:uid="{00000000-0004-0000-0000-0000CE000000}"/>
    <hyperlink ref="R126" r:id="rId208" xr:uid="{00000000-0004-0000-0000-0000CF000000}"/>
    <hyperlink ref="P127" r:id="rId209" xr:uid="{00000000-0004-0000-0000-0000D0000000}"/>
    <hyperlink ref="Q127" r:id="rId210" xr:uid="{00000000-0004-0000-0000-0000D1000000}"/>
    <hyperlink ref="P128" r:id="rId211" xr:uid="{00000000-0004-0000-0000-0000D2000000}"/>
    <hyperlink ref="P129" r:id="rId212" xr:uid="{00000000-0004-0000-0000-0000D3000000}"/>
    <hyperlink ref="Q129" r:id="rId213" xr:uid="{00000000-0004-0000-0000-0000D4000000}"/>
    <hyperlink ref="R130" r:id="rId214" xr:uid="{00000000-0004-0000-0000-0000D5000000}"/>
    <hyperlink ref="P131" r:id="rId215" xr:uid="{00000000-0004-0000-0000-0000D6000000}"/>
    <hyperlink ref="P132" r:id="rId216" xr:uid="{00000000-0004-0000-0000-0000D7000000}"/>
    <hyperlink ref="P133" r:id="rId217" xr:uid="{00000000-0004-0000-0000-0000D8000000}"/>
    <hyperlink ref="Q133" r:id="rId218" xr:uid="{00000000-0004-0000-0000-0000D9000000}"/>
    <hyperlink ref="P134" r:id="rId219" xr:uid="{00000000-0004-0000-0000-0000DA000000}"/>
    <hyperlink ref="P135" r:id="rId220" xr:uid="{00000000-0004-0000-0000-0000DB000000}"/>
    <hyperlink ref="Q135" r:id="rId221" xr:uid="{00000000-0004-0000-0000-0000DC000000}"/>
    <hyperlink ref="P136" r:id="rId222" xr:uid="{00000000-0004-0000-0000-0000DD000000}"/>
    <hyperlink ref="Q136" r:id="rId223" xr:uid="{00000000-0004-0000-0000-0000DE000000}"/>
    <hyperlink ref="R136" r:id="rId224" xr:uid="{00000000-0004-0000-0000-0000DF000000}"/>
    <hyperlink ref="P137" r:id="rId225" xr:uid="{00000000-0004-0000-0000-0000E0000000}"/>
    <hyperlink ref="Q137" r:id="rId226" xr:uid="{00000000-0004-0000-0000-0000E1000000}"/>
    <hyperlink ref="P138" r:id="rId227" location="_literature" xr:uid="{00000000-0004-0000-0000-0000E2000000}"/>
    <hyperlink ref="Q138" r:id="rId228" xr:uid="{00000000-0004-0000-0000-0000E3000000}"/>
    <hyperlink ref="P139" r:id="rId229" xr:uid="{00000000-0004-0000-0000-0000E4000000}"/>
    <hyperlink ref="Q139" r:id="rId230" xr:uid="{00000000-0004-0000-0000-0000E5000000}"/>
    <hyperlink ref="P140" r:id="rId231" location=":~:text=The%20Calamos%20Bitcoin%2080%20Series%20Structured%20Alt%20Protection,over%20a%20one-year%20period%20%28before%20fees%20and%20expenses%29." xr:uid="{00000000-0004-0000-0000-0000E6000000}"/>
    <hyperlink ref="Q140" r:id="rId232" xr:uid="{00000000-0004-0000-0000-0000E7000000}"/>
    <hyperlink ref="P141" r:id="rId233" xr:uid="{00000000-0004-0000-0000-0000E8000000}"/>
    <hyperlink ref="Q141" r:id="rId234" xr:uid="{00000000-0004-0000-0000-0000E9000000}"/>
    <hyperlink ref="P142" r:id="rId235" xr:uid="{00000000-0004-0000-0000-0000EA000000}"/>
    <hyperlink ref="P143" r:id="rId236" location="_literature" xr:uid="{00000000-0004-0000-0000-0000EB000000}"/>
    <hyperlink ref="Q143" r:id="rId237" xr:uid="{00000000-0004-0000-0000-0000EC000000}"/>
    <hyperlink ref="P144" r:id="rId238" xr:uid="{00000000-0004-0000-0000-0000ED000000}"/>
    <hyperlink ref="Q144" r:id="rId239" xr:uid="{00000000-0004-0000-0000-0000EE000000}"/>
    <hyperlink ref="R144" r:id="rId240" xr:uid="{00000000-0004-0000-0000-0000EF000000}"/>
    <hyperlink ref="P145" r:id="rId241" xr:uid="{00000000-0004-0000-0000-0000F0000000}"/>
    <hyperlink ref="Q145" r:id="rId242" xr:uid="{00000000-0004-0000-0000-0000F1000000}"/>
    <hyperlink ref="P146" r:id="rId243" xr:uid="{00000000-0004-0000-0000-0000F2000000}"/>
    <hyperlink ref="P147" r:id="rId244" xr:uid="{00000000-0004-0000-0000-0000F3000000}"/>
    <hyperlink ref="Q147" r:id="rId245" xr:uid="{00000000-0004-0000-0000-0000F4000000}"/>
    <hyperlink ref="P148" r:id="rId246" xr:uid="{00000000-0004-0000-0000-0000F5000000}"/>
    <hyperlink ref="Q148" r:id="rId247" xr:uid="{00000000-0004-0000-0000-0000F6000000}"/>
    <hyperlink ref="P149" r:id="rId248" xr:uid="{00000000-0004-0000-0000-0000F7000000}"/>
    <hyperlink ref="P150" r:id="rId249" xr:uid="{00000000-0004-0000-0000-0000F8000000}"/>
    <hyperlink ref="Q150" r:id="rId250" xr:uid="{00000000-0004-0000-0000-0000F9000000}"/>
    <hyperlink ref="P151" r:id="rId251" xr:uid="{00000000-0004-0000-0000-0000FA000000}"/>
    <hyperlink ref="Q151" r:id="rId252" xr:uid="{00000000-0004-0000-0000-0000FB000000}"/>
    <hyperlink ref="P152" r:id="rId253" xr:uid="{00000000-0004-0000-0000-0000FC000000}"/>
    <hyperlink ref="R153" r:id="rId254" location=":~:text=ARK%2021Shares%20Active%20Bitcoin%20Futures%20Strategy%20ETF%20%28ARKA%29,outperform%20BTC%20by%20actively%20rolling%20its%20futures%20contracts" xr:uid="{00000000-0004-0000-0000-0000FD000000}"/>
    <hyperlink ref="P154" r:id="rId255" xr:uid="{00000000-0004-0000-0000-0000FE000000}"/>
    <hyperlink ref="P155" r:id="rId256" xr:uid="{00000000-0004-0000-0000-0000FF000000}"/>
    <hyperlink ref="Q155" r:id="rId257" xr:uid="{00000000-0004-0000-0000-000000010000}"/>
    <hyperlink ref="P156" r:id="rId258" xr:uid="{00000000-0004-0000-0000-000001010000}"/>
    <hyperlink ref="Q156" r:id="rId259" xr:uid="{00000000-0004-0000-0000-000002010000}"/>
    <hyperlink ref="P157" r:id="rId260" xr:uid="{00000000-0004-0000-0000-000003010000}"/>
    <hyperlink ref="Q157" r:id="rId261" xr:uid="{00000000-0004-0000-0000-000004010000}"/>
    <hyperlink ref="R158" r:id="rId262" xr:uid="{00000000-0004-0000-0000-000005010000}"/>
    <hyperlink ref="P159" r:id="rId263" xr:uid="{00000000-0004-0000-0000-000006010000}"/>
    <hyperlink ref="Q159" r:id="rId264" xr:uid="{00000000-0004-0000-0000-000007010000}"/>
    <hyperlink ref="R160" r:id="rId265" xr:uid="{00000000-0004-0000-0000-000008010000}"/>
    <hyperlink ref="P161" r:id="rId266" xr:uid="{00000000-0004-0000-0000-000009010000}"/>
    <hyperlink ref="P162" r:id="rId267" xr:uid="{00000000-0004-0000-0000-00000A010000}"/>
    <hyperlink ref="Q162" r:id="rId268" xr:uid="{00000000-0004-0000-0000-00000B010000}"/>
    <hyperlink ref="P163" r:id="rId269" xr:uid="{00000000-0004-0000-0000-00000C010000}"/>
    <hyperlink ref="Q163" r:id="rId270" xr:uid="{00000000-0004-0000-0000-00000D010000}"/>
    <hyperlink ref="P164" r:id="rId271" xr:uid="{00000000-0004-0000-0000-00000E010000}"/>
    <hyperlink ref="P165" r:id="rId272" location="documents" xr:uid="{00000000-0004-0000-0000-00000F010000}"/>
    <hyperlink ref="P166" r:id="rId273" xr:uid="{00000000-0004-0000-0000-000010010000}"/>
    <hyperlink ref="Q166" r:id="rId274" xr:uid="{00000000-0004-0000-0000-000011010000}"/>
    <hyperlink ref="P167" r:id="rId275" xr:uid="{00000000-0004-0000-0000-000012010000}"/>
    <hyperlink ref="P168" r:id="rId276" xr:uid="{00000000-0004-0000-0000-000013010000}"/>
    <hyperlink ref="P169" r:id="rId277" xr:uid="{00000000-0004-0000-0000-000014010000}"/>
    <hyperlink ref="Q169" r:id="rId278" xr:uid="{00000000-0004-0000-0000-000015010000}"/>
    <hyperlink ref="P170" r:id="rId279" xr:uid="{00000000-0004-0000-0000-000016010000}"/>
    <hyperlink ref="Q170" r:id="rId280" xr:uid="{00000000-0004-0000-0000-000017010000}"/>
    <hyperlink ref="P171" r:id="rId281" xr:uid="{00000000-0004-0000-0000-000018010000}"/>
    <hyperlink ref="Q171" r:id="rId282" xr:uid="{00000000-0004-0000-0000-000019010000}"/>
    <hyperlink ref="P172" r:id="rId283" xr:uid="{00000000-0004-0000-0000-00001A010000}"/>
    <hyperlink ref="Q172" r:id="rId284" xr:uid="{00000000-0004-0000-0000-00001B010000}"/>
    <hyperlink ref="P173" r:id="rId285" xr:uid="{00000000-0004-0000-0000-00001C010000}"/>
    <hyperlink ref="Q173" r:id="rId286" xr:uid="{00000000-0004-0000-0000-00001D010000}"/>
    <hyperlink ref="P174" r:id="rId287" xr:uid="{00000000-0004-0000-0000-00001E010000}"/>
    <hyperlink ref="P175" r:id="rId288" xr:uid="{00000000-0004-0000-0000-00001F010000}"/>
    <hyperlink ref="Q175" r:id="rId289" xr:uid="{00000000-0004-0000-0000-000020010000}"/>
    <hyperlink ref="P176" r:id="rId290" xr:uid="{00000000-0004-0000-0000-000021010000}"/>
    <hyperlink ref="Q176" r:id="rId291" xr:uid="{00000000-0004-0000-0000-000022010000}"/>
    <hyperlink ref="P177" r:id="rId292" location="overview" xr:uid="{00000000-0004-0000-0000-000023010000}"/>
    <hyperlink ref="Q177" r:id="rId293" xr:uid="{00000000-0004-0000-0000-000024010000}"/>
    <hyperlink ref="P178" r:id="rId294" display="https://bitwiseinvestments.com/crypto-funds/bitwhttps://bitwiseinvestments.com/newsroom/nyse-arca-files-form-19b-4-to-uplist-bitw-as-an-etf" xr:uid="{00000000-0004-0000-0000-000025010000}"/>
    <hyperlink ref="P179" r:id="rId295" xr:uid="{00000000-0004-0000-0000-000026010000}"/>
    <hyperlink ref="Q179" r:id="rId296" xr:uid="{00000000-0004-0000-0000-000027010000}"/>
    <hyperlink ref="P181" r:id="rId297" xr:uid="{00000000-0004-0000-0000-000028010000}"/>
    <hyperlink ref="P182" r:id="rId298" xr:uid="{00000000-0004-0000-0000-000029010000}"/>
    <hyperlink ref="R183" r:id="rId299" location=":~:text=ARK%2021Shares%20Active%20Ethereum%20Futures%20Strategy%20ETF%20%28ARKZ%29,outperform%20ETH%20by%20actively%20rolling%20its%20futures%20contracts." xr:uid="{00000000-0004-0000-0000-00002A010000}"/>
    <hyperlink ref="P184" r:id="rId300" xr:uid="{00000000-0004-0000-0000-00002B010000}"/>
    <hyperlink ref="P185" r:id="rId301" xr:uid="{00000000-0004-0000-0000-00002C010000}"/>
    <hyperlink ref="P186" r:id="rId302" xr:uid="{00000000-0004-0000-0000-00002D010000}"/>
    <hyperlink ref="P187" r:id="rId303" location=":~:text=The%20Global%20X%20Bitcoin%20Trend%20Strategy%20ETF%20%28BTRN%29,the%20Bitcoin%20Trend%20Indicator%20%28%E2%80%9CBTI%E2%80%9D%29%20by%20CoinDesk%20Indices." xr:uid="{00000000-0004-0000-0000-00002E010000}"/>
    <hyperlink ref="P188" r:id="rId304" xr:uid="{00000000-0004-0000-0000-00002F010000}"/>
    <hyperlink ref="Q188" r:id="rId305" xr:uid="{00000000-0004-0000-0000-000030010000}"/>
    <hyperlink ref="P189" r:id="rId306" xr:uid="{00000000-0004-0000-0000-000031010000}"/>
    <hyperlink ref="Q189" r:id="rId307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xr:uid="{00000000-0004-0000-0000-000032010000}"/>
    <hyperlink ref="P190" r:id="rId308" xr:uid="{00000000-0004-0000-0000-000033010000}"/>
    <hyperlink ref="Q190" r:id="rId309" xr:uid="{00000000-0004-0000-0000-000034010000}"/>
    <hyperlink ref="R191" r:id="rId310" xr:uid="{00000000-0004-0000-0000-000035010000}"/>
    <hyperlink ref="P192" r:id="rId311" xr:uid="{00000000-0004-0000-0000-000036010000}"/>
    <hyperlink ref="Q192" r:id="rId312" xr:uid="{00000000-0004-0000-0000-000037010000}"/>
    <hyperlink ref="Q193" r:id="rId313" xr:uid="{00000000-0004-0000-0000-000038010000}"/>
    <hyperlink ref="P194" r:id="rId314" xr:uid="{00000000-0004-0000-0000-000039010000}"/>
    <hyperlink ref="Q194" r:id="rId315" xr:uid="{00000000-0004-0000-0000-00003A010000}"/>
    <hyperlink ref="P195" r:id="rId316" xr:uid="{00000000-0004-0000-0000-00003B010000}"/>
    <hyperlink ref="Q195" r:id="rId317" xr:uid="{00000000-0004-0000-0000-00003C010000}"/>
    <hyperlink ref="Q196" r:id="rId318" xr:uid="{00000000-0004-0000-0000-00003D010000}"/>
    <hyperlink ref="P197" r:id="rId319" xr:uid="{00000000-0004-0000-0000-00003E010000}"/>
    <hyperlink ref="Q197" r:id="rId320" xr:uid="{00000000-0004-0000-0000-00003F010000}"/>
    <hyperlink ref="P198" r:id="rId321" xr:uid="{00000000-0004-0000-0000-000040010000}"/>
    <hyperlink ref="Q198" r:id="rId322" location=":~:text=Grayscale%20Zcash%20Trust%20%28the%20%22Trust%22%29%20is%20one%20of,challenges%20of%20buying%2C%20storing%2C%20and%20safekeeping%20ZEC%2C%20directly." xr:uid="{00000000-0004-0000-0000-000041010000}"/>
    <hyperlink ref="P199" r:id="rId323" xr:uid="{00000000-0004-0000-0000-000042010000}"/>
    <hyperlink ref="R200" r:id="rId324" location="distribution-table" xr:uid="{00000000-0004-0000-0000-000043010000}"/>
    <hyperlink ref="R201" r:id="rId325" xr:uid="{00000000-0004-0000-0000-000044010000}"/>
    <hyperlink ref="P202" r:id="rId326" xr:uid="{00000000-0004-0000-0000-000045010000}"/>
    <hyperlink ref="Q202" r:id="rId327" xr:uid="{00000000-0004-0000-0000-000046010000}"/>
    <hyperlink ref="P203" r:id="rId328" xr:uid="{00000000-0004-0000-0000-000047010000}"/>
    <hyperlink ref="P204" r:id="rId329" xr:uid="{00000000-0004-0000-0000-000048010000}"/>
    <hyperlink ref="P205" r:id="rId330" xr:uid="{00000000-0004-0000-0000-000049010000}"/>
    <hyperlink ref="Q206" r:id="rId331" xr:uid="{00000000-0004-0000-0000-00004A010000}"/>
    <hyperlink ref="Q207" r:id="rId332" xr:uid="{00000000-0004-0000-0000-00004B010000}"/>
    <hyperlink ref="P208" r:id="rId333" xr:uid="{00000000-0004-0000-0000-00004C010000}"/>
    <hyperlink ref="Q208" r:id="rId334" xr:uid="{00000000-0004-0000-0000-00004D010000}"/>
    <hyperlink ref="P209" r:id="rId335" location="/" xr:uid="{00000000-0004-0000-0000-00004E010000}"/>
    <hyperlink ref="Q209" r:id="rId336" xr:uid="{00000000-0004-0000-0000-00004F010000}"/>
    <hyperlink ref="P210" r:id="rId337" xr:uid="{00000000-0004-0000-0000-000050010000}"/>
    <hyperlink ref="Q210" r:id="rId338" xr:uid="{00000000-0004-0000-0000-000051010000}"/>
    <hyperlink ref="P211" r:id="rId339" xr:uid="{00000000-0004-0000-0000-000052010000}"/>
    <hyperlink ref="P212" r:id="rId340" xr:uid="{00000000-0004-0000-0000-000053010000}"/>
    <hyperlink ref="Q212" r:id="rId341" xr:uid="{00000000-0004-0000-0000-000054010000}"/>
    <hyperlink ref="P213" r:id="rId342" location="/" xr:uid="{00000000-0004-0000-0000-000055010000}"/>
    <hyperlink ref="Q213" r:id="rId343" xr:uid="{00000000-0004-0000-0000-000056010000}"/>
    <hyperlink ref="Q214" r:id="rId344" xr:uid="{00000000-0004-0000-0000-000057010000}"/>
    <hyperlink ref="R214" r:id="rId345" location="/" xr:uid="{00000000-0004-0000-0000-000058010000}"/>
    <hyperlink ref="P215" r:id="rId346" location="/" xr:uid="{00000000-0004-0000-0000-000059010000}"/>
    <hyperlink ref="Q215" r:id="rId347" xr:uid="{00000000-0004-0000-0000-00005A010000}"/>
    <hyperlink ref="P216" r:id="rId348" xr:uid="{00000000-0004-0000-0000-00005B010000}"/>
    <hyperlink ref="Q216" r:id="rId349" xr:uid="{00000000-0004-0000-0000-00005C010000}"/>
    <hyperlink ref="P217" r:id="rId350" location="/" xr:uid="{00000000-0004-0000-0000-00005D010000}"/>
    <hyperlink ref="Q217" r:id="rId351" location=":~:text=The%20FiCAS%20Active%20Crypto%20Sectors%20ETP%20%28SECTR%29%20is,in%20digital%20assets%20through%20their%20bank%20or%20broker." xr:uid="{00000000-0004-0000-0000-00005E010000}"/>
    <hyperlink ref="P218" r:id="rId352" location="/" xr:uid="{00000000-0004-0000-0000-00005F010000}"/>
    <hyperlink ref="Q218" r:id="rId353" location=":~:text=The%20Product%20CCCC%20%28Coded%20Capital%20Crypto%20Champions%20ETP%29,the%20ETP%20in%20the%20mid%20to%20long%20term." xr:uid="{00000000-0004-0000-0000-000060010000}"/>
    <hyperlink ref="P219" r:id="rId354" location="/" xr:uid="{00000000-0004-0000-0000-000061010000}"/>
    <hyperlink ref="Q219" r:id="rId355" xr:uid="{00000000-0004-0000-0000-000062010000}"/>
    <hyperlink ref="P220" r:id="rId356" xr:uid="{00000000-0004-0000-0000-000063010000}"/>
    <hyperlink ref="Q221" r:id="rId357" xr:uid="{00000000-0004-0000-0000-000064010000}"/>
    <hyperlink ref="R221" r:id="rId358" xr:uid="{00000000-0004-0000-0000-000065010000}"/>
    <hyperlink ref="P222" r:id="rId359" xr:uid="{00000000-0004-0000-0000-000066010000}"/>
    <hyperlink ref="Q222" r:id="rId360" xr:uid="{00000000-0004-0000-0000-000067010000}"/>
    <hyperlink ref="P223" r:id="rId361" xr:uid="{00000000-0004-0000-0000-000068010000}"/>
    <hyperlink ref="Q223" r:id="rId362" xr:uid="{00000000-0004-0000-0000-000069010000}"/>
    <hyperlink ref="P224" r:id="rId363" location="/" xr:uid="{00000000-0004-0000-0000-00006A010000}"/>
    <hyperlink ref="Q224" r:id="rId364" xr:uid="{00000000-0004-0000-0000-00006B010000}"/>
    <hyperlink ref="P225" r:id="rId365" location="/" xr:uid="{00000000-0004-0000-0000-00006C010000}"/>
    <hyperlink ref="Q225" r:id="rId366" location=":~:text=Pando%20Asset%20Crypto%20Bitcoin%20ETP%20seeks%20to%20track,account.%20You%20get%20100%25%20exposure%20to%20bitcoin%20assets." xr:uid="{00000000-0004-0000-0000-00006D010000}"/>
    <hyperlink ref="P226" r:id="rId367" xr:uid="{00000000-0004-0000-0000-00006E010000}"/>
    <hyperlink ref="P227" r:id="rId368" xr:uid="{00000000-0004-0000-0000-00006F010000}"/>
    <hyperlink ref="P228" r:id="rId369" xr:uid="{00000000-0004-0000-0000-000070010000}"/>
    <hyperlink ref="P229" r:id="rId370" xr:uid="{00000000-0004-0000-0000-000071010000}"/>
    <hyperlink ref="P230" r:id="rId371" xr:uid="{00000000-0004-0000-0000-000072010000}"/>
    <hyperlink ref="P231" r:id="rId372" xr:uid="{00000000-0004-0000-0000-000073010000}"/>
    <hyperlink ref="P232" r:id="rId373" location="tab-content-overview/" xr:uid="{00000000-0004-0000-0000-000074010000}"/>
    <hyperlink ref="Q232" r:id="rId374" xr:uid="{00000000-0004-0000-0000-000075010000}"/>
    <hyperlink ref="P233" r:id="rId375" location="/" xr:uid="{00000000-0004-0000-0000-000076010000}"/>
    <hyperlink ref="Q233" r:id="rId376" xr:uid="{00000000-0004-0000-0000-000077010000}"/>
    <hyperlink ref="P234" r:id="rId377" xr:uid="{00000000-0004-0000-0000-000078010000}"/>
    <hyperlink ref="Q235" r:id="rId378" xr:uid="{00000000-0004-0000-0000-000079010000}"/>
    <hyperlink ref="R235" r:id="rId379" xr:uid="{00000000-0004-0000-0000-00007A010000}"/>
    <hyperlink ref="Q236" r:id="rId380" xr:uid="{00000000-0004-0000-0000-00007B010000}"/>
    <hyperlink ref="R236" r:id="rId381" xr:uid="{00000000-0004-0000-0000-00007C010000}"/>
    <hyperlink ref="P237" r:id="rId382" xr:uid="{00000000-0004-0000-0000-00007D010000}"/>
    <hyperlink ref="Q237" r:id="rId383" xr:uid="{00000000-0004-0000-0000-00007E010000}"/>
    <hyperlink ref="P238" r:id="rId384" xr:uid="{00000000-0004-0000-0000-00007F010000}"/>
    <hyperlink ref="Q238" r:id="rId385" location=":~:text=100%25%20physically%20backed%2C%20the%2021Shares%20Aptos%20Staking%20ETP,are%20reinvested%20into%20the%20ETP%20for%20enhanced%20performance." xr:uid="{00000000-0004-0000-0000-000080010000}"/>
    <hyperlink ref="P239" r:id="rId386" xr:uid="{00000000-0004-0000-0000-000081010000}"/>
    <hyperlink ref="Q239" r:id="rId387" xr:uid="{00000000-0004-0000-0000-000082010000}"/>
    <hyperlink ref="P240" r:id="rId388" xr:uid="{00000000-0004-0000-0000-000083010000}"/>
    <hyperlink ref="Q240" r:id="rId389" location=":~:text=100%25%20physically-backed%2C%20the%2021Shares%20Immutable%20ETP%20%28AIMX%29%20tracks,the%20growing%20industries%20of%20gaming%20and%20digital%20collectibles." xr:uid="{00000000-0004-0000-0000-000084010000}"/>
    <hyperlink ref="P241" r:id="rId390" xr:uid="{00000000-0004-0000-0000-000085010000}"/>
    <hyperlink ref="Q241" r:id="rId391" xr:uid="{00000000-0004-0000-0000-000086010000}"/>
    <hyperlink ref="Q242" r:id="rId392" location=":~:text=100%25%20physically-backed%20by%20SUI%20tokens%2C%20the%2021Shares%20Sui,investors%20to%20gain%20exposure%20to%20the%20Sui%20blockchain." xr:uid="{00000000-0004-0000-0000-000087010000}"/>
    <hyperlink ref="R242" r:id="rId393" xr:uid="{00000000-0004-0000-0000-000088010000}"/>
    <hyperlink ref="Q243" r:id="rId394" location=":~:text=100%25%20physically%20backed%2C%20the%2021Shares%20Toncoin%20Staking%20ETP,staking%20yields%20into%20the%20ETP%20for%20enhanced%20performance." xr:uid="{00000000-0004-0000-0000-000089010000}"/>
    <hyperlink ref="R243" r:id="rId395" xr:uid="{00000000-0004-0000-0000-00008A010000}"/>
    <hyperlink ref="P244" r:id="rId396" xr:uid="{00000000-0004-0000-0000-00008B010000}"/>
    <hyperlink ref="Q244" r:id="rId397" xr:uid="{00000000-0004-0000-0000-00008C010000}"/>
    <hyperlink ref="P245" r:id="rId398" xr:uid="{00000000-0004-0000-0000-00008D010000}"/>
    <hyperlink ref="P246" r:id="rId399" xr:uid="{00000000-0004-0000-0000-00008E010000}"/>
    <hyperlink ref="Q246" r:id="rId400" display="https://montpensier-arbevel.com/fonds/pluvalca-global-blockchain-equity/" xr:uid="{00000000-0004-0000-0000-00008F010000}"/>
    <hyperlink ref="P247" r:id="rId401" xr:uid="{00000000-0004-0000-0000-000090010000}"/>
    <hyperlink ref="Q247" r:id="rId402" display="https://montpensier-arbevel.com/fonds/pluvalca-global-blockchain-equity/" xr:uid="{00000000-0004-0000-0000-000091010000}"/>
    <hyperlink ref="P248" r:id="rId403" xr:uid="{00000000-0004-0000-0000-000092010000}"/>
    <hyperlink ref="Q248" r:id="rId404" display="https://montpensier-arbevel.com/fonds/pluvalca-global-blockchain-equity/" xr:uid="{00000000-0004-0000-0000-000093010000}"/>
    <hyperlink ref="P249" r:id="rId405" xr:uid="{00000000-0004-0000-0000-000094010000}"/>
    <hyperlink ref="P250" r:id="rId406" xr:uid="{00000000-0004-0000-0000-000095010000}"/>
    <hyperlink ref="P251" r:id="rId407" xr:uid="{00000000-0004-0000-0000-000096010000}"/>
    <hyperlink ref="P252" r:id="rId408" xr:uid="{00000000-0004-0000-0000-000097010000}"/>
    <hyperlink ref="P253" r:id="rId409" xr:uid="{00000000-0004-0000-0000-000098010000}"/>
    <hyperlink ref="P254" r:id="rId410" xr:uid="{00000000-0004-0000-0000-000099010000}"/>
    <hyperlink ref="Q254" r:id="rId411" xr:uid="{00000000-0004-0000-0000-00009A010000}"/>
    <hyperlink ref="P255" r:id="rId412" xr:uid="{00000000-0004-0000-0000-00009B010000}"/>
    <hyperlink ref="P256" r:id="rId413" xr:uid="{00000000-0004-0000-0000-00009C010000}"/>
    <hyperlink ref="P257" r:id="rId414" xr:uid="{00000000-0004-0000-0000-00009D010000}"/>
    <hyperlink ref="Q257" r:id="rId415" display="https://bitcap.com/en/bit-global-crypto-leaders-private/?confirmed=1" xr:uid="{00000000-0004-0000-0000-00009E010000}"/>
    <hyperlink ref="P259" r:id="rId416" xr:uid="{00000000-0004-0000-0000-00009F010000}"/>
    <hyperlink ref="P262" r:id="rId417" xr:uid="{00000000-0004-0000-0000-0000A0010000}"/>
    <hyperlink ref="P263" r:id="rId418" xr:uid="{00000000-0004-0000-0000-0000A1010000}"/>
    <hyperlink ref="Q263" r:id="rId419" xr:uid="{00000000-0004-0000-0000-0000A2010000}"/>
    <hyperlink ref="Q264" r:id="rId420" xr:uid="{00000000-0004-0000-0000-0000A3010000}"/>
    <hyperlink ref="Q265" r:id="rId421" location="portfolio" xr:uid="{00000000-0004-0000-0000-0000A4010000}"/>
    <hyperlink ref="P266" r:id="rId422" xr:uid="{00000000-0004-0000-0000-0000A5010000}"/>
    <hyperlink ref="Q266" r:id="rId423" xr:uid="{00000000-0004-0000-0000-0000A6010000}"/>
    <hyperlink ref="Q267" r:id="rId424" xr:uid="{00000000-0004-0000-0000-0000A7010000}"/>
    <hyperlink ref="Q268" r:id="rId425" xr:uid="{00000000-0004-0000-0000-0000A8010000}"/>
    <hyperlink ref="R268" r:id="rId426" xr:uid="{00000000-0004-0000-0000-0000A9010000}"/>
    <hyperlink ref="P269" r:id="rId427" xr:uid="{00000000-0004-0000-0000-0000AA010000}"/>
    <hyperlink ref="Q269" r:id="rId428" xr:uid="{00000000-0004-0000-0000-0000AB010000}"/>
    <hyperlink ref="P270" r:id="rId429" xr:uid="{00000000-0004-0000-0000-0000AC010000}"/>
    <hyperlink ref="Q270" r:id="rId430" xr:uid="{00000000-0004-0000-0000-0000AD010000}"/>
    <hyperlink ref="S270" r:id="rId431" xr:uid="{00000000-0004-0000-0000-0000AE010000}"/>
    <hyperlink ref="P271" r:id="rId432" xr:uid="{00000000-0004-0000-0000-0000AF010000}"/>
    <hyperlink ref="P272" r:id="rId433" xr:uid="{00000000-0004-0000-0000-0000B0010000}"/>
    <hyperlink ref="P273" r:id="rId434" xr:uid="{00000000-0004-0000-0000-0000B1010000}"/>
    <hyperlink ref="P274" r:id="rId435" xr:uid="{00000000-0004-0000-0000-0000B2010000}"/>
    <hyperlink ref="P275" r:id="rId436" xr:uid="{00000000-0004-0000-0000-0000B3010000}"/>
    <hyperlink ref="P276" r:id="rId437" xr:uid="{00000000-0004-0000-0000-0000B4010000}"/>
    <hyperlink ref="P277" r:id="rId438" xr:uid="{00000000-0004-0000-0000-0000B5010000}"/>
    <hyperlink ref="P278" r:id="rId439" xr:uid="{00000000-0004-0000-0000-0000B6010000}"/>
    <hyperlink ref="P279" r:id="rId440" xr:uid="{00000000-0004-0000-0000-0000B7010000}"/>
    <hyperlink ref="P280" r:id="rId441" xr:uid="{00000000-0004-0000-0000-0000B8010000}"/>
    <hyperlink ref="P281" r:id="rId442" xr:uid="{00000000-0004-0000-0000-0000B9010000}"/>
    <hyperlink ref="P282" r:id="rId443" xr:uid="{00000000-0004-0000-0000-0000BA010000}"/>
    <hyperlink ref="P283" r:id="rId444" xr:uid="{00000000-0004-0000-0000-0000BB010000}"/>
    <hyperlink ref="P284" r:id="rId445" xr:uid="{00000000-0004-0000-0000-0000BC010000}"/>
    <hyperlink ref="P285" r:id="rId446" xr:uid="{00000000-0004-0000-0000-0000BD010000}"/>
    <hyperlink ref="P286" r:id="rId447" xr:uid="{00000000-0004-0000-0000-0000BE010000}"/>
    <hyperlink ref="P287" r:id="rId448" xr:uid="{00000000-0004-0000-0000-0000BF010000}"/>
    <hyperlink ref="P288" r:id="rId449" xr:uid="{00000000-0004-0000-0000-0000C0010000}"/>
    <hyperlink ref="P289" r:id="rId450" xr:uid="{00000000-0004-0000-0000-0000C1010000}"/>
    <hyperlink ref="P290" r:id="rId451" xr:uid="{00000000-0004-0000-0000-0000C2010000}"/>
    <hyperlink ref="P291" r:id="rId452" xr:uid="{00000000-0004-0000-0000-0000C3010000}"/>
    <hyperlink ref="P292" r:id="rId453" xr:uid="{00000000-0004-0000-0000-0000C4010000}"/>
    <hyperlink ref="P293" r:id="rId454" location="/funds/detail/4500/0P0001P9AO" xr:uid="{00000000-0004-0000-0000-0000C5010000}"/>
    <hyperlink ref="Q294" r:id="rId455" xr:uid="{00000000-0004-0000-0000-0000C6010000}"/>
    <hyperlink ref="R294" r:id="rId456" xr:uid="{00000000-0004-0000-0000-0000C7010000}"/>
    <hyperlink ref="Q295" r:id="rId457" xr:uid="{00000000-0004-0000-0000-0000C8010000}"/>
    <hyperlink ref="R295" r:id="rId458" xr:uid="{00000000-0004-0000-0000-0000C9010000}"/>
    <hyperlink ref="Q296" r:id="rId459" xr:uid="{00000000-0004-0000-0000-0000CA010000}"/>
    <hyperlink ref="R296" r:id="rId460" xr:uid="{00000000-0004-0000-0000-0000CB010000}"/>
    <hyperlink ref="Q297" r:id="rId461" xr:uid="{00000000-0004-0000-0000-0000CC010000}"/>
    <hyperlink ref="R297" r:id="rId462" xr:uid="{00000000-0004-0000-0000-0000CD010000}"/>
    <hyperlink ref="Q298" r:id="rId463" xr:uid="{00000000-0004-0000-0000-0000CE010000}"/>
    <hyperlink ref="R298" r:id="rId464" xr:uid="{00000000-0004-0000-0000-0000CF010000}"/>
    <hyperlink ref="Q299" r:id="rId465" xr:uid="{00000000-0004-0000-0000-0000D0010000}"/>
    <hyperlink ref="R299" r:id="rId466" display="https://www.boerse-frankfurt.de/en/etf/ishares-usd-treasury-bond-7-10yr-ucits-etf-eur-hedged-dist?currency=EUR" xr:uid="{00000000-0004-0000-0000-0000D1010000}"/>
    <hyperlink ref="P300" r:id="rId467" xr:uid="{00000000-0004-0000-0000-0000D2010000}"/>
    <hyperlink ref="Q300" r:id="rId468" xr:uid="{00000000-0004-0000-0000-0000D3010000}"/>
    <hyperlink ref="P301" r:id="rId469" xr:uid="{00000000-0004-0000-0000-0000D4010000}"/>
    <hyperlink ref="Q301" r:id="rId470" xr:uid="{00000000-0004-0000-0000-0000D5010000}"/>
    <hyperlink ref="P302" r:id="rId471" xr:uid="{00000000-0004-0000-0000-0000D6010000}"/>
    <hyperlink ref="Q302" r:id="rId472" xr:uid="{00000000-0004-0000-0000-0000D7010000}"/>
    <hyperlink ref="P303" r:id="rId473" xr:uid="{00000000-0004-0000-0000-0000D8010000}"/>
    <hyperlink ref="Q303" r:id="rId474" xr:uid="{00000000-0004-0000-0000-0000D9010000}"/>
    <hyperlink ref="P304" r:id="rId475" xr:uid="{00000000-0004-0000-0000-0000DA010000}"/>
    <hyperlink ref="Q304" r:id="rId476" xr:uid="{00000000-0004-0000-0000-0000DB010000}"/>
    <hyperlink ref="P305" r:id="rId477" xr:uid="{00000000-0004-0000-0000-0000DC010000}"/>
    <hyperlink ref="Q305" r:id="rId478" xr:uid="{00000000-0004-0000-0000-0000DD010000}"/>
    <hyperlink ref="P306" r:id="rId479" location="resources" xr:uid="{00000000-0004-0000-0000-0000DE010000}"/>
    <hyperlink ref="Q306" r:id="rId480" xr:uid="{00000000-0004-0000-0000-0000DF010000}"/>
    <hyperlink ref="P307" r:id="rId481" location="resources" xr:uid="{00000000-0004-0000-0000-0000E0010000}"/>
    <hyperlink ref="Q307" r:id="rId482" xr:uid="{00000000-0004-0000-0000-0000E1010000}"/>
    <hyperlink ref="Q308" r:id="rId483" xr:uid="{00000000-0004-0000-0000-0000E2010000}"/>
    <hyperlink ref="R308" r:id="rId484" xr:uid="{00000000-0004-0000-0000-0000E3010000}"/>
    <hyperlink ref="P309" r:id="rId485" xr:uid="{00000000-0004-0000-0000-0000E4010000}"/>
    <hyperlink ref="Q309" r:id="rId486" xr:uid="{00000000-0004-0000-0000-0000E5010000}"/>
    <hyperlink ref="P310" r:id="rId487" xr:uid="{00000000-0004-0000-0000-0000E6010000}"/>
    <hyperlink ref="Q310" r:id="rId488" xr:uid="{00000000-0004-0000-0000-0000E7010000}"/>
    <hyperlink ref="P311" r:id="rId489" xr:uid="{00000000-0004-0000-0000-0000E8010000}"/>
    <hyperlink ref="Q311" r:id="rId490" xr:uid="{00000000-0004-0000-0000-0000E9010000}"/>
    <hyperlink ref="P312" r:id="rId491" xr:uid="{00000000-0004-0000-0000-0000EA010000}"/>
    <hyperlink ref="Q312" r:id="rId492" xr:uid="{00000000-0004-0000-0000-0000EB010000}"/>
    <hyperlink ref="P313" r:id="rId493" xr:uid="{00000000-0004-0000-0000-0000EC010000}"/>
    <hyperlink ref="Q313" r:id="rId494" xr:uid="{00000000-0004-0000-0000-0000ED010000}"/>
    <hyperlink ref="P314" r:id="rId495" xr:uid="{00000000-0004-0000-0000-0000EE010000}"/>
    <hyperlink ref="Q314" r:id="rId496" location="documents" xr:uid="{00000000-0004-0000-0000-0000EF010000}"/>
    <hyperlink ref="P315" r:id="rId497" xr:uid="{00000000-0004-0000-0000-0000F0010000}"/>
    <hyperlink ref="Q315" r:id="rId498" xr:uid="{00000000-0004-0000-0000-0000F1010000}"/>
    <hyperlink ref="S316" r:id="rId499" location="documents-and-holdings" xr:uid="{00000000-0004-0000-0000-0000F2010000}"/>
    <hyperlink ref="P317" r:id="rId500" location="registration" xr:uid="{00000000-0004-0000-0000-0000F3010000}"/>
    <hyperlink ref="Q317" r:id="rId501" xr:uid="{00000000-0004-0000-0000-0000F4010000}"/>
    <hyperlink ref="P318" r:id="rId502" xr:uid="{00000000-0004-0000-0000-0000F5010000}"/>
    <hyperlink ref="Q318" r:id="rId503" xr:uid="{00000000-0004-0000-0000-0000F6010000}"/>
    <hyperlink ref="P319" r:id="rId504" xr:uid="{00000000-0004-0000-0000-0000F7010000}"/>
    <hyperlink ref="Q319" r:id="rId505" xr:uid="{00000000-0004-0000-0000-0000F8010000}"/>
    <hyperlink ref="P320" r:id="rId506" xr:uid="{00000000-0004-0000-0000-0000F9010000}"/>
    <hyperlink ref="Q320" r:id="rId507" xr:uid="{00000000-0004-0000-0000-0000FA010000}"/>
    <hyperlink ref="P321" r:id="rId508" xr:uid="{00000000-0004-0000-0000-0000FB010000}"/>
    <hyperlink ref="Q321" r:id="rId509" xr:uid="{00000000-0004-0000-0000-0000FC010000}"/>
    <hyperlink ref="P322" r:id="rId510" xr:uid="{00000000-0004-0000-0000-0000FD010000}"/>
    <hyperlink ref="Q322" r:id="rId511" xr:uid="{00000000-0004-0000-0000-0000FE010000}"/>
    <hyperlink ref="P323" r:id="rId512" xr:uid="{00000000-0004-0000-0000-0000FF010000}"/>
    <hyperlink ref="Q323" r:id="rId513" xr:uid="{00000000-0004-0000-0000-000000020000}"/>
    <hyperlink ref="P324" r:id="rId514" xr:uid="{00000000-0004-0000-0000-000001020000}"/>
    <hyperlink ref="Q325" r:id="rId515" xr:uid="{00000000-0004-0000-0000-000002020000}"/>
    <hyperlink ref="P326" r:id="rId516" xr:uid="{00000000-0004-0000-0000-000003020000}"/>
    <hyperlink ref="Q326" r:id="rId517" xr:uid="{00000000-0004-0000-0000-000004020000}"/>
    <hyperlink ref="P327" r:id="rId518" xr:uid="{00000000-0004-0000-0000-000005020000}"/>
    <hyperlink ref="P328" r:id="rId519" xr:uid="{00000000-0004-0000-0000-000006020000}"/>
    <hyperlink ref="R329" r:id="rId520" xr:uid="{00000000-0004-0000-0000-000007020000}"/>
    <hyperlink ref="P330" r:id="rId521" xr:uid="{00000000-0004-0000-0000-000008020000}"/>
    <hyperlink ref="Q330" r:id="rId522" xr:uid="{00000000-0004-0000-0000-000009020000}"/>
    <hyperlink ref="P331" r:id="rId523" xr:uid="{00000000-0004-0000-0000-00000A020000}"/>
    <hyperlink ref="Q331" r:id="rId524" xr:uid="{00000000-0004-0000-0000-00000B020000}"/>
    <hyperlink ref="P332" r:id="rId525" xr:uid="{00000000-0004-0000-0000-00000C020000}"/>
    <hyperlink ref="Q332" r:id="rId526" xr:uid="{00000000-0004-0000-0000-00000D020000}"/>
    <hyperlink ref="P333" r:id="rId527" xr:uid="{00000000-0004-0000-0000-00000E020000}"/>
    <hyperlink ref="Q333" r:id="rId528" xr:uid="{00000000-0004-0000-0000-00000F020000}"/>
    <hyperlink ref="P334" r:id="rId529" xr:uid="{00000000-0004-0000-0000-000010020000}"/>
    <hyperlink ref="Q334" r:id="rId530" xr:uid="{00000000-0004-0000-0000-000011020000}"/>
    <hyperlink ref="P335" r:id="rId531" xr:uid="{00000000-0004-0000-0000-000012020000}"/>
    <hyperlink ref="Q335" r:id="rId532" xr:uid="{00000000-0004-0000-0000-000013020000}"/>
    <hyperlink ref="P336" r:id="rId533" xr:uid="{00000000-0004-0000-0000-000014020000}"/>
    <hyperlink ref="Q336" r:id="rId534" xr:uid="{00000000-0004-0000-0000-000015020000}"/>
    <hyperlink ref="P337" r:id="rId535" xr:uid="{00000000-0004-0000-0000-000016020000}"/>
    <hyperlink ref="Q337" r:id="rId536" xr:uid="{00000000-0004-0000-0000-000017020000}"/>
    <hyperlink ref="P338" r:id="rId537" xr:uid="{00000000-0004-0000-0000-000018020000}"/>
    <hyperlink ref="Q338" r:id="rId538" xr:uid="{00000000-0004-0000-0000-000019020000}"/>
    <hyperlink ref="P339" r:id="rId539" xr:uid="{00000000-0004-0000-0000-00001A020000}"/>
    <hyperlink ref="Q339" r:id="rId540" xr:uid="{00000000-0004-0000-0000-00001B020000}"/>
    <hyperlink ref="P340" r:id="rId541" location="cesta" xr:uid="{00000000-0004-0000-0000-00001C020000}"/>
    <hyperlink ref="Q340" r:id="rId542" location="sumario" xr:uid="{00000000-0004-0000-0000-00001D020000}"/>
    <hyperlink ref="P341" r:id="rId543" location="cesta" xr:uid="{00000000-0004-0000-0000-00001E020000}"/>
    <hyperlink ref="Q341" r:id="rId544" location="documentos" xr:uid="{00000000-0004-0000-0000-00001F020000}"/>
    <hyperlink ref="P342" r:id="rId545" location="cesta" xr:uid="{00000000-0004-0000-0000-000020020000}"/>
    <hyperlink ref="P343" r:id="rId546" location="cesta" xr:uid="{00000000-0004-0000-0000-000021020000}"/>
    <hyperlink ref="P344" r:id="rId547" xr:uid="{00000000-0004-0000-0000-000022020000}"/>
    <hyperlink ref="P345" r:id="rId548" xr:uid="{00000000-0004-0000-0000-000023020000}"/>
    <hyperlink ref="P346" r:id="rId549" xr:uid="{00000000-0004-0000-0000-000024020000}"/>
    <hyperlink ref="P347" r:id="rId550" xr:uid="{00000000-0004-0000-0000-000025020000}"/>
    <hyperlink ref="P348" r:id="rId551" location="fund-information" xr:uid="{00000000-0004-0000-0000-000026020000}"/>
    <hyperlink ref="P349" r:id="rId552" location="fund-information" xr:uid="{00000000-0004-0000-0000-000027020000}"/>
    <hyperlink ref="P350" r:id="rId553" location="fund-information" xr:uid="{00000000-0004-0000-0000-000028020000}"/>
    <hyperlink ref="P351" r:id="rId554" xr:uid="{00000000-0004-0000-0000-000029020000}"/>
    <hyperlink ref="P352" r:id="rId555" xr:uid="{00000000-0004-0000-0000-00002A020000}"/>
    <hyperlink ref="Q352" r:id="rId556" xr:uid="{00000000-0004-0000-0000-00002B020000}"/>
    <hyperlink ref="R352" r:id="rId557" xr:uid="{00000000-0004-0000-0000-00002C020000}"/>
    <hyperlink ref="Q353" r:id="rId558" xr:uid="{00000000-0004-0000-0000-00002D020000}"/>
    <hyperlink ref="R353" r:id="rId559" xr:uid="{00000000-0004-0000-0000-00002E020000}"/>
    <hyperlink ref="Q354" r:id="rId560" xr:uid="{00000000-0004-0000-0000-00002F020000}"/>
    <hyperlink ref="R354" r:id="rId561" xr:uid="{00000000-0004-0000-0000-000030020000}"/>
    <hyperlink ref="P355" r:id="rId562" xr:uid="{00000000-0004-0000-0000-000031020000}"/>
    <hyperlink ref="P356" r:id="rId563" xr:uid="{00000000-0004-0000-0000-000032020000}"/>
    <hyperlink ref="P357" r:id="rId564" xr:uid="{00000000-0004-0000-0000-000033020000}"/>
    <hyperlink ref="Q358" r:id="rId565" xr:uid="{00000000-0004-0000-0000-000034020000}"/>
    <hyperlink ref="P359" r:id="rId566" xr:uid="{00000000-0004-0000-0000-000035020000}"/>
    <hyperlink ref="P360" r:id="rId567" xr:uid="{00000000-0004-0000-0000-000036020000}"/>
    <hyperlink ref="P361" r:id="rId568" xr:uid="{00000000-0004-0000-0000-000037020000}"/>
    <hyperlink ref="Q361" r:id="rId569" xr:uid="{00000000-0004-0000-0000-000038020000}"/>
    <hyperlink ref="P362" r:id="rId570" location="holdings" xr:uid="{00000000-0004-0000-0000-000039020000}"/>
    <hyperlink ref="P363" r:id="rId571" xr:uid="{00000000-0004-0000-0000-00003A020000}"/>
    <hyperlink ref="P364" r:id="rId572" xr:uid="{00000000-0004-0000-0000-00003B020000}"/>
    <hyperlink ref="P365" r:id="rId573" xr:uid="{00000000-0004-0000-0000-00003C020000}"/>
    <hyperlink ref="P366" r:id="rId574" xr:uid="{00000000-0004-0000-0000-00003D020000}"/>
    <hyperlink ref="P367" r:id="rId575" xr:uid="{00000000-0004-0000-0000-00003E020000}"/>
    <hyperlink ref="P368" r:id="rId576" xr:uid="{00000000-0004-0000-0000-00003F020000}"/>
    <hyperlink ref="P369" r:id="rId577" xr:uid="{00000000-0004-0000-0000-000040020000}"/>
    <hyperlink ref="P370" r:id="rId578" xr:uid="{00000000-0004-0000-0000-000041020000}"/>
    <hyperlink ref="P371" r:id="rId579" xr:uid="{00000000-0004-0000-0000-000042020000}"/>
    <hyperlink ref="P372" r:id="rId580" location="fund-information" xr:uid="{00000000-0004-0000-0000-000043020000}"/>
    <hyperlink ref="P373" r:id="rId581" xr:uid="{00000000-0004-0000-0000-000044020000}"/>
    <hyperlink ref="P374" r:id="rId582" xr:uid="{00000000-0004-0000-0000-000045020000}"/>
    <hyperlink ref="P375" r:id="rId583" location="investment-theses" xr:uid="{00000000-0004-0000-0000-000046020000}"/>
    <hyperlink ref="P376" r:id="rId584" location="tab-content-overview/" xr:uid="{00000000-0004-0000-0000-000047020000}"/>
    <hyperlink ref="Q376" r:id="rId585" xr:uid="{00000000-0004-0000-0000-000048020000}"/>
    <hyperlink ref="P377" r:id="rId586" xr:uid="{00000000-0004-0000-0000-000049020000}"/>
    <hyperlink ref="Q377" r:id="rId587" xr:uid="{00000000-0004-0000-0000-00004A020000}"/>
    <hyperlink ref="P378" r:id="rId588" location="resources" xr:uid="{00000000-0004-0000-0000-00004B020000}"/>
    <hyperlink ref="Q378" r:id="rId589" xr:uid="{00000000-0004-0000-0000-00004C020000}"/>
    <hyperlink ref="P379" r:id="rId590" xr:uid="{00000000-0004-0000-0000-00004D020000}"/>
    <hyperlink ref="Q379" r:id="rId591" xr:uid="{00000000-0004-0000-0000-00004E020000}"/>
    <hyperlink ref="S379" r:id="rId592" xr:uid="{00000000-0004-0000-0000-00004F020000}"/>
    <hyperlink ref="P380" r:id="rId593" xr:uid="{00000000-0004-0000-0000-000050020000}"/>
    <hyperlink ref="Q380" r:id="rId594" xr:uid="{00000000-0004-0000-0000-000051020000}"/>
    <hyperlink ref="S380" r:id="rId595" xr:uid="{00000000-0004-0000-0000-00005202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topLeftCell="B12" zoomScale="62" zoomScaleNormal="70" workbookViewId="0">
      <selection activeCell="A21" sqref="A21"/>
    </sheetView>
  </sheetViews>
  <sheetFormatPr defaultColWidth="10.85546875" defaultRowHeight="15"/>
  <cols>
    <col min="1" max="1" width="61.42578125" customWidth="1"/>
    <col min="2" max="2" width="37.7109375" customWidth="1"/>
    <col min="3" max="3" width="38.7109375" customWidth="1"/>
    <col min="4" max="4" width="24.5703125" customWidth="1"/>
    <col min="5" max="5" width="16.85546875" customWidth="1"/>
    <col min="6" max="6" width="46.85546875" hidden="1" customWidth="1"/>
    <col min="7" max="7" width="47.140625" customWidth="1"/>
    <col min="8" max="8" width="44.7109375" customWidth="1"/>
    <col min="9" max="9" width="41.28515625" customWidth="1"/>
    <col min="10" max="10" width="22.5703125" customWidth="1"/>
  </cols>
  <sheetData>
    <row r="1" spans="1:10">
      <c r="A1" s="2" t="s">
        <v>0</v>
      </c>
      <c r="B1" s="2" t="s">
        <v>2307</v>
      </c>
      <c r="C1" s="2" t="s">
        <v>2308</v>
      </c>
      <c r="D1" s="2" t="s">
        <v>5</v>
      </c>
      <c r="E1" s="2" t="s">
        <v>2309</v>
      </c>
      <c r="F1" s="2" t="s">
        <v>2310</v>
      </c>
      <c r="G1" s="2" t="s">
        <v>2311</v>
      </c>
      <c r="H1" s="2" t="s">
        <v>8</v>
      </c>
      <c r="I1" s="2" t="s">
        <v>9</v>
      </c>
      <c r="J1" s="2" t="s">
        <v>15</v>
      </c>
    </row>
    <row r="2" spans="1:10">
      <c r="A2" s="12" t="s">
        <v>2312</v>
      </c>
      <c r="B2" s="12" t="s">
        <v>2313</v>
      </c>
      <c r="C2" s="12" t="s">
        <v>829</v>
      </c>
      <c r="D2" s="12" t="s">
        <v>2314</v>
      </c>
      <c r="E2" s="12" t="s">
        <v>801</v>
      </c>
      <c r="F2" s="12" t="s">
        <v>801</v>
      </c>
      <c r="G2" s="12" t="s">
        <v>2315</v>
      </c>
      <c r="H2" s="12" t="s">
        <v>2316</v>
      </c>
      <c r="I2" s="12" t="s">
        <v>29</v>
      </c>
      <c r="J2" s="4" t="s">
        <v>836</v>
      </c>
    </row>
    <row r="3" spans="1:10">
      <c r="A3" s="13" t="s">
        <v>2317</v>
      </c>
      <c r="B3" s="13" t="s">
        <v>2318</v>
      </c>
      <c r="C3" s="12" t="s">
        <v>829</v>
      </c>
      <c r="D3" s="13" t="s">
        <v>807</v>
      </c>
      <c r="E3" s="13" t="s">
        <v>801</v>
      </c>
      <c r="F3" s="13"/>
      <c r="G3" s="18" t="s">
        <v>2319</v>
      </c>
      <c r="H3" s="13" t="s">
        <v>29</v>
      </c>
      <c r="I3" s="12" t="s">
        <v>29</v>
      </c>
      <c r="J3" s="4" t="s">
        <v>2320</v>
      </c>
    </row>
    <row r="4" spans="1:10">
      <c r="A4" s="13" t="s">
        <v>2321</v>
      </c>
      <c r="B4" s="13" t="s">
        <v>2322</v>
      </c>
      <c r="C4" s="13" t="s">
        <v>2323</v>
      </c>
      <c r="D4" s="13" t="s">
        <v>2324</v>
      </c>
      <c r="E4" s="13" t="s">
        <v>801</v>
      </c>
      <c r="F4" s="13"/>
      <c r="G4" s="13" t="s">
        <v>2325</v>
      </c>
      <c r="H4" s="13" t="s">
        <v>812</v>
      </c>
      <c r="I4" s="13" t="s">
        <v>29</v>
      </c>
      <c r="J4" s="11" t="s">
        <v>2326</v>
      </c>
    </row>
    <row r="5" spans="1:10">
      <c r="A5" s="13" t="s">
        <v>2327</v>
      </c>
      <c r="B5" s="13" t="s">
        <v>2322</v>
      </c>
      <c r="C5" s="13" t="s">
        <v>2323</v>
      </c>
      <c r="D5" s="13" t="s">
        <v>2328</v>
      </c>
      <c r="E5" s="13" t="s">
        <v>801</v>
      </c>
      <c r="F5" s="13"/>
      <c r="G5" s="13" t="s">
        <v>2325</v>
      </c>
      <c r="H5" s="13" t="s">
        <v>812</v>
      </c>
      <c r="I5" s="13" t="s">
        <v>29</v>
      </c>
      <c r="J5" s="11" t="s">
        <v>2326</v>
      </c>
    </row>
    <row r="6" spans="1:10">
      <c r="A6" s="13" t="s">
        <v>2329</v>
      </c>
      <c r="B6" s="13" t="s">
        <v>2322</v>
      </c>
      <c r="C6" s="13" t="s">
        <v>2323</v>
      </c>
      <c r="D6" s="13" t="s">
        <v>2330</v>
      </c>
      <c r="E6" s="13" t="s">
        <v>801</v>
      </c>
      <c r="F6" s="13"/>
      <c r="G6" s="13" t="s">
        <v>2325</v>
      </c>
      <c r="H6" s="13" t="s">
        <v>812</v>
      </c>
      <c r="I6" s="13" t="s">
        <v>29</v>
      </c>
      <c r="J6" s="11" t="s">
        <v>2326</v>
      </c>
    </row>
    <row r="7" spans="1:10">
      <c r="A7" s="13" t="s">
        <v>2331</v>
      </c>
      <c r="B7" s="13" t="s">
        <v>2332</v>
      </c>
      <c r="C7" s="13" t="s">
        <v>1175</v>
      </c>
      <c r="D7" s="13" t="s">
        <v>2333</v>
      </c>
      <c r="E7" s="13" t="s">
        <v>801</v>
      </c>
      <c r="F7" s="13"/>
      <c r="G7" s="13" t="s">
        <v>2325</v>
      </c>
      <c r="H7" s="13" t="s">
        <v>1297</v>
      </c>
      <c r="I7" s="13" t="s">
        <v>29</v>
      </c>
      <c r="J7" s="11" t="s">
        <v>1178</v>
      </c>
    </row>
    <row r="8" spans="1:10">
      <c r="A8" s="13" t="s">
        <v>2334</v>
      </c>
      <c r="B8" s="13" t="s">
        <v>2332</v>
      </c>
      <c r="C8" s="13" t="s">
        <v>1175</v>
      </c>
      <c r="D8" s="13" t="s">
        <v>2335</v>
      </c>
      <c r="E8" s="13" t="s">
        <v>801</v>
      </c>
      <c r="F8" s="13"/>
      <c r="G8" s="13" t="s">
        <v>2325</v>
      </c>
      <c r="H8" s="13" t="s">
        <v>1297</v>
      </c>
      <c r="I8" s="13" t="s">
        <v>29</v>
      </c>
      <c r="J8" s="11" t="s">
        <v>1178</v>
      </c>
    </row>
    <row r="9" spans="1:10">
      <c r="A9" s="13" t="s">
        <v>2336</v>
      </c>
      <c r="B9" s="13" t="s">
        <v>2332</v>
      </c>
      <c r="C9" s="13" t="s">
        <v>1175</v>
      </c>
      <c r="D9" s="13" t="s">
        <v>2337</v>
      </c>
      <c r="E9" s="13" t="s">
        <v>801</v>
      </c>
      <c r="F9" s="13"/>
      <c r="G9" s="13" t="s">
        <v>2325</v>
      </c>
      <c r="H9" s="13" t="s">
        <v>1297</v>
      </c>
      <c r="I9" s="13" t="s">
        <v>29</v>
      </c>
      <c r="J9" s="11" t="s">
        <v>1178</v>
      </c>
    </row>
    <row r="10" spans="1:10">
      <c r="A10" s="13" t="s">
        <v>2338</v>
      </c>
      <c r="B10" s="13" t="s">
        <v>2332</v>
      </c>
      <c r="C10" s="13" t="s">
        <v>1175</v>
      </c>
      <c r="D10" s="13" t="s">
        <v>2339</v>
      </c>
      <c r="E10" s="13" t="s">
        <v>801</v>
      </c>
      <c r="F10" s="13"/>
      <c r="G10" s="13" t="s">
        <v>2325</v>
      </c>
      <c r="H10" s="13" t="s">
        <v>1297</v>
      </c>
      <c r="I10" s="13" t="s">
        <v>29</v>
      </c>
      <c r="J10" s="11" t="s">
        <v>1178</v>
      </c>
    </row>
    <row r="11" spans="1:10">
      <c r="A11" s="13" t="s">
        <v>2340</v>
      </c>
      <c r="B11" s="13" t="s">
        <v>2313</v>
      </c>
      <c r="C11" s="13" t="s">
        <v>889</v>
      </c>
      <c r="D11" s="13" t="s">
        <v>2341</v>
      </c>
      <c r="E11" s="13" t="s">
        <v>801</v>
      </c>
      <c r="F11" s="10"/>
      <c r="G11" s="13" t="s">
        <v>2342</v>
      </c>
      <c r="H11" s="13" t="s">
        <v>2316</v>
      </c>
      <c r="I11" s="13" t="s">
        <v>29</v>
      </c>
      <c r="J11" s="11" t="s">
        <v>894</v>
      </c>
    </row>
    <row r="12" spans="1:10">
      <c r="A12" s="12" t="s">
        <v>2343</v>
      </c>
      <c r="B12" s="13" t="s">
        <v>2313</v>
      </c>
      <c r="C12" s="12" t="s">
        <v>918</v>
      </c>
      <c r="D12" s="12" t="s">
        <v>2344</v>
      </c>
      <c r="E12" s="13" t="s">
        <v>801</v>
      </c>
      <c r="G12" s="13" t="s">
        <v>2342</v>
      </c>
      <c r="H12" s="13" t="s">
        <v>2316</v>
      </c>
      <c r="I12" s="13" t="s">
        <v>29</v>
      </c>
      <c r="J12" s="4" t="s">
        <v>921</v>
      </c>
    </row>
    <row r="13" spans="1:10">
      <c r="A13" s="14" t="s">
        <v>2345</v>
      </c>
      <c r="B13" s="15" t="s">
        <v>2313</v>
      </c>
      <c r="C13" s="14" t="s">
        <v>918</v>
      </c>
      <c r="D13" s="14" t="s">
        <v>2346</v>
      </c>
      <c r="E13" s="12" t="s">
        <v>801</v>
      </c>
      <c r="G13" s="13" t="s">
        <v>2342</v>
      </c>
      <c r="H13" s="13" t="s">
        <v>2316</v>
      </c>
      <c r="I13" s="13" t="s">
        <v>29</v>
      </c>
      <c r="J13" s="4" t="s">
        <v>921</v>
      </c>
    </row>
    <row r="14" spans="1:10">
      <c r="A14" s="1" t="s">
        <v>2347</v>
      </c>
      <c r="B14" s="12" t="s">
        <v>2322</v>
      </c>
      <c r="C14" s="12" t="s">
        <v>2348</v>
      </c>
      <c r="D14" s="1" t="s">
        <v>2349</v>
      </c>
      <c r="E14" s="12" t="s">
        <v>801</v>
      </c>
      <c r="F14" s="1"/>
      <c r="G14" s="1" t="s">
        <v>2325</v>
      </c>
      <c r="H14" s="1" t="s">
        <v>812</v>
      </c>
      <c r="I14" s="13" t="s">
        <v>29</v>
      </c>
      <c r="J14" s="4" t="s">
        <v>2350</v>
      </c>
    </row>
    <row r="15" spans="1:10">
      <c r="A15" s="1" t="s">
        <v>2351</v>
      </c>
      <c r="B15" s="12" t="s">
        <v>2332</v>
      </c>
      <c r="C15" s="12" t="s">
        <v>2348</v>
      </c>
      <c r="D15" s="1" t="s">
        <v>2352</v>
      </c>
      <c r="E15" s="12" t="s">
        <v>801</v>
      </c>
      <c r="F15" s="1"/>
      <c r="G15" s="1" t="s">
        <v>2325</v>
      </c>
      <c r="H15" s="1" t="s">
        <v>1297</v>
      </c>
      <c r="I15" s="13" t="s">
        <v>29</v>
      </c>
      <c r="J15" s="4" t="s">
        <v>942</v>
      </c>
    </row>
    <row r="16" spans="1:10">
      <c r="A16" s="1" t="s">
        <v>2353</v>
      </c>
      <c r="B16" s="12" t="s">
        <v>2332</v>
      </c>
      <c r="C16" s="12" t="s">
        <v>2348</v>
      </c>
      <c r="D16" s="1" t="s">
        <v>2354</v>
      </c>
      <c r="E16" s="12" t="s">
        <v>801</v>
      </c>
      <c r="F16" s="1"/>
      <c r="G16" s="1" t="s">
        <v>2325</v>
      </c>
      <c r="H16" s="1" t="s">
        <v>1297</v>
      </c>
      <c r="I16" s="13" t="s">
        <v>29</v>
      </c>
      <c r="J16" s="4" t="s">
        <v>942</v>
      </c>
    </row>
    <row r="17" spans="1:10">
      <c r="A17" s="1" t="s">
        <v>2355</v>
      </c>
      <c r="B17" s="12" t="s">
        <v>2322</v>
      </c>
      <c r="C17" s="12" t="s">
        <v>2348</v>
      </c>
      <c r="D17" s="1" t="s">
        <v>2356</v>
      </c>
      <c r="E17" s="12" t="s">
        <v>801</v>
      </c>
      <c r="F17" s="1"/>
      <c r="G17" s="1" t="s">
        <v>2325</v>
      </c>
      <c r="H17" s="1" t="s">
        <v>812</v>
      </c>
      <c r="I17" s="13" t="s">
        <v>29</v>
      </c>
      <c r="J17" s="4" t="s">
        <v>2350</v>
      </c>
    </row>
    <row r="18" spans="1:10">
      <c r="A18" s="1" t="s">
        <v>2357</v>
      </c>
      <c r="B18" s="12" t="s">
        <v>2332</v>
      </c>
      <c r="C18" s="12" t="s">
        <v>2348</v>
      </c>
      <c r="D18" s="1" t="s">
        <v>2358</v>
      </c>
      <c r="E18" s="12" t="s">
        <v>801</v>
      </c>
      <c r="F18" s="1"/>
      <c r="G18" s="1" t="s">
        <v>2325</v>
      </c>
      <c r="H18" s="1" t="s">
        <v>1297</v>
      </c>
      <c r="I18" s="13" t="s">
        <v>29</v>
      </c>
      <c r="J18" s="4" t="s">
        <v>942</v>
      </c>
    </row>
    <row r="19" spans="1:10">
      <c r="A19" s="1" t="s">
        <v>2359</v>
      </c>
      <c r="B19" s="12" t="s">
        <v>2322</v>
      </c>
      <c r="C19" s="12" t="s">
        <v>2348</v>
      </c>
      <c r="D19" s="1" t="s">
        <v>2360</v>
      </c>
      <c r="E19" s="12" t="s">
        <v>801</v>
      </c>
      <c r="F19" s="1"/>
      <c r="G19" s="1" t="s">
        <v>2325</v>
      </c>
      <c r="H19" s="1" t="s">
        <v>812</v>
      </c>
      <c r="I19" s="13" t="s">
        <v>29</v>
      </c>
      <c r="J19" s="4" t="s">
        <v>2350</v>
      </c>
    </row>
    <row r="20" spans="1:10">
      <c r="A20" s="1" t="s">
        <v>2361</v>
      </c>
      <c r="B20" s="1" t="s">
        <v>2318</v>
      </c>
      <c r="C20" s="12" t="s">
        <v>943</v>
      </c>
      <c r="D20" s="1" t="s">
        <v>807</v>
      </c>
      <c r="E20" s="12" t="s">
        <v>801</v>
      </c>
      <c r="F20" s="1"/>
      <c r="G20" s="17" t="s">
        <v>2362</v>
      </c>
      <c r="H20" s="1" t="s">
        <v>29</v>
      </c>
      <c r="I20" s="13" t="s">
        <v>29</v>
      </c>
      <c r="J20" s="4" t="s">
        <v>947</v>
      </c>
    </row>
    <row r="21" spans="1:10">
      <c r="A21" s="1" t="s">
        <v>2363</v>
      </c>
      <c r="B21" s="1" t="s">
        <v>2318</v>
      </c>
      <c r="C21" s="12" t="s">
        <v>957</v>
      </c>
      <c r="D21" s="1" t="s">
        <v>807</v>
      </c>
      <c r="E21" s="12" t="s">
        <v>801</v>
      </c>
      <c r="F21" s="1"/>
      <c r="G21" s="17" t="s">
        <v>2364</v>
      </c>
      <c r="H21" s="1" t="s">
        <v>29</v>
      </c>
      <c r="I21" s="13" t="s">
        <v>29</v>
      </c>
      <c r="J21" s="4" t="s">
        <v>960</v>
      </c>
    </row>
    <row r="22" spans="1:10">
      <c r="A22" s="1" t="s">
        <v>2365</v>
      </c>
      <c r="B22" s="1" t="s">
        <v>2318</v>
      </c>
      <c r="C22" s="12" t="s">
        <v>957</v>
      </c>
      <c r="D22" s="1" t="s">
        <v>807</v>
      </c>
      <c r="E22" s="12" t="s">
        <v>801</v>
      </c>
      <c r="F22" s="1"/>
      <c r="G22" s="17" t="s">
        <v>2366</v>
      </c>
      <c r="H22" s="1" t="s">
        <v>29</v>
      </c>
      <c r="I22" s="13" t="s">
        <v>29</v>
      </c>
      <c r="J22" s="4" t="s">
        <v>960</v>
      </c>
    </row>
    <row r="23" spans="1:10">
      <c r="A23" s="1" t="s">
        <v>2367</v>
      </c>
      <c r="B23" s="1" t="s">
        <v>2318</v>
      </c>
      <c r="C23" s="12" t="s">
        <v>957</v>
      </c>
      <c r="D23" s="1" t="s">
        <v>807</v>
      </c>
      <c r="E23" s="12" t="s">
        <v>801</v>
      </c>
      <c r="F23" s="1"/>
      <c r="G23" s="17" t="s">
        <v>2368</v>
      </c>
      <c r="H23" s="1" t="s">
        <v>29</v>
      </c>
      <c r="I23" s="13" t="s">
        <v>29</v>
      </c>
      <c r="J23" s="4" t="s">
        <v>960</v>
      </c>
    </row>
    <row r="24" spans="1:10">
      <c r="A24" s="1" t="s">
        <v>2369</v>
      </c>
      <c r="B24" s="1" t="s">
        <v>2318</v>
      </c>
      <c r="C24" s="12" t="s">
        <v>957</v>
      </c>
      <c r="D24" s="1" t="s">
        <v>807</v>
      </c>
      <c r="E24" s="12" t="s">
        <v>801</v>
      </c>
      <c r="F24" s="1"/>
      <c r="G24" s="17" t="s">
        <v>2362</v>
      </c>
      <c r="H24" s="1" t="s">
        <v>29</v>
      </c>
      <c r="I24" s="13" t="s">
        <v>29</v>
      </c>
      <c r="J24" s="4" t="s">
        <v>960</v>
      </c>
    </row>
    <row r="25" spans="1:10">
      <c r="A25" s="1" t="s">
        <v>2370</v>
      </c>
      <c r="B25" s="1" t="s">
        <v>2332</v>
      </c>
      <c r="C25" s="12" t="s">
        <v>2371</v>
      </c>
      <c r="D25" s="1" t="s">
        <v>807</v>
      </c>
      <c r="E25" s="12" t="s">
        <v>801</v>
      </c>
      <c r="F25" s="1"/>
      <c r="G25" s="1" t="s">
        <v>2325</v>
      </c>
      <c r="H25" s="1" t="s">
        <v>1297</v>
      </c>
      <c r="I25" s="13" t="s">
        <v>29</v>
      </c>
      <c r="J25" s="4" t="s">
        <v>2372</v>
      </c>
    </row>
    <row r="26" spans="1:10">
      <c r="A26" s="1" t="s">
        <v>2373</v>
      </c>
      <c r="B26" s="1" t="s">
        <v>2332</v>
      </c>
      <c r="C26" s="12" t="s">
        <v>2371</v>
      </c>
      <c r="D26" s="1" t="s">
        <v>807</v>
      </c>
      <c r="E26" s="12" t="s">
        <v>801</v>
      </c>
      <c r="F26" s="1"/>
      <c r="G26" s="1" t="s">
        <v>2325</v>
      </c>
      <c r="H26" s="1" t="s">
        <v>1297</v>
      </c>
      <c r="I26" s="1" t="s">
        <v>29</v>
      </c>
      <c r="J26" s="4" t="s">
        <v>2372</v>
      </c>
    </row>
    <row r="27" spans="1:10">
      <c r="A27" s="1" t="s">
        <v>2374</v>
      </c>
      <c r="B27" s="1" t="s">
        <v>2322</v>
      </c>
      <c r="C27" s="12" t="s">
        <v>1304</v>
      </c>
      <c r="D27" s="1" t="s">
        <v>2375</v>
      </c>
      <c r="E27" s="1" t="s">
        <v>801</v>
      </c>
      <c r="F27" s="1"/>
      <c r="G27" s="1" t="s">
        <v>2325</v>
      </c>
      <c r="H27" s="1" t="s">
        <v>812</v>
      </c>
      <c r="I27" s="1" t="s">
        <v>29</v>
      </c>
      <c r="J27" s="4" t="s">
        <v>1307</v>
      </c>
    </row>
    <row r="28" spans="1:10">
      <c r="A28" s="1" t="s">
        <v>2376</v>
      </c>
      <c r="B28" s="1" t="s">
        <v>2322</v>
      </c>
      <c r="C28" s="12" t="s">
        <v>1304</v>
      </c>
      <c r="D28" s="1" t="s">
        <v>2377</v>
      </c>
      <c r="E28" s="1" t="s">
        <v>801</v>
      </c>
      <c r="F28" s="1"/>
      <c r="G28" s="1" t="s">
        <v>2325</v>
      </c>
      <c r="H28" s="1" t="s">
        <v>812</v>
      </c>
      <c r="I28" s="1" t="s">
        <v>29</v>
      </c>
      <c r="J28" s="4" t="s">
        <v>2378</v>
      </c>
    </row>
    <row r="29" spans="1:10">
      <c r="A29" s="1" t="s">
        <v>2379</v>
      </c>
      <c r="B29" s="1" t="s">
        <v>2322</v>
      </c>
      <c r="C29" s="12" t="s">
        <v>1304</v>
      </c>
      <c r="D29" s="1" t="s">
        <v>2380</v>
      </c>
      <c r="E29" s="1" t="s">
        <v>801</v>
      </c>
      <c r="F29" s="1"/>
      <c r="G29" s="1" t="s">
        <v>2325</v>
      </c>
      <c r="H29" s="1" t="s">
        <v>812</v>
      </c>
      <c r="I29" s="1" t="s">
        <v>29</v>
      </c>
      <c r="J29" s="4" t="s">
        <v>2378</v>
      </c>
    </row>
    <row r="30" spans="1:10">
      <c r="A30" s="1" t="s">
        <v>2381</v>
      </c>
      <c r="B30" s="1" t="s">
        <v>2313</v>
      </c>
      <c r="C30" s="12" t="s">
        <v>1222</v>
      </c>
      <c r="D30" s="1" t="s">
        <v>2382</v>
      </c>
      <c r="E30" s="1" t="s">
        <v>801</v>
      </c>
      <c r="F30" s="1"/>
      <c r="G30" s="17" t="s">
        <v>2383</v>
      </c>
      <c r="H30" s="1" t="s">
        <v>2316</v>
      </c>
      <c r="I30" s="1" t="s">
        <v>29</v>
      </c>
      <c r="J30" s="4" t="s">
        <v>1225</v>
      </c>
    </row>
    <row r="31" spans="1:10">
      <c r="A31" s="1" t="s">
        <v>2384</v>
      </c>
      <c r="B31" s="1" t="s">
        <v>2313</v>
      </c>
      <c r="C31" s="12" t="s">
        <v>1222</v>
      </c>
      <c r="D31" s="1" t="s">
        <v>2385</v>
      </c>
      <c r="E31" s="1" t="s">
        <v>801</v>
      </c>
      <c r="F31" s="1"/>
      <c r="G31" s="17" t="s">
        <v>2383</v>
      </c>
      <c r="H31" s="1" t="s">
        <v>2316</v>
      </c>
      <c r="I31" s="1" t="s">
        <v>29</v>
      </c>
      <c r="J31" s="4" t="s">
        <v>1225</v>
      </c>
    </row>
    <row r="32" spans="1:10">
      <c r="A32" s="12" t="s">
        <v>2386</v>
      </c>
      <c r="B32" s="1" t="s">
        <v>2322</v>
      </c>
      <c r="C32" s="12" t="s">
        <v>1240</v>
      </c>
      <c r="D32" s="1" t="s">
        <v>2387</v>
      </c>
      <c r="E32" s="1" t="s">
        <v>801</v>
      </c>
      <c r="F32" s="1"/>
      <c r="G32" s="17" t="s">
        <v>2388</v>
      </c>
      <c r="H32" s="1" t="s">
        <v>812</v>
      </c>
      <c r="I32" s="1" t="s">
        <v>29</v>
      </c>
      <c r="J32" s="1" t="s">
        <v>2389</v>
      </c>
    </row>
    <row r="33" spans="1:10">
      <c r="A33" s="1" t="s">
        <v>2390</v>
      </c>
      <c r="B33" s="1" t="s">
        <v>2322</v>
      </c>
      <c r="C33" s="12" t="s">
        <v>1240</v>
      </c>
      <c r="D33" s="1" t="s">
        <v>2391</v>
      </c>
      <c r="E33" s="1" t="s">
        <v>801</v>
      </c>
      <c r="F33" s="1"/>
      <c r="G33" s="17" t="s">
        <v>2388</v>
      </c>
      <c r="H33" s="1" t="s">
        <v>812</v>
      </c>
      <c r="I33" s="1" t="s">
        <v>29</v>
      </c>
      <c r="J33" s="1" t="s">
        <v>2389</v>
      </c>
    </row>
    <row r="34" spans="1:10">
      <c r="A34" s="1" t="s">
        <v>2392</v>
      </c>
      <c r="B34" s="1" t="s">
        <v>2322</v>
      </c>
      <c r="C34" s="12" t="s">
        <v>1240</v>
      </c>
      <c r="D34" s="1" t="s">
        <v>2393</v>
      </c>
      <c r="E34" s="1" t="s">
        <v>801</v>
      </c>
      <c r="F34" s="1"/>
      <c r="G34" s="17" t="s">
        <v>2388</v>
      </c>
      <c r="H34" s="1" t="s">
        <v>812</v>
      </c>
      <c r="I34" s="1" t="s">
        <v>29</v>
      </c>
      <c r="J34" s="1" t="s">
        <v>2389</v>
      </c>
    </row>
    <row r="35" spans="1:10">
      <c r="A35" s="1" t="s">
        <v>2394</v>
      </c>
      <c r="B35" s="1" t="s">
        <v>2322</v>
      </c>
      <c r="C35" s="12" t="s">
        <v>1240</v>
      </c>
      <c r="D35" s="1" t="s">
        <v>2395</v>
      </c>
      <c r="E35" s="1" t="s">
        <v>801</v>
      </c>
      <c r="F35" s="1"/>
      <c r="G35" s="17" t="s">
        <v>2388</v>
      </c>
      <c r="H35" s="1" t="s">
        <v>812</v>
      </c>
      <c r="I35" s="1" t="s">
        <v>29</v>
      </c>
      <c r="J35" s="1" t="s">
        <v>2389</v>
      </c>
    </row>
    <row r="36" spans="1:10">
      <c r="A36" s="1" t="s">
        <v>2396</v>
      </c>
      <c r="B36" s="1" t="s">
        <v>2313</v>
      </c>
      <c r="C36" s="12" t="s">
        <v>1245</v>
      </c>
      <c r="D36" s="1" t="s">
        <v>2397</v>
      </c>
      <c r="E36" s="1" t="s">
        <v>801</v>
      </c>
      <c r="F36" s="1"/>
      <c r="G36" s="1" t="s">
        <v>2342</v>
      </c>
      <c r="H36" s="1" t="s">
        <v>2316</v>
      </c>
      <c r="I36" s="1" t="s">
        <v>29</v>
      </c>
      <c r="J36" s="4" t="s">
        <v>2398</v>
      </c>
    </row>
    <row r="37" spans="1:10">
      <c r="A37" s="1" t="s">
        <v>2399</v>
      </c>
      <c r="B37" s="1" t="s">
        <v>2313</v>
      </c>
      <c r="C37" s="12" t="s">
        <v>2400</v>
      </c>
      <c r="D37" s="1" t="s">
        <v>2401</v>
      </c>
      <c r="E37" s="1" t="s">
        <v>801</v>
      </c>
      <c r="F37" s="1"/>
      <c r="G37" s="1" t="s">
        <v>2342</v>
      </c>
      <c r="H37" s="1" t="s">
        <v>2316</v>
      </c>
      <c r="I37" s="1" t="s">
        <v>29</v>
      </c>
      <c r="J37" s="4" t="s">
        <v>2402</v>
      </c>
    </row>
    <row r="38" spans="1:10">
      <c r="A38" s="1" t="s">
        <v>2403</v>
      </c>
      <c r="B38" s="1" t="s">
        <v>2313</v>
      </c>
      <c r="C38" s="12" t="s">
        <v>2404</v>
      </c>
      <c r="D38" s="1" t="s">
        <v>2405</v>
      </c>
      <c r="E38" s="1" t="s">
        <v>801</v>
      </c>
      <c r="F38" s="1"/>
      <c r="G38" s="1" t="s">
        <v>2342</v>
      </c>
      <c r="H38" s="1" t="s">
        <v>2316</v>
      </c>
      <c r="I38" s="1" t="s">
        <v>29</v>
      </c>
      <c r="J38" s="4" t="s">
        <v>1102</v>
      </c>
    </row>
  </sheetData>
  <hyperlinks>
    <hyperlink ref="J2" r:id="rId1" xr:uid="{00000000-0004-0000-0100-000000000000}"/>
    <hyperlink ref="J3" r:id="rId2" display="https://www.proshares.com/our-etfs/strategic/bito" xr:uid="{00000000-0004-0000-0100-000001000000}"/>
    <hyperlink ref="J4" r:id="rId3" display="https://www.roundhillinvestments.com/etf/yeth/" xr:uid="{00000000-0004-0000-0100-000002000000}"/>
    <hyperlink ref="J5" r:id="rId4" display="https://www.roundhillinvestments.com/etf/yeth/" xr:uid="{00000000-0004-0000-0100-000003000000}"/>
    <hyperlink ref="J6" r:id="rId5" display="https://www.roundhillinvestments.com/etf/yeth/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display="https://www.roundhillinvestments.com/etf/ybtc/" xr:uid="{00000000-0004-0000-0100-00000C000000}"/>
    <hyperlink ref="J15" r:id="rId14" xr:uid="{00000000-0004-0000-0100-00000D000000}"/>
    <hyperlink ref="J16" r:id="rId15" xr:uid="{00000000-0004-0000-0100-00000E000000}"/>
    <hyperlink ref="J17" r:id="rId16" display="https://www.roundhillinvestments.com/etf/ybtc/" xr:uid="{00000000-0004-0000-0100-00000F000000}"/>
    <hyperlink ref="J18" r:id="rId17" xr:uid="{00000000-0004-0000-0100-000010000000}"/>
    <hyperlink ref="J19" r:id="rId18" display="https://www.roundhillinvestments.com/etf/ybtc/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location="_literature" display="https://www.calamos.com/funds/etf/calamos-bitcoin-structured-alt-protection-etf-january-cboj/#_literature" xr:uid="{00000000-0004-0000-0100-000017000000}"/>
    <hyperlink ref="J26" r:id="rId25" location="_literature" display="https://www.calamos.com/funds/etf/calamos-bitcoin-structured-alt-protection-etf-january-cboj/#_literature" xr:uid="{00000000-0004-0000-0100-000018000000}"/>
    <hyperlink ref="J27" r:id="rId26" xr:uid="{00000000-0004-0000-0100-000019000000}"/>
    <hyperlink ref="J30" r:id="rId27" xr:uid="{00000000-0004-0000-0100-00001A000000}"/>
    <hyperlink ref="J31" r:id="rId28" xr:uid="{00000000-0004-0000-0100-00001B000000}"/>
    <hyperlink ref="J36" r:id="rId29" xr:uid="{00000000-0004-0000-0100-00001C000000}"/>
    <hyperlink ref="J37" r:id="rId30" xr:uid="{00000000-0004-0000-0100-00001D000000}"/>
    <hyperlink ref="J38" r:id="rId31" xr:uid="{00000000-0004-0000-0100-00001E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Non-derivative exposures</vt:lpstr>
      <vt:lpstr>Derivative exposures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Diletta Elena BLANGERO</dc:creator>
  <cp:lastModifiedBy>WAICMAN GONÇALVES Andrés</cp:lastModifiedBy>
  <dcterms:created xsi:type="dcterms:W3CDTF">2025-03-19T17:23:18Z</dcterms:created>
  <dcterms:modified xsi:type="dcterms:W3CDTF">2025-06-04T22:14:59Z</dcterms:modified>
</cp:coreProperties>
</file>