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ivate\BOOTCAMP\01_Homework_Python\python-challenge-repo1\python-challenge\PyBank\Resources\"/>
    </mc:Choice>
  </mc:AlternateContent>
  <xr:revisionPtr revIDLastSave="0" documentId="13_ncr:1_{544306F2-26FE-40E8-8B31-6B34DC2FDBFB}" xr6:coauthVersionLast="47" xr6:coauthVersionMax="47" xr10:uidLastSave="{00000000-0000-0000-0000-000000000000}"/>
  <bookViews>
    <workbookView xWindow="25035" yWindow="3000" windowWidth="26640" windowHeight="11385" xr2:uid="{00000000-000D-0000-FFFF-FFFF00000000}"/>
  </bookViews>
  <sheets>
    <sheet name="budget_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0" i="1" l="1"/>
  <c r="C8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3" i="1"/>
  <c r="O44" i="1"/>
  <c r="O43" i="1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N44" i="1"/>
  <c r="N45" i="1" s="1"/>
  <c r="O45" i="1" s="1"/>
  <c r="N43" i="1"/>
  <c r="K13" i="1"/>
  <c r="D87" i="1" l="1"/>
</calcChain>
</file>

<file path=xl/sharedStrings.xml><?xml version="1.0" encoding="utf-8"?>
<sst xmlns="http://schemas.openxmlformats.org/spreadsheetml/2006/main" count="90" uniqueCount="89">
  <si>
    <t>Date</t>
  </si>
  <si>
    <t>Profit/Losses</t>
  </si>
  <si>
    <t>avg change</t>
  </si>
  <si>
    <t>Month change 0.0</t>
  </si>
  <si>
    <t>Month change 116771</t>
  </si>
  <si>
    <t>Month change -662642</t>
  </si>
  <si>
    <t>Month change -391430</t>
  </si>
  <si>
    <t>Month change 379920</t>
  </si>
  <si>
    <t>Month change 212354</t>
  </si>
  <si>
    <t>Month change 510239</t>
  </si>
  <si>
    <t>Month change -428211</t>
  </si>
  <si>
    <t>Month change -821271</t>
  </si>
  <si>
    <t>Month change 693918</t>
  </si>
  <si>
    <t>Month change 416278</t>
  </si>
  <si>
    <t>Month change -974163</t>
  </si>
  <si>
    <t>Month change 860159</t>
  </si>
  <si>
    <t>Month change -1115009</t>
  </si>
  <si>
    <t>Month change 1033048</t>
  </si>
  <si>
    <t>Month change 95318</t>
  </si>
  <si>
    <t>Month change -308093</t>
  </si>
  <si>
    <t>Month change 99052</t>
  </si>
  <si>
    <t>Month change -521393</t>
  </si>
  <si>
    <t>Month change 605450</t>
  </si>
  <si>
    <t>Month change 231727</t>
  </si>
  <si>
    <t>Month change -65187</t>
  </si>
  <si>
    <t>Month change -702716</t>
  </si>
  <si>
    <t>Month change 177975</t>
  </si>
  <si>
    <t>Month change -1065544</t>
  </si>
  <si>
    <t>Month change 1926159</t>
  </si>
  <si>
    <t>Month change -917805</t>
  </si>
  <si>
    <t>Month change 898730</t>
  </si>
  <si>
    <t>Month change -334262</t>
  </si>
  <si>
    <t>Month change -246499</t>
  </si>
  <si>
    <t>Month change -64055</t>
  </si>
  <si>
    <t>Month change -1529236</t>
  </si>
  <si>
    <t>Month change 1497596</t>
  </si>
  <si>
    <t>Month change 304914</t>
  </si>
  <si>
    <t>Month change -635801</t>
  </si>
  <si>
    <t>Month change 398319</t>
  </si>
  <si>
    <t>Month change -183161</t>
  </si>
  <si>
    <t>Month change -37864</t>
  </si>
  <si>
    <t>Month change -253689</t>
  </si>
  <si>
    <t>Month change 403655</t>
  </si>
  <si>
    <t>Month change 94168</t>
  </si>
  <si>
    <t>Month change 306877</t>
  </si>
  <si>
    <t>Month change -83000</t>
  </si>
  <si>
    <t>Month change 210462</t>
  </si>
  <si>
    <t>Month change -2196167</t>
  </si>
  <si>
    <t>Month change 1465222</t>
  </si>
  <si>
    <t>Month change -956983</t>
  </si>
  <si>
    <t>Month change 1838447</t>
  </si>
  <si>
    <t>Month change -468003</t>
  </si>
  <si>
    <t>Month change -64602</t>
  </si>
  <si>
    <t>Month change 206242</t>
  </si>
  <si>
    <t>Month change -242155</t>
  </si>
  <si>
    <t>Month change -449079</t>
  </si>
  <si>
    <t>Month change 315198</t>
  </si>
  <si>
    <t>Month change 241099</t>
  </si>
  <si>
    <t>Month change 111540</t>
  </si>
  <si>
    <t>Month change 365942</t>
  </si>
  <si>
    <t>Month change -219310</t>
  </si>
  <si>
    <t>Month change -368665</t>
  </si>
  <si>
    <t>Month change 409837</t>
  </si>
  <si>
    <t>Month change 151210</t>
  </si>
  <si>
    <t>Month change -110244</t>
  </si>
  <si>
    <t>Month change -341938</t>
  </si>
  <si>
    <t>Month change -1212159</t>
  </si>
  <si>
    <t>Month change 683246</t>
  </si>
  <si>
    <t>Month change -70825</t>
  </si>
  <si>
    <t>Month change 335594</t>
  </si>
  <si>
    <t>Month change 417334</t>
  </si>
  <si>
    <t>Month change -272194</t>
  </si>
  <si>
    <t>Month change -236462</t>
  </si>
  <si>
    <t>Month change 657432</t>
  </si>
  <si>
    <t>Month change -211262</t>
  </si>
  <si>
    <t>Month change -128237</t>
  </si>
  <si>
    <t>Month change -1750387</t>
  </si>
  <si>
    <t>Month change 925441</t>
  </si>
  <si>
    <t>Month change 932089</t>
  </si>
  <si>
    <t>Month change -311434</t>
  </si>
  <si>
    <t>Month change 267252</t>
  </si>
  <si>
    <t>Month change -1876758</t>
  </si>
  <si>
    <t>Month change 1733696</t>
  </si>
  <si>
    <t>Month change 198551</t>
  </si>
  <si>
    <t>Month change -665765</t>
  </si>
  <si>
    <t>Month change 693229</t>
  </si>
  <si>
    <t>Month change -734926</t>
  </si>
  <si>
    <t>Month change 77242</t>
  </si>
  <si>
    <t>Month change 532869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</si>
</sst>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44" fontId="0" fillId="0" borderId="0" xfId="1" applyFont="1"/>
    <xf numFmtId="4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avg 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Sheet1!$A$2:$A$85</c:f>
              <c:numCache>
                <c:formatCode>mmm\-yy</c:formatCode>
                <c:ptCount val="84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  <c:pt idx="74">
                  <c:v>42491</c:v>
                </c:pt>
                <c:pt idx="75">
                  <c:v>42522</c:v>
                </c:pt>
                <c:pt idx="76">
                  <c:v>42552</c:v>
                </c:pt>
                <c:pt idx="77">
                  <c:v>42583</c:v>
                </c:pt>
                <c:pt idx="78">
                  <c:v>42614</c:v>
                </c:pt>
                <c:pt idx="79">
                  <c:v>42644</c:v>
                </c:pt>
                <c:pt idx="80">
                  <c:v>42675</c:v>
                </c:pt>
                <c:pt idx="81">
                  <c:v>42705</c:v>
                </c:pt>
                <c:pt idx="82">
                  <c:v>42736</c:v>
                </c:pt>
                <c:pt idx="83">
                  <c:v>42767</c:v>
                </c:pt>
              </c:numCache>
            </c:numRef>
          </c:cat>
          <c:val>
            <c:numRef>
              <c:f>Sheet1!$C$2:$C$85</c:f>
              <c:numCache>
                <c:formatCode>General</c:formatCode>
                <c:ptCount val="84"/>
                <c:pt idx="0">
                  <c:v>662642</c:v>
                </c:pt>
                <c:pt idx="1">
                  <c:v>391430</c:v>
                </c:pt>
                <c:pt idx="2">
                  <c:v>-379920</c:v>
                </c:pt>
                <c:pt idx="3">
                  <c:v>-212354</c:v>
                </c:pt>
                <c:pt idx="4">
                  <c:v>-510239</c:v>
                </c:pt>
                <c:pt idx="5">
                  <c:v>428211</c:v>
                </c:pt>
                <c:pt idx="6">
                  <c:v>821271</c:v>
                </c:pt>
                <c:pt idx="7">
                  <c:v>-693918</c:v>
                </c:pt>
                <c:pt idx="8">
                  <c:v>-416278</c:v>
                </c:pt>
                <c:pt idx="9">
                  <c:v>974163</c:v>
                </c:pt>
                <c:pt idx="10">
                  <c:v>-860159</c:v>
                </c:pt>
                <c:pt idx="11">
                  <c:v>1115009</c:v>
                </c:pt>
                <c:pt idx="12">
                  <c:v>-1033048</c:v>
                </c:pt>
                <c:pt idx="13">
                  <c:v>-95318</c:v>
                </c:pt>
                <c:pt idx="14">
                  <c:v>308093</c:v>
                </c:pt>
                <c:pt idx="15">
                  <c:v>-99052</c:v>
                </c:pt>
                <c:pt idx="16">
                  <c:v>521393</c:v>
                </c:pt>
                <c:pt idx="17">
                  <c:v>-605450</c:v>
                </c:pt>
                <c:pt idx="18">
                  <c:v>-231727</c:v>
                </c:pt>
                <c:pt idx="19">
                  <c:v>65187</c:v>
                </c:pt>
                <c:pt idx="20">
                  <c:v>702716</c:v>
                </c:pt>
                <c:pt idx="21">
                  <c:v>-177975</c:v>
                </c:pt>
                <c:pt idx="22">
                  <c:v>1065544</c:v>
                </c:pt>
                <c:pt idx="23">
                  <c:v>-1926159</c:v>
                </c:pt>
                <c:pt idx="24">
                  <c:v>917805</c:v>
                </c:pt>
                <c:pt idx="25">
                  <c:v>-898730</c:v>
                </c:pt>
                <c:pt idx="26">
                  <c:v>334262</c:v>
                </c:pt>
                <c:pt idx="27">
                  <c:v>246499</c:v>
                </c:pt>
                <c:pt idx="28">
                  <c:v>64055</c:v>
                </c:pt>
                <c:pt idx="29">
                  <c:v>1529236</c:v>
                </c:pt>
                <c:pt idx="30">
                  <c:v>-1497596</c:v>
                </c:pt>
                <c:pt idx="31">
                  <c:v>-304914</c:v>
                </c:pt>
                <c:pt idx="32">
                  <c:v>635801</c:v>
                </c:pt>
                <c:pt idx="33">
                  <c:v>-398319</c:v>
                </c:pt>
                <c:pt idx="34">
                  <c:v>183161</c:v>
                </c:pt>
                <c:pt idx="35">
                  <c:v>37864</c:v>
                </c:pt>
                <c:pt idx="36">
                  <c:v>253689</c:v>
                </c:pt>
                <c:pt idx="37">
                  <c:v>-403655</c:v>
                </c:pt>
                <c:pt idx="38">
                  <c:v>-94168</c:v>
                </c:pt>
                <c:pt idx="39">
                  <c:v>-306877</c:v>
                </c:pt>
                <c:pt idx="40">
                  <c:v>83000</c:v>
                </c:pt>
                <c:pt idx="41">
                  <c:v>-210462</c:v>
                </c:pt>
                <c:pt idx="42">
                  <c:v>2196167</c:v>
                </c:pt>
                <c:pt idx="43">
                  <c:v>-1465222</c:v>
                </c:pt>
                <c:pt idx="44">
                  <c:v>956983</c:v>
                </c:pt>
                <c:pt idx="45">
                  <c:v>-1838447</c:v>
                </c:pt>
                <c:pt idx="46">
                  <c:v>468003</c:v>
                </c:pt>
                <c:pt idx="47">
                  <c:v>64602</c:v>
                </c:pt>
                <c:pt idx="48">
                  <c:v>-206242</c:v>
                </c:pt>
                <c:pt idx="49">
                  <c:v>242155</c:v>
                </c:pt>
                <c:pt idx="50">
                  <c:v>449079</c:v>
                </c:pt>
                <c:pt idx="51">
                  <c:v>-315198</c:v>
                </c:pt>
                <c:pt idx="52">
                  <c:v>-241099</c:v>
                </c:pt>
                <c:pt idx="53">
                  <c:v>-111540</c:v>
                </c:pt>
                <c:pt idx="54">
                  <c:v>-365942</c:v>
                </c:pt>
                <c:pt idx="55">
                  <c:v>219310</c:v>
                </c:pt>
                <c:pt idx="56">
                  <c:v>368665</c:v>
                </c:pt>
                <c:pt idx="57">
                  <c:v>-409837</c:v>
                </c:pt>
                <c:pt idx="58">
                  <c:v>-151210</c:v>
                </c:pt>
                <c:pt idx="59">
                  <c:v>110244</c:v>
                </c:pt>
                <c:pt idx="60">
                  <c:v>341938</c:v>
                </c:pt>
                <c:pt idx="61">
                  <c:v>1212159</c:v>
                </c:pt>
                <c:pt idx="62">
                  <c:v>-683246</c:v>
                </c:pt>
                <c:pt idx="63">
                  <c:v>70825</c:v>
                </c:pt>
                <c:pt idx="64">
                  <c:v>-335594</c:v>
                </c:pt>
                <c:pt idx="65">
                  <c:v>-417334</c:v>
                </c:pt>
                <c:pt idx="66">
                  <c:v>272194</c:v>
                </c:pt>
                <c:pt idx="67">
                  <c:v>236462</c:v>
                </c:pt>
                <c:pt idx="68">
                  <c:v>-657432</c:v>
                </c:pt>
                <c:pt idx="69">
                  <c:v>211262</c:v>
                </c:pt>
                <c:pt idx="70">
                  <c:v>128237</c:v>
                </c:pt>
                <c:pt idx="71">
                  <c:v>1750387</c:v>
                </c:pt>
                <c:pt idx="72">
                  <c:v>-925441</c:v>
                </c:pt>
                <c:pt idx="73">
                  <c:v>-932089</c:v>
                </c:pt>
                <c:pt idx="74">
                  <c:v>311434</c:v>
                </c:pt>
                <c:pt idx="75">
                  <c:v>-267252</c:v>
                </c:pt>
                <c:pt idx="76">
                  <c:v>1876758</c:v>
                </c:pt>
                <c:pt idx="77">
                  <c:v>-1733696</c:v>
                </c:pt>
                <c:pt idx="78">
                  <c:v>-198551</c:v>
                </c:pt>
                <c:pt idx="79">
                  <c:v>665765</c:v>
                </c:pt>
                <c:pt idx="80">
                  <c:v>-693229</c:v>
                </c:pt>
                <c:pt idx="81">
                  <c:v>734926</c:v>
                </c:pt>
                <c:pt idx="82">
                  <c:v>-77242</c:v>
                </c:pt>
                <c:pt idx="83">
                  <c:v>-532869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1-4D92-9530-839B185C2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53248"/>
        <c:axId val="508753576"/>
      </c:lineChart>
      <c:dateAx>
        <c:axId val="50875324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53576"/>
        <c:crosses val="autoZero"/>
        <c:auto val="1"/>
        <c:lblOffset val="100"/>
        <c:baseTimeUnit val="months"/>
      </c:dateAx>
      <c:valAx>
        <c:axId val="50875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5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11</xdr:row>
      <xdr:rowOff>157162</xdr:rowOff>
    </xdr:from>
    <xdr:to>
      <xdr:col>16</xdr:col>
      <xdr:colOff>514350</xdr:colOff>
      <xdr:row>26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6633FF-58E9-4AD4-A6A5-BB6E2BE87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topLeftCell="A70" workbookViewId="0">
      <selection activeCell="C91" sqref="C91"/>
    </sheetView>
  </sheetViews>
  <sheetFormatPr defaultRowHeight="15" x14ac:dyDescent="0.25"/>
  <cols>
    <col min="10" max="10" width="12.5703125" bestFit="1" customWidth="1"/>
    <col min="13" max="13" width="14.28515625" style="2" bestFit="1" customWidth="1"/>
    <col min="14" max="14" width="15.28515625" bestFit="1" customWidth="1"/>
    <col min="15" max="15" width="12.5703125" bestFit="1" customWidth="1"/>
    <col min="16" max="16" width="23.5703125" bestFit="1" customWidth="1"/>
  </cols>
  <sheetData>
    <row r="1" spans="1:16" x14ac:dyDescent="0.25">
      <c r="A1" t="s">
        <v>0</v>
      </c>
      <c r="B1" t="s">
        <v>1</v>
      </c>
      <c r="J1" t="s">
        <v>1</v>
      </c>
      <c r="M1" s="2">
        <v>-1926159</v>
      </c>
      <c r="P1" t="s">
        <v>3</v>
      </c>
    </row>
    <row r="2" spans="1:16" x14ac:dyDescent="0.25">
      <c r="A2" s="1">
        <v>40179</v>
      </c>
      <c r="B2">
        <v>867884</v>
      </c>
      <c r="J2">
        <v>-1196225</v>
      </c>
      <c r="M2" s="2">
        <v>-1838447</v>
      </c>
      <c r="P2" t="s">
        <v>4</v>
      </c>
    </row>
    <row r="3" spans="1:16" x14ac:dyDescent="0.25">
      <c r="A3" s="1">
        <v>40210</v>
      </c>
      <c r="B3">
        <v>984655</v>
      </c>
      <c r="C3">
        <f>B3-B2</f>
        <v>116771</v>
      </c>
      <c r="J3">
        <v>-1163797</v>
      </c>
      <c r="M3" s="2">
        <v>-1733696</v>
      </c>
      <c r="P3" t="s">
        <v>5</v>
      </c>
    </row>
    <row r="4" spans="1:16" x14ac:dyDescent="0.25">
      <c r="A4" s="1">
        <v>40238</v>
      </c>
      <c r="B4">
        <v>322013</v>
      </c>
      <c r="C4">
        <f t="shared" ref="C4:C67" si="0">B4-B3</f>
        <v>-662642</v>
      </c>
      <c r="J4">
        <v>-1100387</v>
      </c>
      <c r="M4" s="2">
        <v>-1497596</v>
      </c>
      <c r="P4" t="s">
        <v>6</v>
      </c>
    </row>
    <row r="5" spans="1:16" x14ac:dyDescent="0.25">
      <c r="A5" s="1">
        <v>40269</v>
      </c>
      <c r="B5">
        <v>-69417</v>
      </c>
      <c r="C5">
        <f t="shared" si="0"/>
        <v>-391430</v>
      </c>
      <c r="J5">
        <v>-1022534</v>
      </c>
      <c r="M5" s="2">
        <v>-1465222</v>
      </c>
      <c r="P5" t="s">
        <v>7</v>
      </c>
    </row>
    <row r="6" spans="1:16" x14ac:dyDescent="0.25">
      <c r="A6" s="1">
        <v>40299</v>
      </c>
      <c r="B6">
        <v>310503</v>
      </c>
      <c r="C6">
        <f t="shared" si="0"/>
        <v>379920</v>
      </c>
      <c r="J6">
        <v>-755566</v>
      </c>
      <c r="M6" s="2">
        <v>-1033048</v>
      </c>
      <c r="P6" t="s">
        <v>8</v>
      </c>
    </row>
    <row r="7" spans="1:16" x14ac:dyDescent="0.25">
      <c r="A7" s="1">
        <v>40330</v>
      </c>
      <c r="B7">
        <v>522857</v>
      </c>
      <c r="C7">
        <f t="shared" si="0"/>
        <v>212354</v>
      </c>
      <c r="J7">
        <v>-687986</v>
      </c>
      <c r="M7" s="2">
        <v>-932089</v>
      </c>
      <c r="P7" t="s">
        <v>9</v>
      </c>
    </row>
    <row r="8" spans="1:16" x14ac:dyDescent="0.25">
      <c r="A8" s="1">
        <v>40360</v>
      </c>
      <c r="B8">
        <v>1033096</v>
      </c>
      <c r="C8">
        <f t="shared" si="0"/>
        <v>510239</v>
      </c>
      <c r="J8">
        <v>-524626</v>
      </c>
      <c r="M8" s="2">
        <v>-925441</v>
      </c>
      <c r="P8" t="s">
        <v>10</v>
      </c>
    </row>
    <row r="9" spans="1:16" x14ac:dyDescent="0.25">
      <c r="A9" s="1">
        <v>40391</v>
      </c>
      <c r="B9">
        <v>604885</v>
      </c>
      <c r="C9">
        <f t="shared" si="0"/>
        <v>-428211</v>
      </c>
      <c r="J9">
        <v>-335203</v>
      </c>
      <c r="M9" s="2">
        <v>-898730</v>
      </c>
      <c r="P9" t="s">
        <v>11</v>
      </c>
    </row>
    <row r="10" spans="1:16" x14ac:dyDescent="0.25">
      <c r="A10" s="1">
        <v>40422</v>
      </c>
      <c r="B10">
        <v>-216386</v>
      </c>
      <c r="C10">
        <f t="shared" si="0"/>
        <v>-821271</v>
      </c>
      <c r="G10">
        <v>1926159</v>
      </c>
      <c r="J10">
        <v>-216386</v>
      </c>
      <c r="M10" s="2">
        <v>-860159</v>
      </c>
      <c r="P10" t="s">
        <v>12</v>
      </c>
    </row>
    <row r="11" spans="1:16" x14ac:dyDescent="0.25">
      <c r="A11" s="1">
        <v>40452</v>
      </c>
      <c r="B11">
        <v>477532</v>
      </c>
      <c r="C11">
        <f t="shared" si="0"/>
        <v>693918</v>
      </c>
      <c r="G11">
        <v>-2196167</v>
      </c>
      <c r="J11">
        <v>-174946</v>
      </c>
      <c r="M11" s="2">
        <v>-693918</v>
      </c>
      <c r="P11" t="s">
        <v>13</v>
      </c>
    </row>
    <row r="12" spans="1:16" x14ac:dyDescent="0.25">
      <c r="A12" s="1">
        <v>40483</v>
      </c>
      <c r="B12">
        <v>893810</v>
      </c>
      <c r="C12">
        <f t="shared" si="0"/>
        <v>416278</v>
      </c>
      <c r="J12">
        <v>-80353</v>
      </c>
      <c r="M12" s="2">
        <v>-693229</v>
      </c>
      <c r="P12" t="s">
        <v>14</v>
      </c>
    </row>
    <row r="13" spans="1:16" x14ac:dyDescent="0.25">
      <c r="A13" s="1">
        <v>40513</v>
      </c>
      <c r="B13">
        <v>-80353</v>
      </c>
      <c r="C13">
        <f t="shared" si="0"/>
        <v>-974163</v>
      </c>
      <c r="J13">
        <v>-69417</v>
      </c>
      <c r="K13">
        <f>SUM(J2:J13)</f>
        <v>-7327426</v>
      </c>
      <c r="M13" s="2">
        <v>-683246</v>
      </c>
      <c r="P13" t="s">
        <v>15</v>
      </c>
    </row>
    <row r="14" spans="1:16" x14ac:dyDescent="0.25">
      <c r="A14" s="1">
        <v>40544</v>
      </c>
      <c r="B14">
        <v>779806</v>
      </c>
      <c r="C14">
        <f t="shared" si="0"/>
        <v>860159</v>
      </c>
      <c r="J14">
        <v>60988</v>
      </c>
      <c r="M14" s="2">
        <v>-657432</v>
      </c>
      <c r="P14" t="s">
        <v>16</v>
      </c>
    </row>
    <row r="15" spans="1:16" x14ac:dyDescent="0.25">
      <c r="A15" s="1">
        <v>40575</v>
      </c>
      <c r="B15">
        <v>-335203</v>
      </c>
      <c r="C15">
        <f t="shared" si="0"/>
        <v>-1115009</v>
      </c>
      <c r="J15">
        <v>62729</v>
      </c>
      <c r="M15" s="2">
        <v>-605450</v>
      </c>
      <c r="P15" t="s">
        <v>17</v>
      </c>
    </row>
    <row r="16" spans="1:16" x14ac:dyDescent="0.25">
      <c r="A16" s="1">
        <v>40603</v>
      </c>
      <c r="B16">
        <v>697845</v>
      </c>
      <c r="C16">
        <f t="shared" si="0"/>
        <v>1033048</v>
      </c>
      <c r="J16">
        <v>67780</v>
      </c>
      <c r="M16" s="2">
        <v>-532869</v>
      </c>
      <c r="P16" t="s">
        <v>18</v>
      </c>
    </row>
    <row r="17" spans="1:16" x14ac:dyDescent="0.25">
      <c r="A17" s="1">
        <v>40634</v>
      </c>
      <c r="B17">
        <v>793163</v>
      </c>
      <c r="C17">
        <f t="shared" si="0"/>
        <v>95318</v>
      </c>
      <c r="J17">
        <v>87795</v>
      </c>
      <c r="M17" s="2">
        <v>-510239</v>
      </c>
      <c r="P17" t="s">
        <v>19</v>
      </c>
    </row>
    <row r="18" spans="1:16" x14ac:dyDescent="0.25">
      <c r="A18" s="1">
        <v>40664</v>
      </c>
      <c r="B18">
        <v>485070</v>
      </c>
      <c r="C18">
        <f t="shared" si="0"/>
        <v>-308093</v>
      </c>
      <c r="J18">
        <v>102685</v>
      </c>
      <c r="M18" s="2">
        <v>-417334</v>
      </c>
      <c r="P18" t="s">
        <v>20</v>
      </c>
    </row>
    <row r="19" spans="1:16" x14ac:dyDescent="0.25">
      <c r="A19" s="1">
        <v>40695</v>
      </c>
      <c r="B19">
        <v>584122</v>
      </c>
      <c r="C19">
        <f t="shared" si="0"/>
        <v>99052</v>
      </c>
      <c r="J19">
        <v>132003</v>
      </c>
      <c r="M19" s="2">
        <v>-416278</v>
      </c>
      <c r="P19" t="s">
        <v>21</v>
      </c>
    </row>
    <row r="20" spans="1:16" x14ac:dyDescent="0.25">
      <c r="A20" s="1">
        <v>40725</v>
      </c>
      <c r="B20">
        <v>62729</v>
      </c>
      <c r="C20">
        <f t="shared" si="0"/>
        <v>-521393</v>
      </c>
      <c r="J20">
        <v>132864</v>
      </c>
      <c r="M20" s="2">
        <v>-409837</v>
      </c>
      <c r="P20" t="s">
        <v>22</v>
      </c>
    </row>
    <row r="21" spans="1:16" x14ac:dyDescent="0.25">
      <c r="A21" s="1">
        <v>40756</v>
      </c>
      <c r="B21">
        <v>668179</v>
      </c>
      <c r="C21">
        <f t="shared" si="0"/>
        <v>605450</v>
      </c>
      <c r="J21">
        <v>138230</v>
      </c>
      <c r="M21" s="2">
        <v>-403655</v>
      </c>
      <c r="P21" t="s">
        <v>23</v>
      </c>
    </row>
    <row r="22" spans="1:16" x14ac:dyDescent="0.25">
      <c r="A22" s="1">
        <v>40787</v>
      </c>
      <c r="B22">
        <v>899906</v>
      </c>
      <c r="C22">
        <f t="shared" si="0"/>
        <v>231727</v>
      </c>
      <c r="J22">
        <v>144175</v>
      </c>
      <c r="M22" s="2">
        <v>-398319</v>
      </c>
      <c r="P22" t="s">
        <v>24</v>
      </c>
    </row>
    <row r="23" spans="1:16" x14ac:dyDescent="0.25">
      <c r="A23" s="1">
        <v>40817</v>
      </c>
      <c r="B23">
        <v>834719</v>
      </c>
      <c r="C23">
        <f t="shared" si="0"/>
        <v>-65187</v>
      </c>
      <c r="J23">
        <v>158620</v>
      </c>
      <c r="M23" s="2">
        <v>-379920</v>
      </c>
      <c r="P23" t="s">
        <v>25</v>
      </c>
    </row>
    <row r="24" spans="1:16" x14ac:dyDescent="0.25">
      <c r="A24" s="1">
        <v>40848</v>
      </c>
      <c r="B24">
        <v>132003</v>
      </c>
      <c r="C24">
        <f t="shared" si="0"/>
        <v>-702716</v>
      </c>
      <c r="J24">
        <v>252788</v>
      </c>
      <c r="M24" s="2">
        <v>-365942</v>
      </c>
      <c r="P24" t="s">
        <v>26</v>
      </c>
    </row>
    <row r="25" spans="1:16" x14ac:dyDescent="0.25">
      <c r="A25" s="1">
        <v>40878</v>
      </c>
      <c r="B25">
        <v>309978</v>
      </c>
      <c r="C25">
        <f t="shared" si="0"/>
        <v>177975</v>
      </c>
      <c r="J25">
        <v>268997</v>
      </c>
      <c r="M25" s="2">
        <v>-335594</v>
      </c>
      <c r="P25" t="s">
        <v>27</v>
      </c>
    </row>
    <row r="26" spans="1:16" x14ac:dyDescent="0.25">
      <c r="A26" s="1">
        <v>40909</v>
      </c>
      <c r="B26">
        <v>-755566</v>
      </c>
      <c r="C26">
        <f t="shared" si="0"/>
        <v>-1065544</v>
      </c>
      <c r="J26">
        <v>309978</v>
      </c>
      <c r="M26" s="2">
        <v>-315198</v>
      </c>
      <c r="P26" t="s">
        <v>28</v>
      </c>
    </row>
    <row r="27" spans="1:16" x14ac:dyDescent="0.25">
      <c r="A27" s="1">
        <v>40940</v>
      </c>
      <c r="B27">
        <v>1170593</v>
      </c>
      <c r="C27">
        <f t="shared" si="0"/>
        <v>1926159</v>
      </c>
      <c r="J27">
        <v>310503</v>
      </c>
      <c r="M27" s="2">
        <v>-306877</v>
      </c>
      <c r="P27" t="s">
        <v>29</v>
      </c>
    </row>
    <row r="28" spans="1:16" x14ac:dyDescent="0.25">
      <c r="A28" s="1">
        <v>40969</v>
      </c>
      <c r="B28">
        <v>252788</v>
      </c>
      <c r="C28">
        <f t="shared" si="0"/>
        <v>-917805</v>
      </c>
      <c r="J28">
        <v>321469</v>
      </c>
      <c r="M28" s="2">
        <v>-304914</v>
      </c>
      <c r="P28" t="s">
        <v>30</v>
      </c>
    </row>
    <row r="29" spans="1:16" x14ac:dyDescent="0.25">
      <c r="A29" s="1">
        <v>41000</v>
      </c>
      <c r="B29">
        <v>1151518</v>
      </c>
      <c r="C29">
        <f t="shared" si="0"/>
        <v>898730</v>
      </c>
      <c r="J29">
        <v>322013</v>
      </c>
      <c r="M29" s="2">
        <v>-267252</v>
      </c>
      <c r="P29" t="s">
        <v>31</v>
      </c>
    </row>
    <row r="30" spans="1:16" x14ac:dyDescent="0.25">
      <c r="A30" s="1">
        <v>41030</v>
      </c>
      <c r="B30">
        <v>817256</v>
      </c>
      <c r="C30">
        <f t="shared" si="0"/>
        <v>-334262</v>
      </c>
      <c r="J30">
        <v>332067</v>
      </c>
      <c r="M30" s="2">
        <v>-241099</v>
      </c>
      <c r="P30" t="s">
        <v>32</v>
      </c>
    </row>
    <row r="31" spans="1:16" x14ac:dyDescent="0.25">
      <c r="A31" s="1">
        <v>41061</v>
      </c>
      <c r="B31">
        <v>570757</v>
      </c>
      <c r="C31">
        <f t="shared" si="0"/>
        <v>-246499</v>
      </c>
      <c r="J31">
        <v>359333</v>
      </c>
      <c r="M31" s="2">
        <v>-231727</v>
      </c>
      <c r="P31" t="s">
        <v>33</v>
      </c>
    </row>
    <row r="32" spans="1:16" x14ac:dyDescent="0.25">
      <c r="A32" s="1">
        <v>41091</v>
      </c>
      <c r="B32">
        <v>506702</v>
      </c>
      <c r="C32">
        <f t="shared" si="0"/>
        <v>-64055</v>
      </c>
      <c r="J32">
        <v>423389</v>
      </c>
      <c r="M32" s="2">
        <v>-212354</v>
      </c>
      <c r="P32" t="s">
        <v>34</v>
      </c>
    </row>
    <row r="33" spans="1:16" x14ac:dyDescent="0.25">
      <c r="A33" s="1">
        <v>41122</v>
      </c>
      <c r="B33">
        <v>-1022534</v>
      </c>
      <c r="C33">
        <f t="shared" si="0"/>
        <v>-1529236</v>
      </c>
      <c r="J33">
        <v>445709</v>
      </c>
      <c r="M33" s="2">
        <v>-210462</v>
      </c>
      <c r="P33" t="s">
        <v>35</v>
      </c>
    </row>
    <row r="34" spans="1:16" x14ac:dyDescent="0.25">
      <c r="A34" s="1">
        <v>41153</v>
      </c>
      <c r="B34">
        <v>475062</v>
      </c>
      <c r="C34">
        <f t="shared" si="0"/>
        <v>1497596</v>
      </c>
      <c r="J34">
        <v>448062</v>
      </c>
      <c r="M34" s="2">
        <v>-206242</v>
      </c>
      <c r="P34" t="s">
        <v>36</v>
      </c>
    </row>
    <row r="35" spans="1:16" x14ac:dyDescent="0.25">
      <c r="A35" s="1">
        <v>41183</v>
      </c>
      <c r="B35">
        <v>779976</v>
      </c>
      <c r="C35">
        <f t="shared" si="0"/>
        <v>304914</v>
      </c>
      <c r="J35">
        <v>471435</v>
      </c>
      <c r="M35" s="2">
        <v>-198551</v>
      </c>
      <c r="P35" t="s">
        <v>37</v>
      </c>
    </row>
    <row r="36" spans="1:16" x14ac:dyDescent="0.25">
      <c r="A36" s="1">
        <v>41214</v>
      </c>
      <c r="B36">
        <v>144175</v>
      </c>
      <c r="C36">
        <f t="shared" si="0"/>
        <v>-635801</v>
      </c>
      <c r="J36">
        <v>475062</v>
      </c>
      <c r="M36" s="2">
        <v>-177975</v>
      </c>
      <c r="P36" t="s">
        <v>38</v>
      </c>
    </row>
    <row r="37" spans="1:16" x14ac:dyDescent="0.25">
      <c r="A37" s="1">
        <v>41244</v>
      </c>
      <c r="B37">
        <v>542494</v>
      </c>
      <c r="C37">
        <f t="shared" si="0"/>
        <v>398319</v>
      </c>
      <c r="J37">
        <v>477532</v>
      </c>
      <c r="M37" s="2">
        <v>-151210</v>
      </c>
      <c r="P37" t="s">
        <v>39</v>
      </c>
    </row>
    <row r="38" spans="1:16" x14ac:dyDescent="0.25">
      <c r="A38" s="1">
        <v>41275</v>
      </c>
      <c r="B38">
        <v>359333</v>
      </c>
      <c r="C38">
        <f t="shared" si="0"/>
        <v>-183161</v>
      </c>
      <c r="J38">
        <v>485070</v>
      </c>
      <c r="M38" s="2">
        <v>-116771</v>
      </c>
      <c r="P38" t="s">
        <v>40</v>
      </c>
    </row>
    <row r="39" spans="1:16" x14ac:dyDescent="0.25">
      <c r="A39" s="1">
        <v>41306</v>
      </c>
      <c r="B39">
        <v>321469</v>
      </c>
      <c r="C39">
        <f t="shared" si="0"/>
        <v>-37864</v>
      </c>
      <c r="J39">
        <v>506702</v>
      </c>
      <c r="M39" s="2">
        <v>-111540</v>
      </c>
      <c r="P39" t="s">
        <v>41</v>
      </c>
    </row>
    <row r="40" spans="1:16" x14ac:dyDescent="0.25">
      <c r="A40" s="1">
        <v>41334</v>
      </c>
      <c r="B40">
        <v>67780</v>
      </c>
      <c r="C40">
        <f t="shared" si="0"/>
        <v>-253689</v>
      </c>
      <c r="J40">
        <v>522857</v>
      </c>
      <c r="M40" s="2">
        <v>-99052</v>
      </c>
      <c r="P40" t="s">
        <v>42</v>
      </c>
    </row>
    <row r="41" spans="1:16" x14ac:dyDescent="0.25">
      <c r="A41" s="1">
        <v>41365</v>
      </c>
      <c r="B41">
        <v>471435</v>
      </c>
      <c r="C41">
        <f t="shared" si="0"/>
        <v>403655</v>
      </c>
      <c r="J41">
        <v>542494</v>
      </c>
      <c r="M41" s="2">
        <v>-95318</v>
      </c>
      <c r="P41" t="s">
        <v>43</v>
      </c>
    </row>
    <row r="42" spans="1:16" x14ac:dyDescent="0.25">
      <c r="A42" s="1">
        <v>41395</v>
      </c>
      <c r="B42">
        <v>565603</v>
      </c>
      <c r="C42">
        <f t="shared" si="0"/>
        <v>94168</v>
      </c>
      <c r="J42">
        <v>565603</v>
      </c>
      <c r="M42" s="2">
        <v>-94168</v>
      </c>
      <c r="P42" t="s">
        <v>44</v>
      </c>
    </row>
    <row r="43" spans="1:16" x14ac:dyDescent="0.25">
      <c r="A43" s="1">
        <v>41426</v>
      </c>
      <c r="B43">
        <v>872480</v>
      </c>
      <c r="C43">
        <f t="shared" si="0"/>
        <v>306877</v>
      </c>
      <c r="J43">
        <v>568529</v>
      </c>
      <c r="M43" s="2">
        <v>-77242</v>
      </c>
      <c r="N43" s="3">
        <f>SUM(M1:M43)</f>
        <v>-24031801</v>
      </c>
      <c r="O43" s="3">
        <f>AVERAGE(M1:M43)</f>
        <v>-558879.09302325582</v>
      </c>
      <c r="P43" t="s">
        <v>45</v>
      </c>
    </row>
    <row r="44" spans="1:16" x14ac:dyDescent="0.25">
      <c r="A44" s="1">
        <v>41456</v>
      </c>
      <c r="B44">
        <v>789480</v>
      </c>
      <c r="C44">
        <f t="shared" si="0"/>
        <v>-83000</v>
      </c>
      <c r="J44">
        <v>569899</v>
      </c>
      <c r="M44" s="2">
        <v>37864</v>
      </c>
      <c r="N44" s="3">
        <f>SUM(M44:M85)</f>
        <v>24228586</v>
      </c>
      <c r="O44" s="3">
        <f>AVERAGE(M44:M85)</f>
        <v>576871.09523809527</v>
      </c>
      <c r="P44" t="s">
        <v>46</v>
      </c>
    </row>
    <row r="45" spans="1:16" x14ac:dyDescent="0.25">
      <c r="A45" s="1">
        <v>41487</v>
      </c>
      <c r="B45">
        <v>999942</v>
      </c>
      <c r="C45">
        <f t="shared" si="0"/>
        <v>210462</v>
      </c>
      <c r="J45">
        <v>570757</v>
      </c>
      <c r="M45" s="2">
        <v>64055</v>
      </c>
      <c r="N45" s="3">
        <f>N44+N43</f>
        <v>196785</v>
      </c>
      <c r="O45" s="3">
        <f>N45/85</f>
        <v>2315.1176470588234</v>
      </c>
      <c r="P45" s="3" t="s">
        <v>47</v>
      </c>
    </row>
    <row r="46" spans="1:16" x14ac:dyDescent="0.25">
      <c r="A46" s="1">
        <v>41518</v>
      </c>
      <c r="B46">
        <v>-1196225</v>
      </c>
      <c r="C46">
        <f t="shared" si="0"/>
        <v>-2196167</v>
      </c>
      <c r="J46">
        <v>578668</v>
      </c>
      <c r="M46" s="2">
        <v>64602</v>
      </c>
      <c r="P46" t="s">
        <v>48</v>
      </c>
    </row>
    <row r="47" spans="1:16" x14ac:dyDescent="0.25">
      <c r="A47" s="1">
        <v>41548</v>
      </c>
      <c r="B47">
        <v>268997</v>
      </c>
      <c r="C47">
        <f t="shared" si="0"/>
        <v>1465222</v>
      </c>
      <c r="J47">
        <v>581943</v>
      </c>
      <c r="M47" s="2">
        <v>65187</v>
      </c>
      <c r="P47" t="s">
        <v>49</v>
      </c>
    </row>
    <row r="48" spans="1:16" x14ac:dyDescent="0.25">
      <c r="A48" s="1">
        <v>41579</v>
      </c>
      <c r="B48">
        <v>-687986</v>
      </c>
      <c r="C48">
        <f t="shared" si="0"/>
        <v>-956983</v>
      </c>
      <c r="J48">
        <v>584122</v>
      </c>
      <c r="M48" s="2">
        <v>70825</v>
      </c>
      <c r="P48" t="s">
        <v>50</v>
      </c>
    </row>
    <row r="49" spans="1:16" x14ac:dyDescent="0.25">
      <c r="A49" s="1">
        <v>41609</v>
      </c>
      <c r="B49">
        <v>1150461</v>
      </c>
      <c r="C49">
        <f t="shared" si="0"/>
        <v>1838447</v>
      </c>
      <c r="J49">
        <v>604885</v>
      </c>
      <c r="M49" s="2">
        <v>83000</v>
      </c>
      <c r="P49" t="s">
        <v>51</v>
      </c>
    </row>
    <row r="50" spans="1:16" x14ac:dyDescent="0.25">
      <c r="A50" s="1">
        <v>41640</v>
      </c>
      <c r="B50">
        <v>682458</v>
      </c>
      <c r="C50">
        <f t="shared" si="0"/>
        <v>-468003</v>
      </c>
      <c r="J50">
        <v>617856</v>
      </c>
      <c r="M50" s="2">
        <v>110244</v>
      </c>
      <c r="P50" t="s">
        <v>52</v>
      </c>
    </row>
    <row r="51" spans="1:16" x14ac:dyDescent="0.25">
      <c r="A51" s="1">
        <v>41671</v>
      </c>
      <c r="B51">
        <v>617856</v>
      </c>
      <c r="C51">
        <f t="shared" si="0"/>
        <v>-64602</v>
      </c>
      <c r="J51">
        <v>650000</v>
      </c>
      <c r="M51" s="2">
        <v>128237</v>
      </c>
      <c r="P51" t="s">
        <v>53</v>
      </c>
    </row>
    <row r="52" spans="1:16" x14ac:dyDescent="0.25">
      <c r="A52" s="1">
        <v>41699</v>
      </c>
      <c r="B52">
        <v>824098</v>
      </c>
      <c r="C52">
        <f t="shared" si="0"/>
        <v>206242</v>
      </c>
      <c r="J52">
        <v>668179</v>
      </c>
      <c r="M52" s="2">
        <v>183161</v>
      </c>
      <c r="P52" t="s">
        <v>54</v>
      </c>
    </row>
    <row r="53" spans="1:16" x14ac:dyDescent="0.25">
      <c r="A53" s="1">
        <v>41730</v>
      </c>
      <c r="B53">
        <v>581943</v>
      </c>
      <c r="C53">
        <f t="shared" si="0"/>
        <v>-242155</v>
      </c>
      <c r="J53">
        <v>671099</v>
      </c>
      <c r="M53" s="2">
        <v>211262</v>
      </c>
      <c r="P53" t="s">
        <v>55</v>
      </c>
    </row>
    <row r="54" spans="1:16" x14ac:dyDescent="0.25">
      <c r="A54" s="1">
        <v>41760</v>
      </c>
      <c r="B54">
        <v>132864</v>
      </c>
      <c r="C54">
        <f t="shared" si="0"/>
        <v>-449079</v>
      </c>
      <c r="J54">
        <v>682458</v>
      </c>
      <c r="M54" s="2">
        <v>219310</v>
      </c>
      <c r="P54" t="s">
        <v>56</v>
      </c>
    </row>
    <row r="55" spans="1:16" x14ac:dyDescent="0.25">
      <c r="A55" s="1">
        <v>41791</v>
      </c>
      <c r="B55">
        <v>448062</v>
      </c>
      <c r="C55">
        <f t="shared" si="0"/>
        <v>315198</v>
      </c>
      <c r="J55">
        <v>687533</v>
      </c>
      <c r="M55" s="2">
        <v>236462</v>
      </c>
      <c r="P55" t="s">
        <v>57</v>
      </c>
    </row>
    <row r="56" spans="1:16" x14ac:dyDescent="0.25">
      <c r="A56" s="1">
        <v>41821</v>
      </c>
      <c r="B56">
        <v>689161</v>
      </c>
      <c r="C56">
        <f t="shared" si="0"/>
        <v>241099</v>
      </c>
      <c r="J56">
        <v>689161</v>
      </c>
      <c r="M56" s="2">
        <v>242155</v>
      </c>
      <c r="P56" t="s">
        <v>58</v>
      </c>
    </row>
    <row r="57" spans="1:16" x14ac:dyDescent="0.25">
      <c r="A57" s="1">
        <v>41852</v>
      </c>
      <c r="B57">
        <v>800701</v>
      </c>
      <c r="C57">
        <f t="shared" si="0"/>
        <v>111540</v>
      </c>
      <c r="J57">
        <v>697845</v>
      </c>
      <c r="M57" s="2">
        <v>246499</v>
      </c>
      <c r="P57" t="s">
        <v>59</v>
      </c>
    </row>
    <row r="58" spans="1:16" x14ac:dyDescent="0.25">
      <c r="A58" s="1">
        <v>41883</v>
      </c>
      <c r="B58">
        <v>1166643</v>
      </c>
      <c r="C58">
        <f t="shared" si="0"/>
        <v>365942</v>
      </c>
      <c r="J58">
        <v>712961</v>
      </c>
      <c r="M58" s="2">
        <v>253689</v>
      </c>
      <c r="P58" t="s">
        <v>60</v>
      </c>
    </row>
    <row r="59" spans="1:16" x14ac:dyDescent="0.25">
      <c r="A59" s="1">
        <v>41913</v>
      </c>
      <c r="B59">
        <v>947333</v>
      </c>
      <c r="C59">
        <f t="shared" si="0"/>
        <v>-219310</v>
      </c>
      <c r="J59">
        <v>757143</v>
      </c>
      <c r="M59" s="2">
        <v>272194</v>
      </c>
      <c r="P59" t="s">
        <v>61</v>
      </c>
    </row>
    <row r="60" spans="1:16" x14ac:dyDescent="0.25">
      <c r="A60" s="1">
        <v>41944</v>
      </c>
      <c r="B60">
        <v>578668</v>
      </c>
      <c r="C60">
        <f t="shared" si="0"/>
        <v>-368665</v>
      </c>
      <c r="J60">
        <v>768450</v>
      </c>
      <c r="M60" s="2">
        <v>308093</v>
      </c>
      <c r="P60" t="s">
        <v>62</v>
      </c>
    </row>
    <row r="61" spans="1:16" x14ac:dyDescent="0.25">
      <c r="A61" s="1">
        <v>41974</v>
      </c>
      <c r="B61">
        <v>988505</v>
      </c>
      <c r="C61">
        <f t="shared" si="0"/>
        <v>409837</v>
      </c>
      <c r="J61">
        <v>778237</v>
      </c>
      <c r="M61" s="2">
        <v>311434</v>
      </c>
      <c r="P61" t="s">
        <v>63</v>
      </c>
    </row>
    <row r="62" spans="1:16" x14ac:dyDescent="0.25">
      <c r="A62" s="1">
        <v>42005</v>
      </c>
      <c r="B62">
        <v>1139715</v>
      </c>
      <c r="C62">
        <f t="shared" si="0"/>
        <v>151210</v>
      </c>
      <c r="J62">
        <v>779806</v>
      </c>
      <c r="M62" s="2">
        <v>334262</v>
      </c>
      <c r="P62" t="s">
        <v>64</v>
      </c>
    </row>
    <row r="63" spans="1:16" x14ac:dyDescent="0.25">
      <c r="A63" s="1">
        <v>42036</v>
      </c>
      <c r="B63">
        <v>1029471</v>
      </c>
      <c r="C63">
        <f t="shared" si="0"/>
        <v>-110244</v>
      </c>
      <c r="J63">
        <v>779976</v>
      </c>
      <c r="M63" s="2">
        <v>341938</v>
      </c>
      <c r="P63" t="s">
        <v>65</v>
      </c>
    </row>
    <row r="64" spans="1:16" x14ac:dyDescent="0.25">
      <c r="A64" s="1">
        <v>42064</v>
      </c>
      <c r="B64">
        <v>687533</v>
      </c>
      <c r="C64">
        <f t="shared" si="0"/>
        <v>-341938</v>
      </c>
      <c r="J64">
        <v>789480</v>
      </c>
      <c r="M64" s="2">
        <v>368665</v>
      </c>
      <c r="P64" t="s">
        <v>66</v>
      </c>
    </row>
    <row r="65" spans="1:16" x14ac:dyDescent="0.25">
      <c r="A65" s="1">
        <v>42095</v>
      </c>
      <c r="B65">
        <v>-524626</v>
      </c>
      <c r="C65">
        <f t="shared" si="0"/>
        <v>-1212159</v>
      </c>
      <c r="J65">
        <v>793163</v>
      </c>
      <c r="M65" s="2">
        <v>391430</v>
      </c>
      <c r="P65" t="s">
        <v>67</v>
      </c>
    </row>
    <row r="66" spans="1:16" x14ac:dyDescent="0.25">
      <c r="A66" s="1">
        <v>42125</v>
      </c>
      <c r="B66">
        <v>158620</v>
      </c>
      <c r="C66">
        <f t="shared" si="0"/>
        <v>683246</v>
      </c>
      <c r="J66">
        <v>795914</v>
      </c>
      <c r="M66" s="2">
        <v>428211</v>
      </c>
      <c r="P66" t="s">
        <v>68</v>
      </c>
    </row>
    <row r="67" spans="1:16" x14ac:dyDescent="0.25">
      <c r="A67" s="1">
        <v>42156</v>
      </c>
      <c r="B67">
        <v>87795</v>
      </c>
      <c r="C67">
        <f t="shared" si="0"/>
        <v>-70825</v>
      </c>
      <c r="J67">
        <v>800701</v>
      </c>
      <c r="M67" s="2">
        <v>449079</v>
      </c>
      <c r="P67" t="s">
        <v>69</v>
      </c>
    </row>
    <row r="68" spans="1:16" x14ac:dyDescent="0.25">
      <c r="A68" s="1">
        <v>42186</v>
      </c>
      <c r="B68">
        <v>423389</v>
      </c>
      <c r="C68">
        <f t="shared" ref="C68:C87" si="1">B68-B67</f>
        <v>335594</v>
      </c>
      <c r="J68">
        <v>817256</v>
      </c>
      <c r="M68" s="2">
        <v>468003</v>
      </c>
      <c r="P68" t="s">
        <v>70</v>
      </c>
    </row>
    <row r="69" spans="1:16" x14ac:dyDescent="0.25">
      <c r="A69" s="1">
        <v>42217</v>
      </c>
      <c r="B69">
        <v>840723</v>
      </c>
      <c r="C69">
        <f t="shared" si="1"/>
        <v>417334</v>
      </c>
      <c r="J69">
        <v>824098</v>
      </c>
      <c r="M69" s="2">
        <v>521393</v>
      </c>
      <c r="P69" t="s">
        <v>71</v>
      </c>
    </row>
    <row r="70" spans="1:16" x14ac:dyDescent="0.25">
      <c r="A70" s="1">
        <v>42248</v>
      </c>
      <c r="B70">
        <v>568529</v>
      </c>
      <c r="C70">
        <f t="shared" si="1"/>
        <v>-272194</v>
      </c>
      <c r="J70">
        <v>834719</v>
      </c>
      <c r="M70" s="2">
        <v>635801</v>
      </c>
      <c r="P70" t="s">
        <v>72</v>
      </c>
    </row>
    <row r="71" spans="1:16" x14ac:dyDescent="0.25">
      <c r="A71" s="1">
        <v>42278</v>
      </c>
      <c r="B71">
        <v>332067</v>
      </c>
      <c r="C71">
        <f t="shared" si="1"/>
        <v>-236462</v>
      </c>
      <c r="J71">
        <v>840723</v>
      </c>
      <c r="M71" s="2">
        <v>662642</v>
      </c>
      <c r="P71" t="s">
        <v>73</v>
      </c>
    </row>
    <row r="72" spans="1:16" x14ac:dyDescent="0.25">
      <c r="A72" s="1">
        <v>42309</v>
      </c>
      <c r="B72">
        <v>989499</v>
      </c>
      <c r="C72">
        <f t="shared" si="1"/>
        <v>657432</v>
      </c>
      <c r="J72">
        <v>867884</v>
      </c>
      <c r="M72" s="2">
        <v>665765</v>
      </c>
      <c r="P72" t="s">
        <v>74</v>
      </c>
    </row>
    <row r="73" spans="1:16" x14ac:dyDescent="0.25">
      <c r="A73" s="1">
        <v>42339</v>
      </c>
      <c r="B73">
        <v>778237</v>
      </c>
      <c r="C73">
        <f t="shared" si="1"/>
        <v>-211262</v>
      </c>
      <c r="J73">
        <v>872480</v>
      </c>
      <c r="M73" s="2">
        <v>702716</v>
      </c>
      <c r="P73" t="s">
        <v>75</v>
      </c>
    </row>
    <row r="74" spans="1:16" x14ac:dyDescent="0.25">
      <c r="A74" s="1">
        <v>42370</v>
      </c>
      <c r="B74">
        <v>650000</v>
      </c>
      <c r="C74">
        <f t="shared" si="1"/>
        <v>-128237</v>
      </c>
      <c r="J74">
        <v>893810</v>
      </c>
      <c r="M74" s="2">
        <v>734926</v>
      </c>
      <c r="P74" t="s">
        <v>76</v>
      </c>
    </row>
    <row r="75" spans="1:16" x14ac:dyDescent="0.25">
      <c r="A75" s="1">
        <v>42401</v>
      </c>
      <c r="B75">
        <v>-1100387</v>
      </c>
      <c r="C75">
        <f t="shared" si="1"/>
        <v>-1750387</v>
      </c>
      <c r="J75">
        <v>899906</v>
      </c>
      <c r="M75" s="2">
        <v>821271</v>
      </c>
      <c r="P75" t="s">
        <v>77</v>
      </c>
    </row>
    <row r="76" spans="1:16" x14ac:dyDescent="0.25">
      <c r="A76" s="1">
        <v>42430</v>
      </c>
      <c r="B76">
        <v>-174946</v>
      </c>
      <c r="C76">
        <f t="shared" si="1"/>
        <v>925441</v>
      </c>
      <c r="J76">
        <v>947333</v>
      </c>
      <c r="M76" s="2">
        <v>917805</v>
      </c>
      <c r="P76" t="s">
        <v>78</v>
      </c>
    </row>
    <row r="77" spans="1:16" x14ac:dyDescent="0.25">
      <c r="A77" s="1">
        <v>42461</v>
      </c>
      <c r="B77">
        <v>757143</v>
      </c>
      <c r="C77">
        <f t="shared" si="1"/>
        <v>932089</v>
      </c>
      <c r="J77">
        <v>984655</v>
      </c>
      <c r="M77" s="2">
        <v>956983</v>
      </c>
      <c r="P77" t="s">
        <v>79</v>
      </c>
    </row>
    <row r="78" spans="1:16" x14ac:dyDescent="0.25">
      <c r="A78" s="1">
        <v>42491</v>
      </c>
      <c r="B78">
        <v>445709</v>
      </c>
      <c r="C78">
        <f t="shared" si="1"/>
        <v>-311434</v>
      </c>
      <c r="J78">
        <v>988505</v>
      </c>
      <c r="M78" s="2">
        <v>974163</v>
      </c>
      <c r="P78" t="s">
        <v>80</v>
      </c>
    </row>
    <row r="79" spans="1:16" x14ac:dyDescent="0.25">
      <c r="A79" s="1">
        <v>42522</v>
      </c>
      <c r="B79">
        <v>712961</v>
      </c>
      <c r="C79">
        <f t="shared" si="1"/>
        <v>267252</v>
      </c>
      <c r="J79">
        <v>989499</v>
      </c>
      <c r="M79" s="2">
        <v>1065544</v>
      </c>
      <c r="P79" t="s">
        <v>81</v>
      </c>
    </row>
    <row r="80" spans="1:16" x14ac:dyDescent="0.25">
      <c r="A80" s="1">
        <v>42552</v>
      </c>
      <c r="B80">
        <v>-1163797</v>
      </c>
      <c r="C80">
        <f t="shared" si="1"/>
        <v>-1876758</v>
      </c>
      <c r="J80">
        <v>999942</v>
      </c>
      <c r="M80" s="2">
        <v>1115009</v>
      </c>
      <c r="P80" t="s">
        <v>82</v>
      </c>
    </row>
    <row r="81" spans="1:16" x14ac:dyDescent="0.25">
      <c r="A81" s="1">
        <v>42583</v>
      </c>
      <c r="B81">
        <v>569899</v>
      </c>
      <c r="C81">
        <f t="shared" si="1"/>
        <v>1733696</v>
      </c>
      <c r="J81">
        <v>1029471</v>
      </c>
      <c r="M81" s="2">
        <v>1212159</v>
      </c>
      <c r="P81" t="s">
        <v>83</v>
      </c>
    </row>
    <row r="82" spans="1:16" x14ac:dyDescent="0.25">
      <c r="A82" s="1">
        <v>42614</v>
      </c>
      <c r="B82">
        <v>768450</v>
      </c>
      <c r="C82">
        <f t="shared" si="1"/>
        <v>198551</v>
      </c>
      <c r="J82">
        <v>1033096</v>
      </c>
      <c r="M82" s="2">
        <v>1529236</v>
      </c>
      <c r="P82" t="s">
        <v>84</v>
      </c>
    </row>
    <row r="83" spans="1:16" x14ac:dyDescent="0.25">
      <c r="A83" s="1">
        <v>42644</v>
      </c>
      <c r="B83">
        <v>102685</v>
      </c>
      <c r="C83">
        <f t="shared" si="1"/>
        <v>-665765</v>
      </c>
      <c r="J83">
        <v>1139715</v>
      </c>
      <c r="M83" s="2">
        <v>1750387</v>
      </c>
      <c r="P83" t="s">
        <v>85</v>
      </c>
    </row>
    <row r="84" spans="1:16" x14ac:dyDescent="0.25">
      <c r="A84" s="1">
        <v>42675</v>
      </c>
      <c r="B84">
        <v>795914</v>
      </c>
      <c r="C84">
        <f t="shared" si="1"/>
        <v>693229</v>
      </c>
      <c r="J84">
        <v>1150461</v>
      </c>
      <c r="M84" s="2">
        <v>1876758</v>
      </c>
      <c r="P84" t="s">
        <v>86</v>
      </c>
    </row>
    <row r="85" spans="1:16" x14ac:dyDescent="0.25">
      <c r="A85" s="1">
        <v>42705</v>
      </c>
      <c r="B85">
        <v>60988</v>
      </c>
      <c r="C85">
        <f t="shared" si="1"/>
        <v>-734926</v>
      </c>
      <c r="J85">
        <v>1151518</v>
      </c>
      <c r="M85" s="2">
        <v>2196167</v>
      </c>
      <c r="P85" t="s">
        <v>87</v>
      </c>
    </row>
    <row r="86" spans="1:16" x14ac:dyDescent="0.25">
      <c r="A86" s="1">
        <v>42736</v>
      </c>
      <c r="B86">
        <v>138230</v>
      </c>
      <c r="C86">
        <f t="shared" si="1"/>
        <v>77242</v>
      </c>
      <c r="J86">
        <v>1166643</v>
      </c>
      <c r="P86" t="s">
        <v>88</v>
      </c>
    </row>
    <row r="87" spans="1:16" x14ac:dyDescent="0.25">
      <c r="A87" s="1">
        <v>42767</v>
      </c>
      <c r="B87">
        <v>671099</v>
      </c>
      <c r="C87">
        <f t="shared" si="1"/>
        <v>532869</v>
      </c>
      <c r="D87">
        <f>AVERAGE(C3:C87)</f>
        <v>-2315.1176470588234</v>
      </c>
      <c r="J87">
        <v>1170593</v>
      </c>
    </row>
    <row r="89" spans="1:16" x14ac:dyDescent="0.25">
      <c r="C89">
        <f>MAX(C3:C87)</f>
        <v>1926159</v>
      </c>
    </row>
    <row r="90" spans="1:16" x14ac:dyDescent="0.25">
      <c r="C90">
        <f>MIN(C3:C87)</f>
        <v>-2196167</v>
      </c>
    </row>
  </sheetData>
  <sortState xmlns:xlrd2="http://schemas.microsoft.com/office/spreadsheetml/2017/richdata2" ref="M1:M88">
    <sortCondition ref="M1:M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workbookViewId="0">
      <selection activeCellId="1" sqref="C1:C1048576 A1:A1048576"/>
    </sheetView>
  </sheetViews>
  <sheetFormatPr defaultRowHeight="15" x14ac:dyDescent="0.25"/>
  <cols>
    <col min="3" max="3" width="12.7109375" customWidth="1"/>
  </cols>
  <sheetData>
    <row r="1" spans="1:3" x14ac:dyDescent="0.25">
      <c r="A1" s="1">
        <v>40210</v>
      </c>
      <c r="B1">
        <v>984655</v>
      </c>
      <c r="C1" t="s">
        <v>2</v>
      </c>
    </row>
    <row r="2" spans="1:3" x14ac:dyDescent="0.25">
      <c r="A2" s="1">
        <v>40238</v>
      </c>
      <c r="B2">
        <v>322013</v>
      </c>
      <c r="C2">
        <f t="shared" ref="C2:C65" si="0">B1-B2</f>
        <v>662642</v>
      </c>
    </row>
    <row r="3" spans="1:3" x14ac:dyDescent="0.25">
      <c r="A3" s="1">
        <v>40269</v>
      </c>
      <c r="B3">
        <v>-69417</v>
      </c>
      <c r="C3">
        <f t="shared" si="0"/>
        <v>391430</v>
      </c>
    </row>
    <row r="4" spans="1:3" x14ac:dyDescent="0.25">
      <c r="A4" s="1">
        <v>40299</v>
      </c>
      <c r="B4">
        <v>310503</v>
      </c>
      <c r="C4">
        <f t="shared" si="0"/>
        <v>-379920</v>
      </c>
    </row>
    <row r="5" spans="1:3" x14ac:dyDescent="0.25">
      <c r="A5" s="1">
        <v>40330</v>
      </c>
      <c r="B5">
        <v>522857</v>
      </c>
      <c r="C5">
        <f t="shared" si="0"/>
        <v>-212354</v>
      </c>
    </row>
    <row r="6" spans="1:3" x14ac:dyDescent="0.25">
      <c r="A6" s="1">
        <v>40360</v>
      </c>
      <c r="B6">
        <v>1033096</v>
      </c>
      <c r="C6">
        <f t="shared" si="0"/>
        <v>-510239</v>
      </c>
    </row>
    <row r="7" spans="1:3" x14ac:dyDescent="0.25">
      <c r="A7" s="1">
        <v>40391</v>
      </c>
      <c r="B7">
        <v>604885</v>
      </c>
      <c r="C7">
        <f t="shared" si="0"/>
        <v>428211</v>
      </c>
    </row>
    <row r="8" spans="1:3" x14ac:dyDescent="0.25">
      <c r="A8" s="1">
        <v>40422</v>
      </c>
      <c r="B8">
        <v>-216386</v>
      </c>
      <c r="C8">
        <f t="shared" si="0"/>
        <v>821271</v>
      </c>
    </row>
    <row r="9" spans="1:3" x14ac:dyDescent="0.25">
      <c r="A9" s="1">
        <v>40452</v>
      </c>
      <c r="B9">
        <v>477532</v>
      </c>
      <c r="C9">
        <f t="shared" si="0"/>
        <v>-693918</v>
      </c>
    </row>
    <row r="10" spans="1:3" x14ac:dyDescent="0.25">
      <c r="A10" s="1">
        <v>40483</v>
      </c>
      <c r="B10">
        <v>893810</v>
      </c>
      <c r="C10">
        <f t="shared" si="0"/>
        <v>-416278</v>
      </c>
    </row>
    <row r="11" spans="1:3" x14ac:dyDescent="0.25">
      <c r="A11" s="1">
        <v>40513</v>
      </c>
      <c r="B11">
        <v>-80353</v>
      </c>
      <c r="C11">
        <f t="shared" si="0"/>
        <v>974163</v>
      </c>
    </row>
    <row r="12" spans="1:3" x14ac:dyDescent="0.25">
      <c r="A12" s="1">
        <v>40544</v>
      </c>
      <c r="B12">
        <v>779806</v>
      </c>
      <c r="C12">
        <f t="shared" si="0"/>
        <v>-860159</v>
      </c>
    </row>
    <row r="13" spans="1:3" x14ac:dyDescent="0.25">
      <c r="A13" s="1">
        <v>40575</v>
      </c>
      <c r="B13">
        <v>-335203</v>
      </c>
      <c r="C13">
        <f t="shared" si="0"/>
        <v>1115009</v>
      </c>
    </row>
    <row r="14" spans="1:3" x14ac:dyDescent="0.25">
      <c r="A14" s="1">
        <v>40603</v>
      </c>
      <c r="B14">
        <v>697845</v>
      </c>
      <c r="C14">
        <f t="shared" si="0"/>
        <v>-1033048</v>
      </c>
    </row>
    <row r="15" spans="1:3" x14ac:dyDescent="0.25">
      <c r="A15" s="1">
        <v>40634</v>
      </c>
      <c r="B15">
        <v>793163</v>
      </c>
      <c r="C15">
        <f t="shared" si="0"/>
        <v>-95318</v>
      </c>
    </row>
    <row r="16" spans="1:3" x14ac:dyDescent="0.25">
      <c r="A16" s="1">
        <v>40664</v>
      </c>
      <c r="B16">
        <v>485070</v>
      </c>
      <c r="C16">
        <f t="shared" si="0"/>
        <v>308093</v>
      </c>
    </row>
    <row r="17" spans="1:3" x14ac:dyDescent="0.25">
      <c r="A17" s="1">
        <v>40695</v>
      </c>
      <c r="B17">
        <v>584122</v>
      </c>
      <c r="C17">
        <f t="shared" si="0"/>
        <v>-99052</v>
      </c>
    </row>
    <row r="18" spans="1:3" x14ac:dyDescent="0.25">
      <c r="A18" s="1">
        <v>40725</v>
      </c>
      <c r="B18">
        <v>62729</v>
      </c>
      <c r="C18">
        <f t="shared" si="0"/>
        <v>521393</v>
      </c>
    </row>
    <row r="19" spans="1:3" x14ac:dyDescent="0.25">
      <c r="A19" s="1">
        <v>40756</v>
      </c>
      <c r="B19">
        <v>668179</v>
      </c>
      <c r="C19">
        <f t="shared" si="0"/>
        <v>-605450</v>
      </c>
    </row>
    <row r="20" spans="1:3" x14ac:dyDescent="0.25">
      <c r="A20" s="1">
        <v>40787</v>
      </c>
      <c r="B20">
        <v>899906</v>
      </c>
      <c r="C20">
        <f t="shared" si="0"/>
        <v>-231727</v>
      </c>
    </row>
    <row r="21" spans="1:3" x14ac:dyDescent="0.25">
      <c r="A21" s="1">
        <v>40817</v>
      </c>
      <c r="B21">
        <v>834719</v>
      </c>
      <c r="C21">
        <f t="shared" si="0"/>
        <v>65187</v>
      </c>
    </row>
    <row r="22" spans="1:3" x14ac:dyDescent="0.25">
      <c r="A22" s="1">
        <v>40848</v>
      </c>
      <c r="B22">
        <v>132003</v>
      </c>
      <c r="C22">
        <f t="shared" si="0"/>
        <v>702716</v>
      </c>
    </row>
    <row r="23" spans="1:3" x14ac:dyDescent="0.25">
      <c r="A23" s="1">
        <v>40878</v>
      </c>
      <c r="B23">
        <v>309978</v>
      </c>
      <c r="C23">
        <f t="shared" si="0"/>
        <v>-177975</v>
      </c>
    </row>
    <row r="24" spans="1:3" x14ac:dyDescent="0.25">
      <c r="A24" s="1">
        <v>40909</v>
      </c>
      <c r="B24">
        <v>-755566</v>
      </c>
      <c r="C24">
        <f t="shared" si="0"/>
        <v>1065544</v>
      </c>
    </row>
    <row r="25" spans="1:3" x14ac:dyDescent="0.25">
      <c r="A25" s="1">
        <v>40940</v>
      </c>
      <c r="B25">
        <v>1170593</v>
      </c>
      <c r="C25">
        <f t="shared" si="0"/>
        <v>-1926159</v>
      </c>
    </row>
    <row r="26" spans="1:3" x14ac:dyDescent="0.25">
      <c r="A26" s="1">
        <v>40969</v>
      </c>
      <c r="B26">
        <v>252788</v>
      </c>
      <c r="C26">
        <f t="shared" si="0"/>
        <v>917805</v>
      </c>
    </row>
    <row r="27" spans="1:3" x14ac:dyDescent="0.25">
      <c r="A27" s="1">
        <v>41000</v>
      </c>
      <c r="B27">
        <v>1151518</v>
      </c>
      <c r="C27">
        <f t="shared" si="0"/>
        <v>-898730</v>
      </c>
    </row>
    <row r="28" spans="1:3" x14ac:dyDescent="0.25">
      <c r="A28" s="1">
        <v>41030</v>
      </c>
      <c r="B28">
        <v>817256</v>
      </c>
      <c r="C28">
        <f t="shared" si="0"/>
        <v>334262</v>
      </c>
    </row>
    <row r="29" spans="1:3" x14ac:dyDescent="0.25">
      <c r="A29" s="1">
        <v>41061</v>
      </c>
      <c r="B29">
        <v>570757</v>
      </c>
      <c r="C29">
        <f t="shared" si="0"/>
        <v>246499</v>
      </c>
    </row>
    <row r="30" spans="1:3" x14ac:dyDescent="0.25">
      <c r="A30" s="1">
        <v>41091</v>
      </c>
      <c r="B30">
        <v>506702</v>
      </c>
      <c r="C30">
        <f t="shared" si="0"/>
        <v>64055</v>
      </c>
    </row>
    <row r="31" spans="1:3" x14ac:dyDescent="0.25">
      <c r="A31" s="1">
        <v>41122</v>
      </c>
      <c r="B31">
        <v>-1022534</v>
      </c>
      <c r="C31">
        <f t="shared" si="0"/>
        <v>1529236</v>
      </c>
    </row>
    <row r="32" spans="1:3" x14ac:dyDescent="0.25">
      <c r="A32" s="1">
        <v>41153</v>
      </c>
      <c r="B32">
        <v>475062</v>
      </c>
      <c r="C32">
        <f t="shared" si="0"/>
        <v>-1497596</v>
      </c>
    </row>
    <row r="33" spans="1:3" x14ac:dyDescent="0.25">
      <c r="A33" s="1">
        <v>41183</v>
      </c>
      <c r="B33">
        <v>779976</v>
      </c>
      <c r="C33">
        <f t="shared" si="0"/>
        <v>-304914</v>
      </c>
    </row>
    <row r="34" spans="1:3" x14ac:dyDescent="0.25">
      <c r="A34" s="1">
        <v>41214</v>
      </c>
      <c r="B34">
        <v>144175</v>
      </c>
      <c r="C34">
        <f t="shared" si="0"/>
        <v>635801</v>
      </c>
    </row>
    <row r="35" spans="1:3" x14ac:dyDescent="0.25">
      <c r="A35" s="1">
        <v>41244</v>
      </c>
      <c r="B35">
        <v>542494</v>
      </c>
      <c r="C35">
        <f t="shared" si="0"/>
        <v>-398319</v>
      </c>
    </row>
    <row r="36" spans="1:3" x14ac:dyDescent="0.25">
      <c r="A36" s="1">
        <v>41275</v>
      </c>
      <c r="B36">
        <v>359333</v>
      </c>
      <c r="C36">
        <f t="shared" si="0"/>
        <v>183161</v>
      </c>
    </row>
    <row r="37" spans="1:3" x14ac:dyDescent="0.25">
      <c r="A37" s="1">
        <v>41306</v>
      </c>
      <c r="B37">
        <v>321469</v>
      </c>
      <c r="C37">
        <f t="shared" si="0"/>
        <v>37864</v>
      </c>
    </row>
    <row r="38" spans="1:3" x14ac:dyDescent="0.25">
      <c r="A38" s="1">
        <v>41334</v>
      </c>
      <c r="B38">
        <v>67780</v>
      </c>
      <c r="C38">
        <f t="shared" si="0"/>
        <v>253689</v>
      </c>
    </row>
    <row r="39" spans="1:3" x14ac:dyDescent="0.25">
      <c r="A39" s="1">
        <v>41365</v>
      </c>
      <c r="B39">
        <v>471435</v>
      </c>
      <c r="C39">
        <f t="shared" si="0"/>
        <v>-403655</v>
      </c>
    </row>
    <row r="40" spans="1:3" x14ac:dyDescent="0.25">
      <c r="A40" s="1">
        <v>41395</v>
      </c>
      <c r="B40">
        <v>565603</v>
      </c>
      <c r="C40">
        <f t="shared" si="0"/>
        <v>-94168</v>
      </c>
    </row>
    <row r="41" spans="1:3" x14ac:dyDescent="0.25">
      <c r="A41" s="1">
        <v>41426</v>
      </c>
      <c r="B41">
        <v>872480</v>
      </c>
      <c r="C41">
        <f t="shared" si="0"/>
        <v>-306877</v>
      </c>
    </row>
    <row r="42" spans="1:3" x14ac:dyDescent="0.25">
      <c r="A42" s="1">
        <v>41456</v>
      </c>
      <c r="B42">
        <v>789480</v>
      </c>
      <c r="C42">
        <f t="shared" si="0"/>
        <v>83000</v>
      </c>
    </row>
    <row r="43" spans="1:3" x14ac:dyDescent="0.25">
      <c r="A43" s="1">
        <v>41487</v>
      </c>
      <c r="B43">
        <v>999942</v>
      </c>
      <c r="C43">
        <f t="shared" si="0"/>
        <v>-210462</v>
      </c>
    </row>
    <row r="44" spans="1:3" x14ac:dyDescent="0.25">
      <c r="A44" s="1">
        <v>41518</v>
      </c>
      <c r="B44">
        <v>-1196225</v>
      </c>
      <c r="C44">
        <f t="shared" si="0"/>
        <v>2196167</v>
      </c>
    </row>
    <row r="45" spans="1:3" x14ac:dyDescent="0.25">
      <c r="A45" s="1">
        <v>41548</v>
      </c>
      <c r="B45">
        <v>268997</v>
      </c>
      <c r="C45">
        <f t="shared" si="0"/>
        <v>-1465222</v>
      </c>
    </row>
    <row r="46" spans="1:3" x14ac:dyDescent="0.25">
      <c r="A46" s="1">
        <v>41579</v>
      </c>
      <c r="B46">
        <v>-687986</v>
      </c>
      <c r="C46">
        <f t="shared" si="0"/>
        <v>956983</v>
      </c>
    </row>
    <row r="47" spans="1:3" x14ac:dyDescent="0.25">
      <c r="A47" s="1">
        <v>41609</v>
      </c>
      <c r="B47">
        <v>1150461</v>
      </c>
      <c r="C47">
        <f t="shared" si="0"/>
        <v>-1838447</v>
      </c>
    </row>
    <row r="48" spans="1:3" x14ac:dyDescent="0.25">
      <c r="A48" s="1">
        <v>41640</v>
      </c>
      <c r="B48">
        <v>682458</v>
      </c>
      <c r="C48">
        <f t="shared" si="0"/>
        <v>468003</v>
      </c>
    </row>
    <row r="49" spans="1:3" x14ac:dyDescent="0.25">
      <c r="A49" s="1">
        <v>41671</v>
      </c>
      <c r="B49">
        <v>617856</v>
      </c>
      <c r="C49">
        <f t="shared" si="0"/>
        <v>64602</v>
      </c>
    </row>
    <row r="50" spans="1:3" x14ac:dyDescent="0.25">
      <c r="A50" s="1">
        <v>41699</v>
      </c>
      <c r="B50">
        <v>824098</v>
      </c>
      <c r="C50">
        <f t="shared" si="0"/>
        <v>-206242</v>
      </c>
    </row>
    <row r="51" spans="1:3" x14ac:dyDescent="0.25">
      <c r="A51" s="1">
        <v>41730</v>
      </c>
      <c r="B51">
        <v>581943</v>
      </c>
      <c r="C51">
        <f t="shared" si="0"/>
        <v>242155</v>
      </c>
    </row>
    <row r="52" spans="1:3" x14ac:dyDescent="0.25">
      <c r="A52" s="1">
        <v>41760</v>
      </c>
      <c r="B52">
        <v>132864</v>
      </c>
      <c r="C52">
        <f t="shared" si="0"/>
        <v>449079</v>
      </c>
    </row>
    <row r="53" spans="1:3" x14ac:dyDescent="0.25">
      <c r="A53" s="1">
        <v>41791</v>
      </c>
      <c r="B53">
        <v>448062</v>
      </c>
      <c r="C53">
        <f t="shared" si="0"/>
        <v>-315198</v>
      </c>
    </row>
    <row r="54" spans="1:3" x14ac:dyDescent="0.25">
      <c r="A54" s="1">
        <v>41821</v>
      </c>
      <c r="B54">
        <v>689161</v>
      </c>
      <c r="C54">
        <f t="shared" si="0"/>
        <v>-241099</v>
      </c>
    </row>
    <row r="55" spans="1:3" x14ac:dyDescent="0.25">
      <c r="A55" s="1">
        <v>41852</v>
      </c>
      <c r="B55">
        <v>800701</v>
      </c>
      <c r="C55">
        <f t="shared" si="0"/>
        <v>-111540</v>
      </c>
    </row>
    <row r="56" spans="1:3" x14ac:dyDescent="0.25">
      <c r="A56" s="1">
        <v>41883</v>
      </c>
      <c r="B56">
        <v>1166643</v>
      </c>
      <c r="C56">
        <f t="shared" si="0"/>
        <v>-365942</v>
      </c>
    </row>
    <row r="57" spans="1:3" x14ac:dyDescent="0.25">
      <c r="A57" s="1">
        <v>41913</v>
      </c>
      <c r="B57">
        <v>947333</v>
      </c>
      <c r="C57">
        <f t="shared" si="0"/>
        <v>219310</v>
      </c>
    </row>
    <row r="58" spans="1:3" x14ac:dyDescent="0.25">
      <c r="A58" s="1">
        <v>41944</v>
      </c>
      <c r="B58">
        <v>578668</v>
      </c>
      <c r="C58">
        <f t="shared" si="0"/>
        <v>368665</v>
      </c>
    </row>
    <row r="59" spans="1:3" x14ac:dyDescent="0.25">
      <c r="A59" s="1">
        <v>41974</v>
      </c>
      <c r="B59">
        <v>988505</v>
      </c>
      <c r="C59">
        <f t="shared" si="0"/>
        <v>-409837</v>
      </c>
    </row>
    <row r="60" spans="1:3" x14ac:dyDescent="0.25">
      <c r="A60" s="1">
        <v>42005</v>
      </c>
      <c r="B60">
        <v>1139715</v>
      </c>
      <c r="C60">
        <f t="shared" si="0"/>
        <v>-151210</v>
      </c>
    </row>
    <row r="61" spans="1:3" x14ac:dyDescent="0.25">
      <c r="A61" s="1">
        <v>42036</v>
      </c>
      <c r="B61">
        <v>1029471</v>
      </c>
      <c r="C61">
        <f t="shared" si="0"/>
        <v>110244</v>
      </c>
    </row>
    <row r="62" spans="1:3" x14ac:dyDescent="0.25">
      <c r="A62" s="1">
        <v>42064</v>
      </c>
      <c r="B62">
        <v>687533</v>
      </c>
      <c r="C62">
        <f t="shared" si="0"/>
        <v>341938</v>
      </c>
    </row>
    <row r="63" spans="1:3" x14ac:dyDescent="0.25">
      <c r="A63" s="1">
        <v>42095</v>
      </c>
      <c r="B63">
        <v>-524626</v>
      </c>
      <c r="C63">
        <f t="shared" si="0"/>
        <v>1212159</v>
      </c>
    </row>
    <row r="64" spans="1:3" x14ac:dyDescent="0.25">
      <c r="A64" s="1">
        <v>42125</v>
      </c>
      <c r="B64">
        <v>158620</v>
      </c>
      <c r="C64">
        <f t="shared" si="0"/>
        <v>-683246</v>
      </c>
    </row>
    <row r="65" spans="1:3" x14ac:dyDescent="0.25">
      <c r="A65" s="1">
        <v>42156</v>
      </c>
      <c r="B65">
        <v>87795</v>
      </c>
      <c r="C65">
        <f t="shared" si="0"/>
        <v>70825</v>
      </c>
    </row>
    <row r="66" spans="1:3" x14ac:dyDescent="0.25">
      <c r="A66" s="1">
        <v>42186</v>
      </c>
      <c r="B66">
        <v>423389</v>
      </c>
      <c r="C66">
        <f t="shared" ref="C66:C85" si="1">B65-B66</f>
        <v>-335594</v>
      </c>
    </row>
    <row r="67" spans="1:3" x14ac:dyDescent="0.25">
      <c r="A67" s="1">
        <v>42217</v>
      </c>
      <c r="B67">
        <v>840723</v>
      </c>
      <c r="C67">
        <f t="shared" si="1"/>
        <v>-417334</v>
      </c>
    </row>
    <row r="68" spans="1:3" x14ac:dyDescent="0.25">
      <c r="A68" s="1">
        <v>42248</v>
      </c>
      <c r="B68">
        <v>568529</v>
      </c>
      <c r="C68">
        <f t="shared" si="1"/>
        <v>272194</v>
      </c>
    </row>
    <row r="69" spans="1:3" x14ac:dyDescent="0.25">
      <c r="A69" s="1">
        <v>42278</v>
      </c>
      <c r="B69">
        <v>332067</v>
      </c>
      <c r="C69">
        <f t="shared" si="1"/>
        <v>236462</v>
      </c>
    </row>
    <row r="70" spans="1:3" x14ac:dyDescent="0.25">
      <c r="A70" s="1">
        <v>42309</v>
      </c>
      <c r="B70">
        <v>989499</v>
      </c>
      <c r="C70">
        <f t="shared" si="1"/>
        <v>-657432</v>
      </c>
    </row>
    <row r="71" spans="1:3" x14ac:dyDescent="0.25">
      <c r="A71" s="1">
        <v>42339</v>
      </c>
      <c r="B71">
        <v>778237</v>
      </c>
      <c r="C71">
        <f t="shared" si="1"/>
        <v>211262</v>
      </c>
    </row>
    <row r="72" spans="1:3" x14ac:dyDescent="0.25">
      <c r="A72" s="1">
        <v>42370</v>
      </c>
      <c r="B72">
        <v>650000</v>
      </c>
      <c r="C72">
        <f t="shared" si="1"/>
        <v>128237</v>
      </c>
    </row>
    <row r="73" spans="1:3" x14ac:dyDescent="0.25">
      <c r="A73" s="1">
        <v>42401</v>
      </c>
      <c r="B73">
        <v>-1100387</v>
      </c>
      <c r="C73">
        <f t="shared" si="1"/>
        <v>1750387</v>
      </c>
    </row>
    <row r="74" spans="1:3" x14ac:dyDescent="0.25">
      <c r="A74" s="1">
        <v>42430</v>
      </c>
      <c r="B74">
        <v>-174946</v>
      </c>
      <c r="C74">
        <f t="shared" si="1"/>
        <v>-925441</v>
      </c>
    </row>
    <row r="75" spans="1:3" x14ac:dyDescent="0.25">
      <c r="A75" s="1">
        <v>42461</v>
      </c>
      <c r="B75">
        <v>757143</v>
      </c>
      <c r="C75">
        <f t="shared" si="1"/>
        <v>-932089</v>
      </c>
    </row>
    <row r="76" spans="1:3" x14ac:dyDescent="0.25">
      <c r="A76" s="1">
        <v>42491</v>
      </c>
      <c r="B76">
        <v>445709</v>
      </c>
      <c r="C76">
        <f t="shared" si="1"/>
        <v>311434</v>
      </c>
    </row>
    <row r="77" spans="1:3" x14ac:dyDescent="0.25">
      <c r="A77" s="1">
        <v>42522</v>
      </c>
      <c r="B77">
        <v>712961</v>
      </c>
      <c r="C77">
        <f t="shared" si="1"/>
        <v>-267252</v>
      </c>
    </row>
    <row r="78" spans="1:3" x14ac:dyDescent="0.25">
      <c r="A78" s="1">
        <v>42552</v>
      </c>
      <c r="B78">
        <v>-1163797</v>
      </c>
      <c r="C78">
        <f t="shared" si="1"/>
        <v>1876758</v>
      </c>
    </row>
    <row r="79" spans="1:3" x14ac:dyDescent="0.25">
      <c r="A79" s="1">
        <v>42583</v>
      </c>
      <c r="B79">
        <v>569899</v>
      </c>
      <c r="C79">
        <f t="shared" si="1"/>
        <v>-1733696</v>
      </c>
    </row>
    <row r="80" spans="1:3" x14ac:dyDescent="0.25">
      <c r="A80" s="1">
        <v>42614</v>
      </c>
      <c r="B80">
        <v>768450</v>
      </c>
      <c r="C80">
        <f t="shared" si="1"/>
        <v>-198551</v>
      </c>
    </row>
    <row r="81" spans="1:3" x14ac:dyDescent="0.25">
      <c r="A81" s="1">
        <v>42644</v>
      </c>
      <c r="B81">
        <v>102685</v>
      </c>
      <c r="C81">
        <f t="shared" si="1"/>
        <v>665765</v>
      </c>
    </row>
    <row r="82" spans="1:3" x14ac:dyDescent="0.25">
      <c r="A82" s="1">
        <v>42675</v>
      </c>
      <c r="B82">
        <v>795914</v>
      </c>
      <c r="C82">
        <f t="shared" si="1"/>
        <v>-693229</v>
      </c>
    </row>
    <row r="83" spans="1:3" x14ac:dyDescent="0.25">
      <c r="A83" s="1">
        <v>42705</v>
      </c>
      <c r="B83">
        <v>60988</v>
      </c>
      <c r="C83">
        <f t="shared" si="1"/>
        <v>734926</v>
      </c>
    </row>
    <row r="84" spans="1:3" x14ac:dyDescent="0.25">
      <c r="A84" s="1">
        <v>42736</v>
      </c>
      <c r="B84">
        <v>138230</v>
      </c>
      <c r="C84">
        <f t="shared" si="1"/>
        <v>-77242</v>
      </c>
    </row>
    <row r="85" spans="1:3" x14ac:dyDescent="0.25">
      <c r="A85" s="1">
        <v>42767</v>
      </c>
      <c r="B85">
        <v>671099</v>
      </c>
      <c r="C85">
        <f t="shared" si="1"/>
        <v>-532869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De Wind</dc:creator>
  <cp:lastModifiedBy>Andrew De Wind</cp:lastModifiedBy>
  <dcterms:modified xsi:type="dcterms:W3CDTF">2022-05-06T01:28:13Z</dcterms:modified>
</cp:coreProperties>
</file>