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66925"/>
  <mc:AlternateContent xmlns:mc="http://schemas.openxmlformats.org/markup-compatibility/2006">
    <mc:Choice Requires="x15">
      <x15ac:absPath xmlns:x15ac="http://schemas.microsoft.com/office/spreadsheetml/2010/11/ac" url="/Users/wckng/Documents/GitHub/Reusable-N95-Project/04-Testing/Results/"/>
    </mc:Choice>
  </mc:AlternateContent>
  <xr:revisionPtr revIDLastSave="0" documentId="13_ncr:1_{FA28ECD7-B554-DA4C-907A-59899357902D}" xr6:coauthVersionLast="45" xr6:coauthVersionMax="45" xr10:uidLastSave="{00000000-0000-0000-0000-000000000000}"/>
  <bookViews>
    <workbookView xWindow="-12580" yWindow="-25560" windowWidth="40840" windowHeight="21880" xr2:uid="{08DD48C9-3845-9945-B0E9-9104EFD45640}"/>
  </bookViews>
  <sheets>
    <sheet name="Fit Test Temp" sheetId="4" r:id="rId1"/>
    <sheet name="2020-04-26" sheetId="3" r:id="rId2"/>
    <sheet name="Filtration Factors" sheetId="1" r:id="rId3"/>
    <sheet name="Sheet1" sheetId="2"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E42" i="4" l="1"/>
  <c r="AD42" i="4"/>
  <c r="Q17" i="1" l="1"/>
  <c r="P17" i="1"/>
  <c r="O17" i="1"/>
  <c r="G18" i="3"/>
  <c r="F18" i="3"/>
  <c r="D18" i="3"/>
  <c r="C18" i="3"/>
  <c r="B18" i="3"/>
  <c r="M12" i="2" l="1"/>
  <c r="L12" i="2"/>
  <c r="K12" i="2"/>
  <c r="J12" i="2"/>
  <c r="I12" i="2"/>
  <c r="H12" i="2"/>
  <c r="G12" i="2"/>
  <c r="F12" i="2"/>
  <c r="E12" i="2"/>
  <c r="D12" i="2"/>
  <c r="C12" i="2"/>
  <c r="B12" i="2"/>
  <c r="M17" i="1" l="1"/>
  <c r="L17" i="1"/>
  <c r="K17" i="1"/>
  <c r="J17" i="1"/>
  <c r="I17" i="1"/>
  <c r="H17" i="1"/>
  <c r="G17" i="1"/>
  <c r="F17" i="1"/>
  <c r="E17" i="1"/>
  <c r="D17" i="1"/>
  <c r="C17" i="1"/>
  <c r="B1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D29" authorId="0" shapeId="0" xr:uid="{6BE122BC-D300-6A4F-83B5-4F2DABF4DB4C}">
      <text>
        <r>
          <rPr>
            <b/>
            <sz val="10"/>
            <color rgb="FF000000"/>
            <rFont val="Tahoma"/>
            <family val="2"/>
          </rPr>
          <t>Microsoft Office User:</t>
        </r>
        <r>
          <rPr>
            <sz val="10"/>
            <color rgb="FF000000"/>
            <rFont val="Tahoma"/>
            <family val="2"/>
          </rPr>
          <t xml:space="preserve">
</t>
        </r>
        <r>
          <rPr>
            <sz val="10"/>
            <color rgb="FF000000"/>
            <rFont val="Tahoma"/>
            <family val="2"/>
          </rPr>
          <t xml:space="preserve">closest to (by ruler and eye-ball)
</t>
        </r>
        <r>
          <rPr>
            <sz val="10"/>
            <color rgb="FF000000"/>
            <rFont val="Tahoma"/>
            <family val="2"/>
          </rPr>
          <t xml:space="preserve">S - 110mm
</t>
        </r>
        <r>
          <rPr>
            <sz val="10"/>
            <color rgb="FF000000"/>
            <rFont val="Tahoma"/>
            <family val="2"/>
          </rPr>
          <t xml:space="preserve">M -  118mm
</t>
        </r>
        <r>
          <rPr>
            <sz val="10"/>
            <color rgb="FF000000"/>
            <rFont val="Tahoma"/>
            <family val="2"/>
          </rPr>
          <t>L - 127.5mm</t>
        </r>
      </text>
    </comment>
    <comment ref="E29" authorId="0" shapeId="0" xr:uid="{16923123-EEDA-6A45-8A14-AB0240B2D2B2}">
      <text>
        <r>
          <rPr>
            <b/>
            <sz val="10"/>
            <color rgb="FF000000"/>
            <rFont val="Tahoma"/>
            <family val="2"/>
          </rPr>
          <t>Microsoft Office User:</t>
        </r>
        <r>
          <rPr>
            <sz val="10"/>
            <color rgb="FF000000"/>
            <rFont val="Tahoma"/>
            <family val="2"/>
          </rPr>
          <t xml:space="preserve">
</t>
        </r>
        <r>
          <rPr>
            <sz val="10"/>
            <color rgb="FF000000"/>
            <rFont val="Tahoma"/>
            <family val="2"/>
          </rPr>
          <t xml:space="preserve">MB-30 unmodified SSR Manitoba Dragon-Skin 30
</t>
        </r>
        <r>
          <rPr>
            <sz val="10"/>
            <color rgb="FF000000"/>
            <rFont val="Tahoma"/>
            <family val="2"/>
          </rPr>
          <t xml:space="preserve">MB-20 unmodified SSR Manitoba Dragon-Skin 20~
</t>
        </r>
        <r>
          <rPr>
            <sz val="10"/>
            <color rgb="FF000000"/>
            <rFont val="Tahoma"/>
            <family val="2"/>
          </rPr>
          <t xml:space="preserve">MB-10 unmodified SSR Manitoba Dragon-Skin 10
</t>
        </r>
        <r>
          <rPr>
            <sz val="10"/>
            <color rgb="FF000000"/>
            <rFont val="Tahoma"/>
            <family val="2"/>
          </rPr>
          <t xml:space="preserve">
</t>
        </r>
        <r>
          <rPr>
            <sz val="10"/>
            <color rgb="FF000000"/>
            <rFont val="Tahoma"/>
            <family val="2"/>
          </rPr>
          <t xml:space="preserve">MB-ON-20 Mod SSR Dragon Skin 20
</t>
        </r>
        <r>
          <rPr>
            <sz val="10"/>
            <color rgb="FF000000"/>
            <rFont val="Tahoma"/>
            <family val="2"/>
          </rPr>
          <t>MB-ON-10 Mod SSR Dragon Skin 10</t>
        </r>
      </text>
    </comment>
    <comment ref="F29" authorId="0" shapeId="0" xr:uid="{5062D2C1-0D06-B34F-BB7A-F07065CE7A8C}">
      <text>
        <r>
          <rPr>
            <b/>
            <sz val="10"/>
            <color rgb="FF000000"/>
            <rFont val="Tahoma"/>
            <family val="2"/>
          </rPr>
          <t>Microsoft Office User:</t>
        </r>
        <r>
          <rPr>
            <sz val="10"/>
            <color rgb="FF000000"/>
            <rFont val="Tahoma"/>
            <family val="2"/>
          </rPr>
          <t xml:space="preserve">
</t>
        </r>
        <r>
          <rPr>
            <sz val="10"/>
            <color rgb="FF000000"/>
            <rFont val="Tahoma"/>
            <family val="2"/>
          </rPr>
          <t xml:space="preserve">MB-10 Unmodified Manitoba Dragon Skin 10
</t>
        </r>
        <r>
          <rPr>
            <sz val="10"/>
            <color rgb="FF000000"/>
            <rFont val="Tahoma"/>
            <family val="2"/>
          </rPr>
          <t>MB-ON-10 Modified Dragon Skin 10</t>
        </r>
      </text>
    </comment>
    <comment ref="G29" authorId="0" shapeId="0" xr:uid="{35C924CD-7DD9-694F-9F26-0F5901AFA8FB}">
      <text>
        <r>
          <rPr>
            <b/>
            <sz val="10"/>
            <color rgb="FF000000"/>
            <rFont val="Tahoma"/>
            <family val="2"/>
          </rPr>
          <t>Microsoft Office User:</t>
        </r>
        <r>
          <rPr>
            <sz val="10"/>
            <color rgb="FF000000"/>
            <rFont val="Tahoma"/>
            <family val="2"/>
          </rPr>
          <t xml:space="preserve">
</t>
        </r>
        <r>
          <rPr>
            <sz val="10"/>
            <color rgb="FF000000"/>
            <rFont val="Tahoma"/>
            <family val="2"/>
          </rPr>
          <t>HN-ON-1 3DP harness by Arash v.1</t>
        </r>
      </text>
    </comment>
    <comment ref="H29" authorId="0" shapeId="0" xr:uid="{3E6E1A23-39A2-1E4D-BE3F-99048FF294F2}">
      <text>
        <r>
          <rPr>
            <b/>
            <sz val="10"/>
            <color rgb="FF000000"/>
            <rFont val="Tahoma"/>
            <family val="2"/>
          </rPr>
          <t>Microsoft Office User:</t>
        </r>
        <r>
          <rPr>
            <sz val="10"/>
            <color rgb="FF000000"/>
            <rFont val="Tahoma"/>
            <family val="2"/>
          </rPr>
          <t xml:space="preserve">
</t>
        </r>
        <r>
          <rPr>
            <sz val="10"/>
            <color rgb="FF000000"/>
            <rFont val="Tahoma"/>
            <family val="2"/>
          </rPr>
          <t xml:space="preserve">Each FF for each Run.
</t>
        </r>
        <r>
          <rPr>
            <sz val="10"/>
            <color rgb="FF000000"/>
            <rFont val="Tahoma"/>
            <family val="2"/>
          </rPr>
          <t>Each individual run can be pseudo treated as a single run, so we are in effect (for sampling calculation), doing 7 runs for each individual volunteer)</t>
        </r>
      </text>
    </comment>
    <comment ref="O29" authorId="0" shapeId="0" xr:uid="{97DF019D-3AB9-4F43-88A0-47C2C24997AA}">
      <text>
        <r>
          <rPr>
            <b/>
            <sz val="10"/>
            <color rgb="FF000000"/>
            <rFont val="Tahoma"/>
            <family val="2"/>
          </rPr>
          <t>Microsoft Office User:</t>
        </r>
        <r>
          <rPr>
            <sz val="10"/>
            <color rgb="FF000000"/>
            <rFont val="Tahoma"/>
            <family val="2"/>
          </rPr>
          <t xml:space="preserve">
</t>
        </r>
        <r>
          <rPr>
            <sz val="10"/>
            <color rgb="FF000000"/>
            <rFont val="Tahoma"/>
            <family val="2"/>
          </rPr>
          <t>Overall FF = 1/(1/ff1 + 1/ff2 + 1/ff3 + 1/ff4 + 1/ff5 + 1/ff6 +1/ff7)</t>
        </r>
      </text>
    </comment>
    <comment ref="S29" authorId="0" shapeId="0" xr:uid="{FF40EB04-9B2C-074B-89CE-1B760A68F02F}">
      <text>
        <r>
          <rPr>
            <b/>
            <sz val="10"/>
            <color rgb="FF000000"/>
            <rFont val="Tahoma"/>
            <family val="2"/>
          </rPr>
          <t>Microsoft Office User:</t>
        </r>
        <r>
          <rPr>
            <sz val="10"/>
            <color rgb="FF000000"/>
            <rFont val="Tahoma"/>
            <family val="2"/>
          </rPr>
          <t xml:space="preserve">
</t>
        </r>
        <r>
          <rPr>
            <sz val="10"/>
            <color rgb="FF000000"/>
            <rFont val="Tahoma"/>
            <family val="2"/>
          </rPr>
          <t xml:space="preserve">1- TGH Anes
</t>
        </r>
        <r>
          <rPr>
            <sz val="10"/>
            <color rgb="FF000000"/>
            <rFont val="Tahoma"/>
            <family val="2"/>
          </rPr>
          <t xml:space="preserve">2-ScikKids
</t>
        </r>
        <r>
          <rPr>
            <sz val="10"/>
            <color rgb="FF000000"/>
            <rFont val="Tahoma"/>
            <family val="2"/>
          </rPr>
          <t>3- TGH OHS</t>
        </r>
      </text>
    </comment>
  </commentList>
</comments>
</file>

<file path=xl/sharedStrings.xml><?xml version="1.0" encoding="utf-8"?>
<sst xmlns="http://schemas.openxmlformats.org/spreadsheetml/2006/main" count="277" uniqueCount="102">
  <si>
    <t>Date:</t>
  </si>
  <si>
    <t>April 20 2020</t>
  </si>
  <si>
    <t>N95 NIOSH Moldex</t>
  </si>
  <si>
    <t>Woodbridge 5 Ply</t>
  </si>
  <si>
    <t>Halyard H400 2Ply</t>
  </si>
  <si>
    <t>Halyard H100 2Ply</t>
  </si>
  <si>
    <t>NIOSH 5N11</t>
  </si>
  <si>
    <t>NIOSH 5N11 Repeat</t>
  </si>
  <si>
    <t>Billings MERV14 1 Layer</t>
  </si>
  <si>
    <t>Billings MERV14 2 Layer</t>
  </si>
  <si>
    <t>MERV14 with H100 1 Layer</t>
  </si>
  <si>
    <t>Overall Filtration Factor</t>
  </si>
  <si>
    <t>Average Filtration Factor</t>
  </si>
  <si>
    <t>Machine - AccuFit 9000 (Levitt Safety)</t>
  </si>
  <si>
    <t xml:space="preserve">Filtration Factor Testing.  60mL (BD Luer Lock) syringe, occluded on one end.  Filter material tightly taped over open end with packing tape.  Sampling line inserted through hole in sidewall of syringe </t>
  </si>
  <si>
    <t>Camfil Vacuum Filter MERV15 1 ply</t>
  </si>
  <si>
    <t>Camfil Vacuum Filter MERV15 2 ply</t>
  </si>
  <si>
    <t>Location:</t>
  </si>
  <si>
    <t>Toronto General Hospital, Department of Anesthesia</t>
  </si>
  <si>
    <t>Testers:</t>
  </si>
  <si>
    <t>AS</t>
  </si>
  <si>
    <t>WN</t>
  </si>
  <si>
    <t>Overall Filtration Factor is given by a formula, where n= no. of runs, here n=7:</t>
  </si>
  <si>
    <t>Overall FF = 1/(1/ff1 + 1/ff2 + 1/ff3 + 1/ff4 + 1/ff5 + 1/ff6 +1/ff7)</t>
  </si>
  <si>
    <t>Note 2</t>
  </si>
  <si>
    <t>Note 1 - first 3 measurements used as equilibration time, and not included in average</t>
  </si>
  <si>
    <t>Run</t>
  </si>
  <si>
    <t>Filtration Factor (Outside particulate concentration : Inside particulate concentration, averaged by integral/time)</t>
  </si>
  <si>
    <t>Filter</t>
  </si>
  <si>
    <t>Vacuum Filter MERV15 1 ply</t>
  </si>
  <si>
    <t>Vacuum Filter MERV15 2 ply</t>
  </si>
  <si>
    <t>MERV 14</t>
  </si>
  <si>
    <t>Overall</t>
  </si>
  <si>
    <t>Last 4 Average</t>
  </si>
  <si>
    <t>Note - first 3 measurements used as equilibration time</t>
  </si>
  <si>
    <t>Repeat Test</t>
  </si>
  <si>
    <t>April 26 2020</t>
  </si>
  <si>
    <t>VH</t>
  </si>
  <si>
    <t xml:space="preserve"> </t>
  </si>
  <si>
    <t xml:space="preserve">  </t>
  </si>
  <si>
    <t>Ambient - 2450-3500</t>
  </si>
  <si>
    <t>HVMerv14 1-ply  &amp; H100 1-ply</t>
  </si>
  <si>
    <t>HVMerv14 1-ply</t>
  </si>
  <si>
    <t>HVMerv14 2-ply</t>
  </si>
  <si>
    <t>Comfort=3</t>
  </si>
  <si>
    <t>Note: straps too short</t>
  </si>
  <si>
    <t>Note: bottom rim (near chin) needs for silicone to faciliate seal when talking.</t>
  </si>
  <si>
    <t>Breath=4</t>
  </si>
  <si>
    <t>Man SSR D30/D10 Intersurgical</t>
  </si>
  <si>
    <t>MERV 14 1 ply</t>
  </si>
  <si>
    <t>Staff</t>
  </si>
  <si>
    <t>01-VA</t>
  </si>
  <si>
    <t>02-WN</t>
  </si>
  <si>
    <t>Com=3</t>
  </si>
  <si>
    <t>Volunteer</t>
  </si>
  <si>
    <t>Running Testing Page</t>
  </si>
  <si>
    <t>Age</t>
  </si>
  <si>
    <t>BMI</t>
  </si>
  <si>
    <t>Naso-Mental</t>
  </si>
  <si>
    <t>03-</t>
  </si>
  <si>
    <t>04-</t>
  </si>
  <si>
    <t>Mask Body</t>
  </si>
  <si>
    <t>Mask Strap</t>
  </si>
  <si>
    <t>MB-30</t>
  </si>
  <si>
    <t>MB-10</t>
  </si>
  <si>
    <t>M</t>
  </si>
  <si>
    <t>S</t>
  </si>
  <si>
    <t>Suggested Naso-Mental Distance Downsized by Kingston team to S 110mm, M 118mm, L 127.5mm</t>
  </si>
  <si>
    <t>Run 1</t>
  </si>
  <si>
    <t>Run 2</t>
  </si>
  <si>
    <t>Run 3</t>
  </si>
  <si>
    <t>Run 4</t>
  </si>
  <si>
    <t>Run 5</t>
  </si>
  <si>
    <t>Run 6</t>
  </si>
  <si>
    <t>Run 7</t>
  </si>
  <si>
    <t>Overall FF</t>
  </si>
  <si>
    <t>Pass/Fail</t>
  </si>
  <si>
    <t>Harness</t>
  </si>
  <si>
    <t>HN-ON-1</t>
  </si>
  <si>
    <t>or Machine - TSI Portacount</t>
  </si>
  <si>
    <t xml:space="preserve">Toronto General Hospital, Department of Anesthesia, or </t>
  </si>
  <si>
    <t>Site</t>
  </si>
  <si>
    <t>Comfort</t>
  </si>
  <si>
    <t>Breathe</t>
  </si>
  <si>
    <t>05-</t>
  </si>
  <si>
    <t>06-</t>
  </si>
  <si>
    <t>07-</t>
  </si>
  <si>
    <t>08-</t>
  </si>
  <si>
    <t>09-</t>
  </si>
  <si>
    <t>Comments</t>
  </si>
  <si>
    <t>top straps too short</t>
  </si>
  <si>
    <t>bottom rim (near chin) needs for silicone to faciliate seal when talking.</t>
  </si>
  <si>
    <t>4/26/2020 Additional Filters</t>
  </si>
  <si>
    <t>Protocol - CSA -18</t>
  </si>
  <si>
    <t>Note: do quick seal test first. Before commencing test</t>
  </si>
  <si>
    <t>Date</t>
  </si>
  <si>
    <t>Note for Filters  - first 3 measurements used as equilibration time, and not included in average</t>
  </si>
  <si>
    <t>Note: equilibrate for 2-3min first</t>
  </si>
  <si>
    <t>Note: Ambient particles should be - 2500-5000</t>
  </si>
  <si>
    <t>Date Temp Writ</t>
  </si>
  <si>
    <t>Original</t>
  </si>
  <si>
    <t>William 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</si>
</sst>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sz val="10"/>
      <color rgb="FF000000"/>
      <name val="Tahoma"/>
      <family val="2"/>
    </font>
    <font>
      <b/>
      <sz val="10"/>
      <color rgb="FF000000"/>
      <name val="Tahoma"/>
      <family val="2"/>
    </font>
  </fonts>
  <fills count="11">
    <fill>
      <patternFill patternType="none"/>
    </fill>
    <fill>
      <patternFill patternType="gray125"/>
    </fill>
    <fill>
      <patternFill patternType="solid">
        <fgColor theme="6"/>
        <bgColor indexed="64"/>
      </patternFill>
    </fill>
    <fill>
      <patternFill patternType="solid">
        <fgColor theme="7" tint="0.59999389629810485"/>
        <bgColor indexed="64"/>
      </patternFill>
    </fill>
    <fill>
      <patternFill patternType="solid">
        <fgColor theme="0" tint="-0.34998626667073579"/>
        <bgColor indexed="64"/>
      </patternFill>
    </fill>
    <fill>
      <patternFill patternType="solid">
        <fgColor theme="5" tint="0.39997558519241921"/>
        <bgColor indexed="64"/>
      </patternFill>
    </fill>
    <fill>
      <patternFill patternType="solid">
        <fgColor theme="2" tint="-9.9978637043366805E-2"/>
        <bgColor indexed="64"/>
      </patternFill>
    </fill>
    <fill>
      <patternFill patternType="solid">
        <fgColor theme="5" tint="0.79998168889431442"/>
        <bgColor indexed="64"/>
      </patternFill>
    </fill>
    <fill>
      <patternFill patternType="solid">
        <fgColor theme="0"/>
        <bgColor indexed="64"/>
      </patternFill>
    </fill>
    <fill>
      <patternFill patternType="solid">
        <fgColor theme="5" tint="0.59999389629810485"/>
        <bgColor indexed="64"/>
      </patternFill>
    </fill>
    <fill>
      <patternFill patternType="solid">
        <fgColor theme="9" tint="0.79998168889431442"/>
        <bgColor indexed="64"/>
      </patternFill>
    </fill>
  </fills>
  <borders count="2">
    <border>
      <left/>
      <right/>
      <top/>
      <bottom/>
      <diagonal/>
    </border>
    <border>
      <left style="medium">
        <color auto="1"/>
      </left>
      <right style="medium">
        <color auto="1"/>
      </right>
      <top style="medium">
        <color auto="1"/>
      </top>
      <bottom style="medium">
        <color auto="1"/>
      </bottom>
      <diagonal/>
    </border>
  </borders>
  <cellStyleXfs count="1">
    <xf numFmtId="0" fontId="0" fillId="0" borderId="0"/>
  </cellStyleXfs>
  <cellXfs count="18">
    <xf numFmtId="0" fontId="0" fillId="0" borderId="0" xfId="0"/>
    <xf numFmtId="0" fontId="0" fillId="2" borderId="0" xfId="0" applyFill="1"/>
    <xf numFmtId="0" fontId="0" fillId="0" borderId="1" xfId="0" applyBorder="1"/>
    <xf numFmtId="0" fontId="0" fillId="3" borderId="0" xfId="0" applyFill="1"/>
    <xf numFmtId="0" fontId="0" fillId="3" borderId="1" xfId="0" applyFill="1" applyBorder="1"/>
    <xf numFmtId="0" fontId="0" fillId="0" borderId="0" xfId="0" applyFill="1"/>
    <xf numFmtId="0" fontId="0" fillId="4" borderId="1" xfId="0" applyFill="1" applyBorder="1"/>
    <xf numFmtId="0" fontId="1" fillId="0" borderId="0" xfId="0" applyFont="1"/>
    <xf numFmtId="0" fontId="0" fillId="5" borderId="0" xfId="0" applyFill="1"/>
    <xf numFmtId="0" fontId="0" fillId="6" borderId="0" xfId="0" applyFill="1"/>
    <xf numFmtId="0" fontId="0" fillId="7" borderId="0" xfId="0" applyFill="1"/>
    <xf numFmtId="0" fontId="0" fillId="8" borderId="0" xfId="0" applyFill="1"/>
    <xf numFmtId="14" fontId="0" fillId="0" borderId="0" xfId="0" applyNumberFormat="1"/>
    <xf numFmtId="0" fontId="1" fillId="3" borderId="0" xfId="0" applyFont="1" applyFill="1"/>
    <xf numFmtId="0" fontId="0" fillId="9" borderId="0" xfId="0" applyFill="1"/>
    <xf numFmtId="0" fontId="0" fillId="10" borderId="0" xfId="0" applyFill="1"/>
    <xf numFmtId="0" fontId="1" fillId="10" borderId="0" xfId="0" applyFont="1" applyFill="1"/>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8</xdr:col>
      <xdr:colOff>63500</xdr:colOff>
      <xdr:row>9</xdr:row>
      <xdr:rowOff>114301</xdr:rowOff>
    </xdr:from>
    <xdr:to>
      <xdr:col>15</xdr:col>
      <xdr:colOff>447407</xdr:colOff>
      <xdr:row>21</xdr:row>
      <xdr:rowOff>127001</xdr:rowOff>
    </xdr:to>
    <xdr:pic>
      <xdr:nvPicPr>
        <xdr:cNvPr id="3" name="Picture 2">
          <a:extLst>
            <a:ext uri="{FF2B5EF4-FFF2-40B4-BE49-F238E27FC236}">
              <a16:creationId xmlns:a16="http://schemas.microsoft.com/office/drawing/2014/main" id="{DA3EF376-B064-BB41-8C2E-E7599D630E0B}"/>
            </a:ext>
          </a:extLst>
        </xdr:cNvPr>
        <xdr:cNvPicPr>
          <a:picLocks noChangeAspect="1"/>
        </xdr:cNvPicPr>
      </xdr:nvPicPr>
      <xdr:blipFill>
        <a:blip xmlns:r="http://schemas.openxmlformats.org/officeDocument/2006/relationships" r:embed="rId1"/>
        <a:stretch>
          <a:fillRect/>
        </a:stretch>
      </xdr:blipFill>
      <xdr:spPr>
        <a:xfrm>
          <a:off x="6121400" y="1333501"/>
          <a:ext cx="6162407" cy="24511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69273</xdr:colOff>
      <xdr:row>21</xdr:row>
      <xdr:rowOff>207817</xdr:rowOff>
    </xdr:from>
    <xdr:to>
      <xdr:col>4</xdr:col>
      <xdr:colOff>495300</xdr:colOff>
      <xdr:row>58</xdr:row>
      <xdr:rowOff>60036</xdr:rowOff>
    </xdr:to>
    <xdr:pic>
      <xdr:nvPicPr>
        <xdr:cNvPr id="2" name="Picture 1">
          <a:extLst>
            <a:ext uri="{FF2B5EF4-FFF2-40B4-BE49-F238E27FC236}">
              <a16:creationId xmlns:a16="http://schemas.microsoft.com/office/drawing/2014/main" id="{4752BE40-899F-7A4F-978F-A329238D686A}"/>
            </a:ext>
          </a:extLst>
        </xdr:cNvPr>
        <xdr:cNvPicPr>
          <a:picLocks noChangeAspect="1"/>
        </xdr:cNvPicPr>
      </xdr:nvPicPr>
      <xdr:blipFill>
        <a:blip xmlns:r="http://schemas.openxmlformats.org/officeDocument/2006/relationships" r:embed="rId1"/>
        <a:stretch>
          <a:fillRect/>
        </a:stretch>
      </xdr:blipFill>
      <xdr:spPr>
        <a:xfrm>
          <a:off x="69273" y="3971635"/>
          <a:ext cx="5656118" cy="754149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0FE2A3-FEAC-9C4E-9ACD-0F4752370BFC}">
  <dimension ref="A1:AE81"/>
  <sheetViews>
    <sheetView tabSelected="1" topLeftCell="A30" workbookViewId="0">
      <selection activeCell="G35" sqref="G35"/>
    </sheetView>
  </sheetViews>
  <sheetFormatPr baseColWidth="10" defaultRowHeight="16" x14ac:dyDescent="0.2"/>
  <cols>
    <col min="1" max="1" width="14" customWidth="1"/>
    <col min="2" max="2" width="9.1640625" customWidth="1"/>
    <col min="3" max="3" width="9.6640625" customWidth="1"/>
    <col min="4" max="4" width="9.33203125" customWidth="1"/>
  </cols>
  <sheetData>
    <row r="1" spans="1:18" x14ac:dyDescent="0.2">
      <c r="A1" s="7" t="s">
        <v>14</v>
      </c>
    </row>
    <row r="2" spans="1:18" x14ac:dyDescent="0.2">
      <c r="A2" s="7" t="s">
        <v>99</v>
      </c>
      <c r="B2" s="12">
        <v>43947</v>
      </c>
    </row>
    <row r="3" spans="1:18" x14ac:dyDescent="0.2">
      <c r="A3" s="7" t="s">
        <v>100</v>
      </c>
      <c r="B3" s="12" t="s">
        <v>101</v>
      </c>
    </row>
    <row r="4" spans="1:18" x14ac:dyDescent="0.2">
      <c r="A4" t="s">
        <v>13</v>
      </c>
      <c r="D4" t="s">
        <v>79</v>
      </c>
    </row>
    <row r="5" spans="1:18" x14ac:dyDescent="0.2">
      <c r="A5" t="s">
        <v>93</v>
      </c>
      <c r="C5" t="s">
        <v>94</v>
      </c>
      <c r="H5" t="s">
        <v>97</v>
      </c>
      <c r="K5" t="s">
        <v>98</v>
      </c>
    </row>
    <row r="6" spans="1:18" x14ac:dyDescent="0.2">
      <c r="A6" t="s">
        <v>0</v>
      </c>
      <c r="B6" t="s">
        <v>55</v>
      </c>
    </row>
    <row r="7" spans="1:18" x14ac:dyDescent="0.2">
      <c r="A7" t="s">
        <v>17</v>
      </c>
      <c r="B7" t="s">
        <v>80</v>
      </c>
    </row>
    <row r="8" spans="1:18" x14ac:dyDescent="0.2">
      <c r="A8" t="s">
        <v>19</v>
      </c>
    </row>
    <row r="9" spans="1:18" x14ac:dyDescent="0.2">
      <c r="I9" t="s">
        <v>67</v>
      </c>
      <c r="Q9" t="s">
        <v>96</v>
      </c>
    </row>
    <row r="13" spans="1:18" x14ac:dyDescent="0.2">
      <c r="D13" t="s">
        <v>38</v>
      </c>
      <c r="E13" t="s">
        <v>38</v>
      </c>
      <c r="F13" t="s">
        <v>38</v>
      </c>
      <c r="H13" t="s">
        <v>38</v>
      </c>
      <c r="I13" t="s">
        <v>38</v>
      </c>
      <c r="J13" t="s">
        <v>38</v>
      </c>
    </row>
    <row r="14" spans="1:18" x14ac:dyDescent="0.2">
      <c r="D14" s="5" t="s">
        <v>38</v>
      </c>
      <c r="E14" s="5" t="s">
        <v>38</v>
      </c>
      <c r="F14" s="5" t="s">
        <v>38</v>
      </c>
      <c r="G14" s="5"/>
      <c r="H14" s="5" t="s">
        <v>38</v>
      </c>
      <c r="I14" s="5" t="s">
        <v>38</v>
      </c>
      <c r="J14" s="5" t="s">
        <v>38</v>
      </c>
      <c r="K14" s="5"/>
      <c r="L14" s="5"/>
      <c r="M14" s="5"/>
      <c r="N14" s="5"/>
      <c r="O14" s="5"/>
      <c r="P14" s="5"/>
      <c r="Q14" s="5"/>
      <c r="R14" s="5"/>
    </row>
    <row r="15" spans="1:18" x14ac:dyDescent="0.2">
      <c r="D15" s="5" t="s">
        <v>38</v>
      </c>
      <c r="E15" s="5" t="s">
        <v>38</v>
      </c>
      <c r="F15" s="5" t="s">
        <v>38</v>
      </c>
      <c r="G15" s="5"/>
      <c r="H15" s="5" t="s">
        <v>38</v>
      </c>
      <c r="I15" s="5" t="s">
        <v>38</v>
      </c>
      <c r="J15" s="5" t="s">
        <v>38</v>
      </c>
      <c r="K15" s="5"/>
      <c r="L15" s="5"/>
      <c r="M15" s="5"/>
      <c r="N15" s="5"/>
      <c r="O15" s="5"/>
      <c r="P15" s="5"/>
      <c r="Q15" s="5"/>
      <c r="R15" s="5"/>
    </row>
    <row r="16" spans="1:18" x14ac:dyDescent="0.2">
      <c r="D16" s="5" t="s">
        <v>38</v>
      </c>
      <c r="E16" s="5" t="s">
        <v>38</v>
      </c>
      <c r="F16" s="5" t="s">
        <v>38</v>
      </c>
      <c r="G16" s="5"/>
      <c r="H16" s="5" t="s">
        <v>38</v>
      </c>
      <c r="I16" s="5" t="s">
        <v>38</v>
      </c>
      <c r="J16" s="5" t="s">
        <v>38</v>
      </c>
      <c r="K16" s="5"/>
      <c r="L16" s="5"/>
      <c r="M16" s="5"/>
      <c r="N16" s="5"/>
      <c r="O16" s="5"/>
      <c r="P16" s="5"/>
      <c r="Q16" s="5"/>
      <c r="R16" s="5"/>
    </row>
    <row r="17" spans="1:31" x14ac:dyDescent="0.2">
      <c r="D17" t="s">
        <v>38</v>
      </c>
      <c r="E17" t="s">
        <v>38</v>
      </c>
      <c r="F17" t="s">
        <v>38</v>
      </c>
      <c r="H17" t="s">
        <v>38</v>
      </c>
      <c r="I17" t="s">
        <v>38</v>
      </c>
      <c r="J17" t="s">
        <v>38</v>
      </c>
    </row>
    <row r="18" spans="1:31" x14ac:dyDescent="0.2">
      <c r="D18" t="s">
        <v>38</v>
      </c>
      <c r="E18" t="s">
        <v>38</v>
      </c>
      <c r="F18" t="s">
        <v>38</v>
      </c>
      <c r="H18" t="s">
        <v>38</v>
      </c>
      <c r="I18" t="s">
        <v>38</v>
      </c>
      <c r="J18" t="s">
        <v>38</v>
      </c>
    </row>
    <row r="19" spans="1:31" x14ac:dyDescent="0.2">
      <c r="D19" t="s">
        <v>38</v>
      </c>
      <c r="E19" t="s">
        <v>38</v>
      </c>
      <c r="F19" t="s">
        <v>38</v>
      </c>
      <c r="H19" t="s">
        <v>38</v>
      </c>
      <c r="I19" t="s">
        <v>38</v>
      </c>
      <c r="J19" t="s">
        <v>38</v>
      </c>
    </row>
    <row r="20" spans="1:31" x14ac:dyDescent="0.2">
      <c r="D20" t="s">
        <v>38</v>
      </c>
      <c r="E20" t="s">
        <v>38</v>
      </c>
      <c r="F20" t="s">
        <v>38</v>
      </c>
      <c r="H20" t="s">
        <v>38</v>
      </c>
      <c r="I20" t="s">
        <v>38</v>
      </c>
      <c r="J20" t="s">
        <v>38</v>
      </c>
    </row>
    <row r="21" spans="1:31" x14ac:dyDescent="0.2">
      <c r="D21" s="5"/>
      <c r="E21" s="5" t="s">
        <v>38</v>
      </c>
      <c r="F21" s="5" t="s">
        <v>38</v>
      </c>
      <c r="G21" s="5"/>
      <c r="H21" s="5" t="s">
        <v>38</v>
      </c>
      <c r="I21" s="5" t="s">
        <v>38</v>
      </c>
      <c r="J21" s="5" t="s">
        <v>38</v>
      </c>
      <c r="K21" s="5"/>
      <c r="L21" s="5"/>
      <c r="M21" s="5"/>
      <c r="N21" s="5"/>
      <c r="O21" s="5"/>
      <c r="P21" s="5"/>
      <c r="Q21" s="5"/>
      <c r="R21" s="5"/>
    </row>
    <row r="23" spans="1:31" x14ac:dyDescent="0.2">
      <c r="D23" s="7" t="s">
        <v>38</v>
      </c>
      <c r="E23" s="7" t="s">
        <v>38</v>
      </c>
      <c r="F23" s="7" t="s">
        <v>38</v>
      </c>
      <c r="G23" s="7"/>
      <c r="H23" s="7" t="s">
        <v>38</v>
      </c>
      <c r="I23" s="7" t="s">
        <v>38</v>
      </c>
      <c r="J23" s="7" t="s">
        <v>38</v>
      </c>
      <c r="K23" s="7"/>
      <c r="L23" s="7"/>
      <c r="M23" s="7"/>
      <c r="N23" s="7"/>
    </row>
    <row r="27" spans="1:31" x14ac:dyDescent="0.2">
      <c r="B27" s="7" t="s">
        <v>27</v>
      </c>
      <c r="K27" t="s">
        <v>23</v>
      </c>
    </row>
    <row r="28" spans="1:31" x14ac:dyDescent="0.2">
      <c r="B28" s="7"/>
      <c r="AC28" s="7" t="s">
        <v>54</v>
      </c>
      <c r="AD28" s="7" t="s">
        <v>51</v>
      </c>
      <c r="AE28" s="7" t="s">
        <v>52</v>
      </c>
    </row>
    <row r="29" spans="1:31" x14ac:dyDescent="0.2">
      <c r="B29" s="7" t="s">
        <v>56</v>
      </c>
      <c r="C29" s="7" t="s">
        <v>57</v>
      </c>
      <c r="D29" s="7" t="s">
        <v>58</v>
      </c>
      <c r="E29" s="7" t="s">
        <v>61</v>
      </c>
      <c r="F29" s="7" t="s">
        <v>62</v>
      </c>
      <c r="G29" s="7" t="s">
        <v>77</v>
      </c>
      <c r="H29" s="7" t="s">
        <v>68</v>
      </c>
      <c r="I29" s="7" t="s">
        <v>69</v>
      </c>
      <c r="J29" s="7" t="s">
        <v>70</v>
      </c>
      <c r="K29" s="7" t="s">
        <v>71</v>
      </c>
      <c r="L29" s="7" t="s">
        <v>72</v>
      </c>
      <c r="M29" s="7" t="s">
        <v>73</v>
      </c>
      <c r="N29" s="7" t="s">
        <v>74</v>
      </c>
      <c r="O29" s="7" t="s">
        <v>75</v>
      </c>
      <c r="P29" s="7" t="s">
        <v>76</v>
      </c>
      <c r="Q29" s="7" t="s">
        <v>82</v>
      </c>
      <c r="R29" s="7" t="s">
        <v>83</v>
      </c>
      <c r="S29" s="7" t="s">
        <v>81</v>
      </c>
      <c r="T29" s="7" t="s">
        <v>95</v>
      </c>
      <c r="U29" s="7" t="s">
        <v>89</v>
      </c>
      <c r="AC29" s="7" t="s">
        <v>56</v>
      </c>
      <c r="AD29" s="7"/>
      <c r="AE29" s="7"/>
    </row>
    <row r="30" spans="1:31" x14ac:dyDescent="0.2">
      <c r="A30" s="7" t="s">
        <v>51</v>
      </c>
      <c r="B30" s="7">
        <v>31</v>
      </c>
      <c r="C30">
        <v>28</v>
      </c>
      <c r="D30" t="s">
        <v>65</v>
      </c>
      <c r="E30" t="s">
        <v>63</v>
      </c>
      <c r="F30" t="s">
        <v>64</v>
      </c>
      <c r="G30" t="s">
        <v>78</v>
      </c>
      <c r="H30">
        <v>429</v>
      </c>
      <c r="I30">
        <v>229</v>
      </c>
      <c r="J30">
        <v>215</v>
      </c>
      <c r="K30">
        <v>213</v>
      </c>
      <c r="L30">
        <v>114</v>
      </c>
      <c r="M30">
        <v>161</v>
      </c>
      <c r="N30">
        <v>250.4</v>
      </c>
      <c r="O30">
        <v>200</v>
      </c>
      <c r="P30">
        <v>1</v>
      </c>
      <c r="Q30">
        <v>3</v>
      </c>
      <c r="R30">
        <v>4</v>
      </c>
      <c r="S30">
        <v>1</v>
      </c>
      <c r="T30" s="12">
        <v>43947</v>
      </c>
      <c r="U30" t="s">
        <v>90</v>
      </c>
      <c r="AC30" s="7" t="s">
        <v>57</v>
      </c>
      <c r="AD30" s="7"/>
      <c r="AE30" s="7"/>
    </row>
    <row r="31" spans="1:31" x14ac:dyDescent="0.2">
      <c r="A31" s="7" t="s">
        <v>52</v>
      </c>
      <c r="B31" s="7">
        <v>39</v>
      </c>
      <c r="C31">
        <v>23</v>
      </c>
      <c r="D31" t="s">
        <v>66</v>
      </c>
      <c r="E31" t="s">
        <v>63</v>
      </c>
      <c r="F31" t="s">
        <v>64</v>
      </c>
      <c r="G31" t="s">
        <v>78</v>
      </c>
      <c r="H31">
        <v>363</v>
      </c>
      <c r="I31">
        <v>273</v>
      </c>
      <c r="J31">
        <v>580</v>
      </c>
      <c r="K31">
        <v>273</v>
      </c>
      <c r="L31">
        <v>219</v>
      </c>
      <c r="M31">
        <v>293</v>
      </c>
      <c r="N31">
        <v>344</v>
      </c>
      <c r="O31">
        <v>308</v>
      </c>
      <c r="P31">
        <v>1</v>
      </c>
      <c r="Q31">
        <v>3</v>
      </c>
      <c r="R31">
        <v>4</v>
      </c>
      <c r="S31">
        <v>1</v>
      </c>
      <c r="T31" s="12">
        <v>43947</v>
      </c>
      <c r="U31" t="s">
        <v>91</v>
      </c>
      <c r="AC31" s="7" t="s">
        <v>58</v>
      </c>
      <c r="AD31" s="7"/>
      <c r="AE31" s="7"/>
    </row>
    <row r="32" spans="1:31" x14ac:dyDescent="0.2">
      <c r="A32" t="s">
        <v>59</v>
      </c>
      <c r="B32" s="7"/>
      <c r="AC32" s="7" t="s">
        <v>26</v>
      </c>
      <c r="AD32" s="5" t="s">
        <v>48</v>
      </c>
      <c r="AE32" s="5" t="s">
        <v>48</v>
      </c>
    </row>
    <row r="33" spans="1:31" x14ac:dyDescent="0.2">
      <c r="A33" t="s">
        <v>60</v>
      </c>
      <c r="B33" s="7"/>
      <c r="AC33" s="5">
        <v>1</v>
      </c>
      <c r="AD33" s="15">
        <v>429.4</v>
      </c>
      <c r="AE33" s="15">
        <v>363</v>
      </c>
    </row>
    <row r="34" spans="1:31" x14ac:dyDescent="0.2">
      <c r="A34" t="s">
        <v>84</v>
      </c>
      <c r="B34" s="7"/>
      <c r="AC34" s="5">
        <v>2</v>
      </c>
      <c r="AD34" s="15">
        <v>228.7</v>
      </c>
      <c r="AE34" s="15">
        <v>273.39999999999998</v>
      </c>
    </row>
    <row r="35" spans="1:31" x14ac:dyDescent="0.2">
      <c r="A35" t="s">
        <v>85</v>
      </c>
      <c r="B35" s="7"/>
      <c r="AC35" s="5">
        <v>3</v>
      </c>
      <c r="AD35" s="15">
        <v>214.5</v>
      </c>
      <c r="AE35" s="15">
        <v>579.6</v>
      </c>
    </row>
    <row r="36" spans="1:31" x14ac:dyDescent="0.2">
      <c r="A36" t="s">
        <v>86</v>
      </c>
      <c r="B36" s="7"/>
      <c r="AC36">
        <v>4</v>
      </c>
      <c r="AD36" s="15">
        <v>212.5</v>
      </c>
      <c r="AE36" s="15">
        <v>272.89999999999998</v>
      </c>
    </row>
    <row r="37" spans="1:31" x14ac:dyDescent="0.2">
      <c r="A37" t="s">
        <v>87</v>
      </c>
      <c r="B37" s="7"/>
      <c r="AC37">
        <v>5</v>
      </c>
      <c r="AD37" s="15">
        <v>113.6</v>
      </c>
      <c r="AE37" s="15">
        <v>218.8</v>
      </c>
    </row>
    <row r="38" spans="1:31" x14ac:dyDescent="0.2">
      <c r="A38" t="s">
        <v>88</v>
      </c>
      <c r="B38" s="7"/>
      <c r="AC38">
        <v>6</v>
      </c>
      <c r="AD38" s="15">
        <v>160.69999999999999</v>
      </c>
      <c r="AE38" s="15">
        <v>293</v>
      </c>
    </row>
    <row r="39" spans="1:31" x14ac:dyDescent="0.2">
      <c r="A39">
        <v>10</v>
      </c>
      <c r="B39" s="7"/>
      <c r="AC39">
        <v>7</v>
      </c>
      <c r="AD39" s="15">
        <v>250.4</v>
      </c>
      <c r="AE39" s="15">
        <v>343.8</v>
      </c>
    </row>
    <row r="40" spans="1:31" x14ac:dyDescent="0.2">
      <c r="A40">
        <v>11</v>
      </c>
      <c r="B40" s="7"/>
      <c r="AC40" s="10" t="s">
        <v>11</v>
      </c>
      <c r="AD40" s="10">
        <v>199.5</v>
      </c>
      <c r="AE40" s="10">
        <v>308.39999999999998</v>
      </c>
    </row>
    <row r="41" spans="1:31" x14ac:dyDescent="0.2">
      <c r="A41">
        <v>12</v>
      </c>
      <c r="B41" s="7"/>
    </row>
    <row r="42" spans="1:31" x14ac:dyDescent="0.2">
      <c r="A42">
        <v>13</v>
      </c>
      <c r="B42" s="7"/>
      <c r="AC42" s="7" t="s">
        <v>12</v>
      </c>
      <c r="AD42" s="16">
        <f>AVERAGE(AD33:AD39)</f>
        <v>229.97142857142856</v>
      </c>
      <c r="AE42" s="16">
        <f>AVERAGE(AE33:AE39)</f>
        <v>334.92857142857144</v>
      </c>
    </row>
    <row r="43" spans="1:31" x14ac:dyDescent="0.2">
      <c r="A43">
        <v>14</v>
      </c>
      <c r="B43" s="7"/>
    </row>
    <row r="44" spans="1:31" x14ac:dyDescent="0.2">
      <c r="A44">
        <v>15</v>
      </c>
    </row>
    <row r="45" spans="1:31" x14ac:dyDescent="0.2">
      <c r="A45">
        <v>16</v>
      </c>
    </row>
    <row r="46" spans="1:31" x14ac:dyDescent="0.2">
      <c r="A46">
        <v>17</v>
      </c>
    </row>
    <row r="47" spans="1:31" x14ac:dyDescent="0.2">
      <c r="A47">
        <v>18</v>
      </c>
    </row>
    <row r="48" spans="1:31" x14ac:dyDescent="0.2">
      <c r="A48">
        <v>19</v>
      </c>
    </row>
    <row r="49" spans="1:1" x14ac:dyDescent="0.2">
      <c r="A49">
        <v>20</v>
      </c>
    </row>
    <row r="50" spans="1:1" x14ac:dyDescent="0.2">
      <c r="A50">
        <v>21</v>
      </c>
    </row>
    <row r="51" spans="1:1" x14ac:dyDescent="0.2">
      <c r="A51">
        <v>22</v>
      </c>
    </row>
    <row r="52" spans="1:1" x14ac:dyDescent="0.2">
      <c r="A52">
        <v>23</v>
      </c>
    </row>
    <row r="53" spans="1:1" x14ac:dyDescent="0.2">
      <c r="A53">
        <v>24</v>
      </c>
    </row>
    <row r="54" spans="1:1" x14ac:dyDescent="0.2">
      <c r="A54">
        <v>25</v>
      </c>
    </row>
    <row r="55" spans="1:1" x14ac:dyDescent="0.2">
      <c r="A55">
        <v>26</v>
      </c>
    </row>
    <row r="56" spans="1:1" x14ac:dyDescent="0.2">
      <c r="A56">
        <v>27</v>
      </c>
    </row>
    <row r="57" spans="1:1" x14ac:dyDescent="0.2">
      <c r="A57">
        <v>28</v>
      </c>
    </row>
    <row r="58" spans="1:1" x14ac:dyDescent="0.2">
      <c r="A58">
        <v>29</v>
      </c>
    </row>
    <row r="59" spans="1:1" x14ac:dyDescent="0.2">
      <c r="A59">
        <v>30</v>
      </c>
    </row>
    <row r="60" spans="1:1" x14ac:dyDescent="0.2">
      <c r="A60">
        <v>31</v>
      </c>
    </row>
    <row r="61" spans="1:1" x14ac:dyDescent="0.2">
      <c r="A61">
        <v>32</v>
      </c>
    </row>
    <row r="62" spans="1:1" x14ac:dyDescent="0.2">
      <c r="A62">
        <v>33</v>
      </c>
    </row>
    <row r="63" spans="1:1" x14ac:dyDescent="0.2">
      <c r="A63">
        <v>34</v>
      </c>
    </row>
    <row r="64" spans="1:1" x14ac:dyDescent="0.2">
      <c r="A64">
        <v>35</v>
      </c>
    </row>
    <row r="65" spans="1:1" x14ac:dyDescent="0.2">
      <c r="A65">
        <v>36</v>
      </c>
    </row>
    <row r="66" spans="1:1" x14ac:dyDescent="0.2">
      <c r="A66">
        <v>37</v>
      </c>
    </row>
    <row r="67" spans="1:1" x14ac:dyDescent="0.2">
      <c r="A67">
        <v>38</v>
      </c>
    </row>
    <row r="68" spans="1:1" x14ac:dyDescent="0.2">
      <c r="A68">
        <v>39</v>
      </c>
    </row>
    <row r="69" spans="1:1" x14ac:dyDescent="0.2">
      <c r="A69">
        <v>40</v>
      </c>
    </row>
    <row r="70" spans="1:1" x14ac:dyDescent="0.2">
      <c r="A70">
        <v>41</v>
      </c>
    </row>
    <row r="71" spans="1:1" x14ac:dyDescent="0.2">
      <c r="A71">
        <v>42</v>
      </c>
    </row>
    <row r="72" spans="1:1" x14ac:dyDescent="0.2">
      <c r="A72">
        <v>43</v>
      </c>
    </row>
    <row r="73" spans="1:1" x14ac:dyDescent="0.2">
      <c r="A73">
        <v>44</v>
      </c>
    </row>
    <row r="74" spans="1:1" x14ac:dyDescent="0.2">
      <c r="A74">
        <v>45</v>
      </c>
    </row>
    <row r="75" spans="1:1" x14ac:dyDescent="0.2">
      <c r="A75">
        <v>46</v>
      </c>
    </row>
    <row r="76" spans="1:1" x14ac:dyDescent="0.2">
      <c r="A76">
        <v>47</v>
      </c>
    </row>
    <row r="77" spans="1:1" x14ac:dyDescent="0.2">
      <c r="A77">
        <v>48</v>
      </c>
    </row>
    <row r="78" spans="1:1" x14ac:dyDescent="0.2">
      <c r="A78">
        <v>49</v>
      </c>
    </row>
    <row r="79" spans="1:1" x14ac:dyDescent="0.2">
      <c r="A79">
        <v>50</v>
      </c>
    </row>
    <row r="80" spans="1:1" x14ac:dyDescent="0.2">
      <c r="A80">
        <v>51</v>
      </c>
    </row>
    <row r="81" spans="1:1" x14ac:dyDescent="0.2">
      <c r="A81">
        <v>52</v>
      </c>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A76E4-CEC5-490A-8774-6778833ECE37}">
  <dimension ref="A1:Q25"/>
  <sheetViews>
    <sheetView zoomScale="90" zoomScaleNormal="90" workbookViewId="0">
      <selection activeCell="H34" sqref="H34"/>
    </sheetView>
  </sheetViews>
  <sheetFormatPr baseColWidth="10" defaultColWidth="8.83203125" defaultRowHeight="16" x14ac:dyDescent="0.2"/>
  <cols>
    <col min="2" max="3" width="14.6640625" customWidth="1"/>
    <col min="4" max="4" width="22.83203125" customWidth="1"/>
  </cols>
  <sheetData>
    <row r="1" spans="1:17" x14ac:dyDescent="0.2">
      <c r="A1" s="7" t="s">
        <v>14</v>
      </c>
    </row>
    <row r="2" spans="1:17" x14ac:dyDescent="0.2">
      <c r="A2" t="s">
        <v>13</v>
      </c>
    </row>
    <row r="3" spans="1:17" x14ac:dyDescent="0.2">
      <c r="A3" t="s">
        <v>0</v>
      </c>
      <c r="B3" t="s">
        <v>36</v>
      </c>
    </row>
    <row r="4" spans="1:17" x14ac:dyDescent="0.2">
      <c r="A4" t="s">
        <v>17</v>
      </c>
      <c r="B4" t="s">
        <v>18</v>
      </c>
    </row>
    <row r="5" spans="1:17" x14ac:dyDescent="0.2">
      <c r="A5" t="s">
        <v>19</v>
      </c>
      <c r="B5" t="s">
        <v>37</v>
      </c>
      <c r="C5" t="s">
        <v>21</v>
      </c>
    </row>
    <row r="6" spans="1:17" x14ac:dyDescent="0.2">
      <c r="B6" s="7" t="s">
        <v>27</v>
      </c>
    </row>
    <row r="7" spans="1:17" x14ac:dyDescent="0.2">
      <c r="B7" s="7"/>
      <c r="E7" s="7" t="s">
        <v>50</v>
      </c>
      <c r="F7" s="7" t="s">
        <v>51</v>
      </c>
      <c r="G7" s="7" t="s">
        <v>52</v>
      </c>
    </row>
    <row r="8" spans="1:17" x14ac:dyDescent="0.2">
      <c r="A8" s="7" t="s">
        <v>26</v>
      </c>
      <c r="B8" t="s">
        <v>42</v>
      </c>
      <c r="C8" t="s">
        <v>43</v>
      </c>
      <c r="D8" t="s">
        <v>41</v>
      </c>
      <c r="F8" s="5" t="s">
        <v>48</v>
      </c>
      <c r="G8" s="5" t="s">
        <v>48</v>
      </c>
      <c r="H8" t="s">
        <v>38</v>
      </c>
      <c r="I8" t="s">
        <v>38</v>
      </c>
      <c r="J8" t="s">
        <v>38</v>
      </c>
      <c r="K8" t="s">
        <v>38</v>
      </c>
      <c r="L8" t="s">
        <v>38</v>
      </c>
      <c r="M8" t="s">
        <v>38</v>
      </c>
    </row>
    <row r="9" spans="1:17" s="9" customFormat="1" x14ac:dyDescent="0.2">
      <c r="A9" s="9">
        <v>1</v>
      </c>
      <c r="B9" s="9">
        <v>22.9</v>
      </c>
      <c r="C9" s="9">
        <v>273.5</v>
      </c>
      <c r="D9" s="9">
        <v>85.15</v>
      </c>
      <c r="E9" s="9" t="s">
        <v>39</v>
      </c>
      <c r="F9" s="15">
        <v>429.4</v>
      </c>
      <c r="G9" s="15">
        <v>363</v>
      </c>
      <c r="H9" s="11" t="s">
        <v>38</v>
      </c>
      <c r="I9" s="11" t="s">
        <v>38</v>
      </c>
      <c r="J9" s="11" t="s">
        <v>38</v>
      </c>
      <c r="K9" s="11" t="s">
        <v>38</v>
      </c>
      <c r="L9" s="11" t="s">
        <v>38</v>
      </c>
      <c r="M9" s="11" t="s">
        <v>38</v>
      </c>
      <c r="N9" s="11"/>
      <c r="O9" s="11"/>
      <c r="P9" s="11"/>
      <c r="Q9" s="11"/>
    </row>
    <row r="10" spans="1:17" s="9" customFormat="1" x14ac:dyDescent="0.2">
      <c r="A10" s="9">
        <v>2</v>
      </c>
      <c r="B10" s="9">
        <v>25.5</v>
      </c>
      <c r="C10" s="9">
        <v>304</v>
      </c>
      <c r="D10" s="9">
        <v>84.4</v>
      </c>
      <c r="E10" s="9" t="s">
        <v>38</v>
      </c>
      <c r="F10" s="15">
        <v>228.7</v>
      </c>
      <c r="G10" s="15">
        <v>273.39999999999998</v>
      </c>
      <c r="H10" s="11" t="s">
        <v>38</v>
      </c>
      <c r="I10" s="11" t="s">
        <v>38</v>
      </c>
      <c r="J10" s="11" t="s">
        <v>38</v>
      </c>
      <c r="K10" s="11" t="s">
        <v>38</v>
      </c>
      <c r="L10" s="11" t="s">
        <v>38</v>
      </c>
      <c r="M10" s="11" t="s">
        <v>38</v>
      </c>
      <c r="N10" s="11"/>
      <c r="O10" s="11"/>
      <c r="P10" s="11"/>
      <c r="Q10" s="11"/>
    </row>
    <row r="11" spans="1:17" s="9" customFormat="1" x14ac:dyDescent="0.2">
      <c r="A11" s="9">
        <v>3</v>
      </c>
      <c r="B11" s="9">
        <v>27.1</v>
      </c>
      <c r="C11" s="9">
        <v>286.89999999999998</v>
      </c>
      <c r="D11" s="9">
        <v>82.3</v>
      </c>
      <c r="E11" s="9" t="s">
        <v>38</v>
      </c>
      <c r="F11" s="15">
        <v>214.5</v>
      </c>
      <c r="G11" s="15">
        <v>579.6</v>
      </c>
      <c r="H11" s="11" t="s">
        <v>38</v>
      </c>
      <c r="I11" s="11" t="s">
        <v>38</v>
      </c>
      <c r="J11" s="11" t="s">
        <v>38</v>
      </c>
      <c r="K11" s="11" t="s">
        <v>38</v>
      </c>
      <c r="L11" s="11" t="s">
        <v>38</v>
      </c>
      <c r="M11" s="11" t="s">
        <v>38</v>
      </c>
      <c r="N11" s="11"/>
      <c r="O11" s="11"/>
      <c r="P11" s="11"/>
      <c r="Q11" s="11"/>
    </row>
    <row r="12" spans="1:17" x14ac:dyDescent="0.2">
      <c r="A12">
        <v>4</v>
      </c>
      <c r="B12">
        <v>28</v>
      </c>
      <c r="C12">
        <v>261.10000000000002</v>
      </c>
      <c r="D12">
        <v>79.5</v>
      </c>
      <c r="E12" t="s">
        <v>38</v>
      </c>
      <c r="F12" s="15">
        <v>212.5</v>
      </c>
      <c r="G12" s="15">
        <v>272.89999999999998</v>
      </c>
      <c r="H12" t="s">
        <v>38</v>
      </c>
      <c r="I12" t="s">
        <v>38</v>
      </c>
      <c r="J12" t="s">
        <v>38</v>
      </c>
      <c r="K12" t="s">
        <v>38</v>
      </c>
      <c r="L12" t="s">
        <v>38</v>
      </c>
      <c r="M12" t="s">
        <v>38</v>
      </c>
    </row>
    <row r="13" spans="1:17" x14ac:dyDescent="0.2">
      <c r="A13">
        <v>5</v>
      </c>
      <c r="B13">
        <v>25</v>
      </c>
      <c r="C13">
        <v>239.6</v>
      </c>
      <c r="D13">
        <v>76.599999999999994</v>
      </c>
      <c r="E13" t="s">
        <v>38</v>
      </c>
      <c r="F13" s="15">
        <v>113.6</v>
      </c>
      <c r="G13" s="15">
        <v>218.8</v>
      </c>
      <c r="H13" t="s">
        <v>38</v>
      </c>
      <c r="I13" t="s">
        <v>38</v>
      </c>
      <c r="J13" t="s">
        <v>38</v>
      </c>
      <c r="K13" t="s">
        <v>38</v>
      </c>
      <c r="L13" t="s">
        <v>38</v>
      </c>
      <c r="M13" t="s">
        <v>38</v>
      </c>
    </row>
    <row r="14" spans="1:17" x14ac:dyDescent="0.2">
      <c r="A14">
        <v>6</v>
      </c>
      <c r="B14">
        <v>24.8</v>
      </c>
      <c r="C14">
        <v>295.3</v>
      </c>
      <c r="D14">
        <v>75.8</v>
      </c>
      <c r="E14" t="s">
        <v>38</v>
      </c>
      <c r="F14" s="15">
        <v>160.69999999999999</v>
      </c>
      <c r="G14" s="15">
        <v>293</v>
      </c>
      <c r="H14" t="s">
        <v>38</v>
      </c>
      <c r="I14" t="s">
        <v>38</v>
      </c>
      <c r="J14" t="s">
        <v>38</v>
      </c>
      <c r="K14" t="s">
        <v>38</v>
      </c>
      <c r="L14" t="s">
        <v>38</v>
      </c>
      <c r="M14" t="s">
        <v>38</v>
      </c>
    </row>
    <row r="15" spans="1:17" x14ac:dyDescent="0.2">
      <c r="A15">
        <v>7</v>
      </c>
      <c r="B15">
        <v>27.9</v>
      </c>
      <c r="C15">
        <v>267.39999999999998</v>
      </c>
      <c r="D15">
        <v>74</v>
      </c>
      <c r="E15" t="s">
        <v>38</v>
      </c>
      <c r="F15" s="15">
        <v>250.4</v>
      </c>
      <c r="G15" s="15">
        <v>343.8</v>
      </c>
      <c r="H15" t="s">
        <v>38</v>
      </c>
      <c r="I15" t="s">
        <v>38</v>
      </c>
      <c r="J15" t="s">
        <v>38</v>
      </c>
      <c r="K15" t="s">
        <v>38</v>
      </c>
      <c r="L15" t="s">
        <v>38</v>
      </c>
      <c r="M15" t="s">
        <v>38</v>
      </c>
    </row>
    <row r="16" spans="1:17" s="10" customFormat="1" x14ac:dyDescent="0.2">
      <c r="A16" s="10" t="s">
        <v>11</v>
      </c>
      <c r="B16" s="10">
        <v>25.8</v>
      </c>
      <c r="C16" s="10">
        <v>273.89999999999998</v>
      </c>
      <c r="D16" s="10">
        <v>79.5</v>
      </c>
      <c r="E16" s="10" t="s">
        <v>38</v>
      </c>
      <c r="F16" s="10">
        <v>199.5</v>
      </c>
      <c r="G16" s="10">
        <v>308.39999999999998</v>
      </c>
      <c r="I16" s="10" t="s">
        <v>38</v>
      </c>
      <c r="J16" s="10" t="s">
        <v>38</v>
      </c>
      <c r="K16" s="10" t="s">
        <v>38</v>
      </c>
      <c r="L16" s="10" t="s">
        <v>38</v>
      </c>
      <c r="M16" s="10" t="s">
        <v>38</v>
      </c>
    </row>
    <row r="18" spans="1:13" s="7" customFormat="1" x14ac:dyDescent="0.2">
      <c r="A18" s="7" t="s">
        <v>12</v>
      </c>
      <c r="B18" s="7">
        <f>AVERAGE(B12:B15)</f>
        <v>26.424999999999997</v>
      </c>
      <c r="C18" s="7">
        <f>AVERAGE(C12:C15)</f>
        <v>265.85000000000002</v>
      </c>
      <c r="D18" s="7">
        <f>AVERAGE(D12:D15)</f>
        <v>76.474999999999994</v>
      </c>
      <c r="E18" s="7" t="s">
        <v>38</v>
      </c>
      <c r="F18" s="16">
        <f>AVERAGE(F9:F15)</f>
        <v>229.97142857142856</v>
      </c>
      <c r="G18" s="16">
        <f>AVERAGE(G9:G15)</f>
        <v>334.92857142857144</v>
      </c>
      <c r="H18" s="7" t="s">
        <v>38</v>
      </c>
      <c r="I18" s="7" t="s">
        <v>38</v>
      </c>
      <c r="J18" s="7" t="s">
        <v>38</v>
      </c>
      <c r="K18" s="7" t="s">
        <v>38</v>
      </c>
      <c r="L18" s="7" t="s">
        <v>38</v>
      </c>
      <c r="M18" s="7" t="s">
        <v>38</v>
      </c>
    </row>
    <row r="20" spans="1:13" x14ac:dyDescent="0.2">
      <c r="A20" t="s">
        <v>25</v>
      </c>
    </row>
    <row r="21" spans="1:13" x14ac:dyDescent="0.2">
      <c r="A21" t="s">
        <v>40</v>
      </c>
    </row>
    <row r="22" spans="1:13" x14ac:dyDescent="0.2">
      <c r="F22" t="s">
        <v>44</v>
      </c>
      <c r="G22" t="s">
        <v>53</v>
      </c>
    </row>
    <row r="23" spans="1:13" x14ac:dyDescent="0.2">
      <c r="F23" t="s">
        <v>47</v>
      </c>
      <c r="G23" t="s">
        <v>47</v>
      </c>
    </row>
    <row r="24" spans="1:13" x14ac:dyDescent="0.2">
      <c r="D24" t="s">
        <v>45</v>
      </c>
    </row>
    <row r="25" spans="1:13" x14ac:dyDescent="0.2">
      <c r="D25" t="s">
        <v>46</v>
      </c>
    </row>
  </sheetData>
  <pageMargins left="0.7" right="0.7" top="0.75" bottom="0.75" header="0.3" footer="0.3"/>
  <pageSetup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8A38-0DD6-7748-92AD-D4F5A8C5C446}">
  <dimension ref="A1:Q35"/>
  <sheetViews>
    <sheetView zoomScale="90" zoomScaleNormal="90" workbookViewId="0">
      <selection activeCell="F23" sqref="F23"/>
    </sheetView>
  </sheetViews>
  <sheetFormatPr baseColWidth="10" defaultColWidth="10.6640625" defaultRowHeight="16" x14ac:dyDescent="0.2"/>
  <cols>
    <col min="1" max="1" width="22.33203125" customWidth="1"/>
    <col min="2" max="13" width="15.5" customWidth="1"/>
    <col min="14" max="14" width="12.33203125" customWidth="1"/>
  </cols>
  <sheetData>
    <row r="1" spans="1:17" x14ac:dyDescent="0.2">
      <c r="A1" s="7" t="s">
        <v>14</v>
      </c>
    </row>
    <row r="2" spans="1:17" x14ac:dyDescent="0.2">
      <c r="A2" t="s">
        <v>13</v>
      </c>
    </row>
    <row r="3" spans="1:17" x14ac:dyDescent="0.2">
      <c r="A3" t="s">
        <v>0</v>
      </c>
      <c r="B3" t="s">
        <v>1</v>
      </c>
      <c r="O3" s="12" t="s">
        <v>92</v>
      </c>
    </row>
    <row r="4" spans="1:17" x14ac:dyDescent="0.2">
      <c r="A4" t="s">
        <v>17</v>
      </c>
      <c r="B4" t="s">
        <v>18</v>
      </c>
    </row>
    <row r="5" spans="1:17" x14ac:dyDescent="0.2">
      <c r="A5" t="s">
        <v>19</v>
      </c>
      <c r="B5" t="s">
        <v>20</v>
      </c>
      <c r="C5" t="s">
        <v>21</v>
      </c>
    </row>
    <row r="6" spans="1:17" x14ac:dyDescent="0.2">
      <c r="B6" s="17" t="s">
        <v>27</v>
      </c>
      <c r="C6" s="17"/>
      <c r="D6" s="17"/>
      <c r="E6" s="17"/>
      <c r="F6" s="17"/>
      <c r="G6" s="17"/>
      <c r="H6" s="17"/>
      <c r="I6" s="17"/>
      <c r="J6" s="17"/>
      <c r="K6" s="17"/>
      <c r="L6" s="17"/>
      <c r="M6" s="17"/>
    </row>
    <row r="7" spans="1:17" x14ac:dyDescent="0.2">
      <c r="A7" s="7" t="s">
        <v>26</v>
      </c>
      <c r="B7" s="3" t="s">
        <v>2</v>
      </c>
      <c r="C7" t="s">
        <v>15</v>
      </c>
      <c r="D7" t="s">
        <v>16</v>
      </c>
      <c r="E7" t="s">
        <v>3</v>
      </c>
      <c r="F7" t="s">
        <v>4</v>
      </c>
      <c r="G7" t="s">
        <v>5</v>
      </c>
      <c r="H7" t="s">
        <v>6</v>
      </c>
      <c r="I7" s="3" t="s">
        <v>7</v>
      </c>
      <c r="J7" t="s">
        <v>8</v>
      </c>
      <c r="K7" t="s">
        <v>9</v>
      </c>
      <c r="L7" t="s">
        <v>49</v>
      </c>
      <c r="M7" t="s">
        <v>10</v>
      </c>
      <c r="O7" t="s">
        <v>42</v>
      </c>
      <c r="P7" s="3" t="s">
        <v>43</v>
      </c>
      <c r="Q7" t="s">
        <v>41</v>
      </c>
    </row>
    <row r="8" spans="1:17" s="1" customFormat="1" x14ac:dyDescent="0.2">
      <c r="A8" s="1">
        <v>1</v>
      </c>
      <c r="B8" s="1">
        <v>143</v>
      </c>
      <c r="C8" s="1">
        <v>52.9</v>
      </c>
      <c r="D8" s="1">
        <v>428.2</v>
      </c>
      <c r="E8" s="1">
        <v>29.52</v>
      </c>
      <c r="F8" s="1">
        <v>16.510000000000002</v>
      </c>
      <c r="G8" s="1">
        <v>5.78</v>
      </c>
      <c r="H8" s="1">
        <v>13.06</v>
      </c>
      <c r="I8" s="1">
        <v>7431.23</v>
      </c>
      <c r="J8" s="1">
        <v>15</v>
      </c>
      <c r="K8" s="1">
        <v>432.02</v>
      </c>
      <c r="L8" s="1">
        <v>31.08</v>
      </c>
      <c r="M8" s="1">
        <v>77.849999999999994</v>
      </c>
      <c r="N8" s="5"/>
      <c r="O8" s="9">
        <v>22.9</v>
      </c>
      <c r="P8" s="9">
        <v>273.5</v>
      </c>
      <c r="Q8" s="9">
        <v>85.15</v>
      </c>
    </row>
    <row r="9" spans="1:17" s="1" customFormat="1" x14ac:dyDescent="0.2">
      <c r="A9" s="1">
        <v>2</v>
      </c>
      <c r="B9" s="1">
        <v>171</v>
      </c>
      <c r="C9" s="1">
        <v>55.17</v>
      </c>
      <c r="D9" s="1">
        <v>553.35</v>
      </c>
      <c r="E9" s="1">
        <v>96.77</v>
      </c>
      <c r="F9" s="1">
        <v>28.04</v>
      </c>
      <c r="G9" s="1">
        <v>9.44</v>
      </c>
      <c r="H9" s="1">
        <v>70.95</v>
      </c>
      <c r="I9" s="1">
        <v>1794.58</v>
      </c>
      <c r="J9" s="1">
        <v>44.61</v>
      </c>
      <c r="K9" s="1">
        <v>495.42</v>
      </c>
      <c r="L9" s="1">
        <v>43.68</v>
      </c>
      <c r="M9" s="1">
        <v>105.32</v>
      </c>
      <c r="N9" s="5"/>
      <c r="O9" s="9">
        <v>25.5</v>
      </c>
      <c r="P9" s="9">
        <v>304</v>
      </c>
      <c r="Q9" s="9">
        <v>84.4</v>
      </c>
    </row>
    <row r="10" spans="1:17" s="1" customFormat="1" x14ac:dyDescent="0.2">
      <c r="A10" s="1">
        <v>3</v>
      </c>
      <c r="B10" s="1">
        <v>151</v>
      </c>
      <c r="C10" s="1">
        <v>56.08</v>
      </c>
      <c r="D10" s="1">
        <v>562.07000000000005</v>
      </c>
      <c r="E10" s="1">
        <v>266.33</v>
      </c>
      <c r="F10" s="1">
        <v>30.11</v>
      </c>
      <c r="G10" s="1">
        <v>16.420000000000002</v>
      </c>
      <c r="H10" s="1">
        <v>264.26</v>
      </c>
      <c r="I10" s="1">
        <v>1816.7</v>
      </c>
      <c r="J10" s="1">
        <v>52.51</v>
      </c>
      <c r="K10" s="1">
        <v>496.02</v>
      </c>
      <c r="L10" s="1">
        <v>43.24</v>
      </c>
      <c r="M10" s="1">
        <v>113.11</v>
      </c>
      <c r="N10" s="5"/>
      <c r="O10" s="9">
        <v>27.1</v>
      </c>
      <c r="P10" s="9">
        <v>286.89999999999998</v>
      </c>
      <c r="Q10" s="9">
        <v>82.3</v>
      </c>
    </row>
    <row r="11" spans="1:17" x14ac:dyDescent="0.2">
      <c r="A11">
        <v>4</v>
      </c>
      <c r="B11" s="3">
        <v>165</v>
      </c>
      <c r="C11">
        <v>53.09</v>
      </c>
      <c r="D11">
        <v>554.04</v>
      </c>
      <c r="E11">
        <v>242.92</v>
      </c>
      <c r="F11">
        <v>33.07</v>
      </c>
      <c r="G11">
        <v>23.06</v>
      </c>
      <c r="H11" s="1">
        <v>621.61</v>
      </c>
      <c r="I11" s="3">
        <v>1453.35</v>
      </c>
      <c r="J11">
        <v>55.5</v>
      </c>
      <c r="K11">
        <v>494.74</v>
      </c>
      <c r="L11">
        <v>42.61</v>
      </c>
      <c r="M11">
        <v>124.35</v>
      </c>
      <c r="N11" s="5"/>
      <c r="O11">
        <v>28</v>
      </c>
      <c r="P11" s="3">
        <v>261.10000000000002</v>
      </c>
      <c r="Q11">
        <v>79.5</v>
      </c>
    </row>
    <row r="12" spans="1:17" x14ac:dyDescent="0.2">
      <c r="A12">
        <v>5</v>
      </c>
      <c r="B12" s="3">
        <v>165</v>
      </c>
      <c r="C12">
        <v>51.57</v>
      </c>
      <c r="D12">
        <v>513.72</v>
      </c>
      <c r="E12">
        <v>225.9</v>
      </c>
      <c r="F12">
        <v>31.09</v>
      </c>
      <c r="G12">
        <v>29.7</v>
      </c>
      <c r="H12" s="1">
        <v>2182.11</v>
      </c>
      <c r="I12" s="3">
        <v>1797.04</v>
      </c>
      <c r="J12">
        <v>58.82</v>
      </c>
      <c r="K12">
        <v>404.21</v>
      </c>
      <c r="L12">
        <v>44.25</v>
      </c>
      <c r="M12">
        <v>116.25</v>
      </c>
      <c r="N12" s="5"/>
      <c r="O12">
        <v>25</v>
      </c>
      <c r="P12" s="3">
        <v>239.6</v>
      </c>
      <c r="Q12">
        <v>76.599999999999994</v>
      </c>
    </row>
    <row r="13" spans="1:17" x14ac:dyDescent="0.2">
      <c r="A13">
        <v>6</v>
      </c>
      <c r="B13" s="3">
        <v>167</v>
      </c>
      <c r="C13">
        <v>52.8</v>
      </c>
      <c r="D13">
        <v>593.11</v>
      </c>
      <c r="E13">
        <v>338.89</v>
      </c>
      <c r="F13">
        <v>31.56</v>
      </c>
      <c r="G13">
        <v>32.47</v>
      </c>
      <c r="H13" s="1">
        <v>10008.58</v>
      </c>
      <c r="I13" s="3">
        <v>4197.66</v>
      </c>
      <c r="J13">
        <v>61.09</v>
      </c>
      <c r="K13">
        <v>545.98</v>
      </c>
      <c r="L13">
        <v>44.09</v>
      </c>
      <c r="M13">
        <v>115.86</v>
      </c>
      <c r="N13" s="5"/>
      <c r="O13">
        <v>24.8</v>
      </c>
      <c r="P13" s="3">
        <v>295.3</v>
      </c>
      <c r="Q13">
        <v>75.8</v>
      </c>
    </row>
    <row r="14" spans="1:17" x14ac:dyDescent="0.2">
      <c r="A14">
        <v>7</v>
      </c>
      <c r="B14" s="3">
        <v>155</v>
      </c>
      <c r="C14">
        <v>53.46</v>
      </c>
      <c r="D14">
        <v>840.48</v>
      </c>
      <c r="E14">
        <v>409.79</v>
      </c>
      <c r="F14">
        <v>30.5</v>
      </c>
      <c r="G14">
        <v>30.32</v>
      </c>
      <c r="H14" s="1">
        <v>6502.21</v>
      </c>
      <c r="I14" s="3">
        <v>4285.79</v>
      </c>
      <c r="J14">
        <v>61.82</v>
      </c>
      <c r="K14">
        <v>477.38</v>
      </c>
      <c r="L14">
        <v>42.44</v>
      </c>
      <c r="M14">
        <v>115.81</v>
      </c>
      <c r="N14" s="5"/>
      <c r="O14">
        <v>27.9</v>
      </c>
      <c r="P14" s="3">
        <v>267.39999999999998</v>
      </c>
      <c r="Q14">
        <v>74</v>
      </c>
    </row>
    <row r="15" spans="1:17" s="1" customFormat="1" x14ac:dyDescent="0.2">
      <c r="A15" s="8" t="s">
        <v>11</v>
      </c>
      <c r="B15" s="8">
        <v>155</v>
      </c>
      <c r="C15" s="8">
        <v>53.54</v>
      </c>
      <c r="D15" s="8">
        <v>557.80999999999995</v>
      </c>
      <c r="E15" s="8">
        <v>113.09</v>
      </c>
      <c r="F15" s="8">
        <v>27.41</v>
      </c>
      <c r="G15" s="8">
        <v>14.56</v>
      </c>
      <c r="I15" s="8">
        <v>2366.19</v>
      </c>
      <c r="J15" s="8">
        <v>39.85</v>
      </c>
      <c r="K15" s="8">
        <v>473.91</v>
      </c>
      <c r="L15" s="8">
        <v>41.05</v>
      </c>
      <c r="M15" s="8">
        <v>107.54</v>
      </c>
      <c r="N15" s="5"/>
      <c r="O15" s="14">
        <v>25.8</v>
      </c>
      <c r="P15" s="14">
        <v>273.89999999999998</v>
      </c>
      <c r="Q15" s="14">
        <v>79.5</v>
      </c>
    </row>
    <row r="16" spans="1:17" ht="17" thickBot="1" x14ac:dyDescent="0.25"/>
    <row r="17" spans="1:17" ht="17" thickBot="1" x14ac:dyDescent="0.25">
      <c r="A17" s="2" t="s">
        <v>12</v>
      </c>
      <c r="B17" s="4">
        <f>AVERAGE(B11:B14)</f>
        <v>163</v>
      </c>
      <c r="C17" s="2">
        <f t="shared" ref="C17:M17" si="0">AVERAGE(C11:C14)</f>
        <v>52.73</v>
      </c>
      <c r="D17" s="2">
        <f t="shared" si="0"/>
        <v>625.33749999999998</v>
      </c>
      <c r="E17" s="2">
        <f t="shared" si="0"/>
        <v>304.375</v>
      </c>
      <c r="F17" s="2">
        <f t="shared" si="0"/>
        <v>31.555</v>
      </c>
      <c r="G17" s="2">
        <f t="shared" si="0"/>
        <v>28.887499999999996</v>
      </c>
      <c r="H17" s="6">
        <f t="shared" si="0"/>
        <v>4828.6274999999996</v>
      </c>
      <c r="I17" s="4">
        <f t="shared" si="0"/>
        <v>2933.46</v>
      </c>
      <c r="J17" s="2">
        <f t="shared" si="0"/>
        <v>59.307499999999997</v>
      </c>
      <c r="K17" s="2">
        <f t="shared" si="0"/>
        <v>480.57749999999999</v>
      </c>
      <c r="L17" s="2">
        <f t="shared" si="0"/>
        <v>43.347499999999997</v>
      </c>
      <c r="M17" s="2">
        <f t="shared" si="0"/>
        <v>118.0675</v>
      </c>
      <c r="O17" s="7">
        <f>AVERAGE(O11:O14)</f>
        <v>26.424999999999997</v>
      </c>
      <c r="P17" s="13">
        <f>AVERAGE(P11:P14)</f>
        <v>265.85000000000002</v>
      </c>
      <c r="Q17" s="7">
        <f>AVERAGE(Q11:Q14)</f>
        <v>76.474999999999994</v>
      </c>
    </row>
    <row r="21" spans="1:17" x14ac:dyDescent="0.2">
      <c r="A21" t="s">
        <v>25</v>
      </c>
      <c r="F21" t="s">
        <v>24</v>
      </c>
    </row>
    <row r="22" spans="1:17" x14ac:dyDescent="0.2">
      <c r="F22" t="s">
        <v>22</v>
      </c>
    </row>
    <row r="23" spans="1:17" x14ac:dyDescent="0.2">
      <c r="F23" t="s">
        <v>23</v>
      </c>
    </row>
    <row r="27" spans="1:17" x14ac:dyDescent="0.2">
      <c r="H27" s="5"/>
      <c r="I27" s="5"/>
    </row>
    <row r="28" spans="1:17" x14ac:dyDescent="0.2">
      <c r="H28" s="5"/>
      <c r="I28" s="5"/>
    </row>
    <row r="29" spans="1:17" x14ac:dyDescent="0.2">
      <c r="H29" s="5"/>
      <c r="I29" s="5"/>
    </row>
    <row r="30" spans="1:17" x14ac:dyDescent="0.2">
      <c r="H30" s="5"/>
      <c r="I30" s="5"/>
    </row>
    <row r="31" spans="1:17" x14ac:dyDescent="0.2">
      <c r="H31" s="5"/>
      <c r="I31" s="5"/>
    </row>
    <row r="32" spans="1:17" x14ac:dyDescent="0.2">
      <c r="H32" s="5"/>
      <c r="I32" s="5"/>
    </row>
    <row r="33" spans="8:9" x14ac:dyDescent="0.2">
      <c r="H33" s="5"/>
      <c r="I33" s="5"/>
    </row>
    <row r="34" spans="8:9" x14ac:dyDescent="0.2">
      <c r="H34" s="5"/>
      <c r="I34" s="5"/>
    </row>
    <row r="35" spans="8:9" x14ac:dyDescent="0.2">
      <c r="H35" s="5"/>
      <c r="I35" s="5"/>
    </row>
  </sheetData>
  <mergeCells count="1">
    <mergeCell ref="B6:M6"/>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C3C0EC-AD9F-DE41-B893-FCDDE0BFBA64}">
  <dimension ref="A1:M30"/>
  <sheetViews>
    <sheetView workbookViewId="0"/>
  </sheetViews>
  <sheetFormatPr baseColWidth="10" defaultColWidth="10.6640625" defaultRowHeight="16" x14ac:dyDescent="0.2"/>
  <sheetData>
    <row r="1" spans="1:13" x14ac:dyDescent="0.2">
      <c r="A1" t="s">
        <v>0</v>
      </c>
      <c r="B1" t="s">
        <v>1</v>
      </c>
    </row>
    <row r="2" spans="1:13" x14ac:dyDescent="0.2">
      <c r="A2" t="s">
        <v>28</v>
      </c>
      <c r="B2" t="s">
        <v>2</v>
      </c>
      <c r="C2" t="s">
        <v>29</v>
      </c>
      <c r="D2" t="s">
        <v>30</v>
      </c>
      <c r="E2" t="s">
        <v>3</v>
      </c>
      <c r="F2" t="s">
        <v>4</v>
      </c>
      <c r="G2" t="s">
        <v>5</v>
      </c>
      <c r="H2" t="s">
        <v>6</v>
      </c>
      <c r="I2" t="s">
        <v>7</v>
      </c>
      <c r="J2" t="s">
        <v>8</v>
      </c>
      <c r="K2" t="s">
        <v>9</v>
      </c>
      <c r="L2" t="s">
        <v>31</v>
      </c>
      <c r="M2" t="s">
        <v>10</v>
      </c>
    </row>
    <row r="3" spans="1:13" x14ac:dyDescent="0.2">
      <c r="A3" s="1">
        <v>1</v>
      </c>
      <c r="B3" s="1">
        <v>143</v>
      </c>
      <c r="C3" s="1">
        <v>52.9</v>
      </c>
      <c r="D3" s="1">
        <v>428.2</v>
      </c>
      <c r="E3" s="1">
        <v>29.52</v>
      </c>
      <c r="F3" s="1">
        <v>16.510000000000002</v>
      </c>
      <c r="G3" s="1">
        <v>5.78</v>
      </c>
      <c r="H3" s="1">
        <v>13.06</v>
      </c>
      <c r="I3" s="1">
        <v>7431.23</v>
      </c>
      <c r="J3" s="1">
        <v>15</v>
      </c>
      <c r="K3" s="1">
        <v>432.02</v>
      </c>
      <c r="L3" s="1">
        <v>31.08</v>
      </c>
      <c r="M3" s="1">
        <v>77.849999999999994</v>
      </c>
    </row>
    <row r="4" spans="1:13" x14ac:dyDescent="0.2">
      <c r="A4" s="1">
        <v>2</v>
      </c>
      <c r="B4" s="1">
        <v>171</v>
      </c>
      <c r="C4" s="1">
        <v>55.17</v>
      </c>
      <c r="D4" s="1">
        <v>553.35</v>
      </c>
      <c r="E4" s="1">
        <v>96.77</v>
      </c>
      <c r="F4" s="1">
        <v>28.04</v>
      </c>
      <c r="G4" s="1">
        <v>9.44</v>
      </c>
      <c r="H4" s="1">
        <v>70.95</v>
      </c>
      <c r="I4" s="1">
        <v>1794.58</v>
      </c>
      <c r="J4" s="1">
        <v>44.61</v>
      </c>
      <c r="K4" s="1">
        <v>495.42</v>
      </c>
      <c r="L4" s="1">
        <v>43.68</v>
      </c>
      <c r="M4" s="1">
        <v>105.32</v>
      </c>
    </row>
    <row r="5" spans="1:13" x14ac:dyDescent="0.2">
      <c r="A5" s="1">
        <v>3</v>
      </c>
      <c r="B5" s="1">
        <v>151</v>
      </c>
      <c r="C5" s="1">
        <v>56.08</v>
      </c>
      <c r="D5" s="1">
        <v>562.07000000000005</v>
      </c>
      <c r="E5" s="1">
        <v>266.33</v>
      </c>
      <c r="F5" s="1">
        <v>30.11</v>
      </c>
      <c r="G5" s="1">
        <v>16.420000000000002</v>
      </c>
      <c r="H5" s="1">
        <v>264.26</v>
      </c>
      <c r="I5" s="1">
        <v>1816.7</v>
      </c>
      <c r="J5" s="1">
        <v>52.51</v>
      </c>
      <c r="K5" s="1">
        <v>496.02</v>
      </c>
      <c r="L5" s="1">
        <v>43.24</v>
      </c>
      <c r="M5" s="1">
        <v>113.11</v>
      </c>
    </row>
    <row r="6" spans="1:13" x14ac:dyDescent="0.2">
      <c r="A6">
        <v>4</v>
      </c>
      <c r="B6">
        <v>165</v>
      </c>
      <c r="C6">
        <v>53.09</v>
      </c>
      <c r="D6">
        <v>554.04</v>
      </c>
      <c r="E6">
        <v>242.92</v>
      </c>
      <c r="F6">
        <v>33.07</v>
      </c>
      <c r="G6">
        <v>23.06</v>
      </c>
      <c r="H6">
        <v>621.61</v>
      </c>
      <c r="I6" s="1">
        <v>1453.35</v>
      </c>
      <c r="J6">
        <v>55.5</v>
      </c>
      <c r="K6">
        <v>494.74</v>
      </c>
      <c r="L6">
        <v>42.61</v>
      </c>
      <c r="M6">
        <v>124.35</v>
      </c>
    </row>
    <row r="7" spans="1:13" x14ac:dyDescent="0.2">
      <c r="A7">
        <v>5</v>
      </c>
      <c r="B7">
        <v>165</v>
      </c>
      <c r="C7">
        <v>51.57</v>
      </c>
      <c r="D7">
        <v>513.72</v>
      </c>
      <c r="E7">
        <v>225.9</v>
      </c>
      <c r="F7">
        <v>31.09</v>
      </c>
      <c r="G7">
        <v>29.7</v>
      </c>
      <c r="H7">
        <v>2182.11</v>
      </c>
      <c r="I7" s="1">
        <v>1797.04</v>
      </c>
      <c r="J7">
        <v>58.82</v>
      </c>
      <c r="K7">
        <v>404.21</v>
      </c>
      <c r="L7">
        <v>44.25</v>
      </c>
      <c r="M7">
        <v>116.25</v>
      </c>
    </row>
    <row r="8" spans="1:13" x14ac:dyDescent="0.2">
      <c r="A8">
        <v>6</v>
      </c>
      <c r="B8">
        <v>167</v>
      </c>
      <c r="C8">
        <v>52.8</v>
      </c>
      <c r="D8">
        <v>593.11</v>
      </c>
      <c r="E8">
        <v>338.89</v>
      </c>
      <c r="F8">
        <v>31.56</v>
      </c>
      <c r="G8">
        <v>32.47</v>
      </c>
      <c r="H8">
        <v>10008.58</v>
      </c>
      <c r="I8" s="1">
        <v>4197.66</v>
      </c>
      <c r="J8">
        <v>61.09</v>
      </c>
      <c r="K8">
        <v>545.98</v>
      </c>
      <c r="L8">
        <v>44.09</v>
      </c>
      <c r="M8">
        <v>115.86</v>
      </c>
    </row>
    <row r="9" spans="1:13" x14ac:dyDescent="0.2">
      <c r="A9">
        <v>7</v>
      </c>
      <c r="B9">
        <v>155</v>
      </c>
      <c r="C9">
        <v>53.46</v>
      </c>
      <c r="D9">
        <v>840.48</v>
      </c>
      <c r="E9">
        <v>409.79</v>
      </c>
      <c r="F9">
        <v>30.5</v>
      </c>
      <c r="G9">
        <v>30.32</v>
      </c>
      <c r="H9">
        <v>6502.21</v>
      </c>
      <c r="I9" s="1">
        <v>4285.79</v>
      </c>
      <c r="J9">
        <v>61.82</v>
      </c>
      <c r="K9">
        <v>477.38</v>
      </c>
      <c r="L9">
        <v>42.44</v>
      </c>
      <c r="M9">
        <v>115.81</v>
      </c>
    </row>
    <row r="10" spans="1:13" x14ac:dyDescent="0.2">
      <c r="A10" s="1" t="s">
        <v>32</v>
      </c>
      <c r="B10" s="1">
        <v>155</v>
      </c>
      <c r="C10" s="1">
        <v>53.54</v>
      </c>
      <c r="D10" s="1">
        <v>557.80999999999995</v>
      </c>
      <c r="E10" s="1">
        <v>113.09</v>
      </c>
      <c r="F10" s="1"/>
      <c r="G10" s="1">
        <v>14.56</v>
      </c>
      <c r="H10" s="1"/>
      <c r="I10" s="1">
        <v>2366.19</v>
      </c>
      <c r="J10" s="1">
        <v>39.85</v>
      </c>
      <c r="K10" s="1">
        <v>473.91</v>
      </c>
      <c r="L10" s="1">
        <v>41.05</v>
      </c>
      <c r="M10" s="1">
        <v>107.54</v>
      </c>
    </row>
    <row r="12" spans="1:13" x14ac:dyDescent="0.2">
      <c r="A12" t="s">
        <v>33</v>
      </c>
      <c r="B12">
        <f>AVERAGE(B6:B9)</f>
        <v>163</v>
      </c>
      <c r="C12">
        <f t="shared" ref="C12:M12" si="0">AVERAGE(C6:C9)</f>
        <v>52.73</v>
      </c>
      <c r="D12">
        <f t="shared" si="0"/>
        <v>625.33749999999998</v>
      </c>
      <c r="E12">
        <f t="shared" si="0"/>
        <v>304.375</v>
      </c>
      <c r="F12">
        <f t="shared" si="0"/>
        <v>31.555</v>
      </c>
      <c r="G12">
        <f t="shared" si="0"/>
        <v>28.887499999999996</v>
      </c>
      <c r="H12">
        <f t="shared" si="0"/>
        <v>4828.6274999999996</v>
      </c>
      <c r="I12">
        <f t="shared" si="0"/>
        <v>2933.46</v>
      </c>
      <c r="J12">
        <f t="shared" si="0"/>
        <v>59.307499999999997</v>
      </c>
      <c r="K12">
        <f t="shared" si="0"/>
        <v>480.57749999999999</v>
      </c>
      <c r="L12">
        <f t="shared" si="0"/>
        <v>43.347499999999997</v>
      </c>
      <c r="M12">
        <f t="shared" si="0"/>
        <v>118.0675</v>
      </c>
    </row>
    <row r="16" spans="1:13" x14ac:dyDescent="0.2">
      <c r="A16" t="s">
        <v>34</v>
      </c>
    </row>
    <row r="22" spans="8:13" x14ac:dyDescent="0.2">
      <c r="H22" t="s">
        <v>35</v>
      </c>
    </row>
    <row r="24" spans="8:13" x14ac:dyDescent="0.2">
      <c r="H24">
        <v>16864.46</v>
      </c>
      <c r="I24" s="1">
        <v>60.81</v>
      </c>
    </row>
    <row r="25" spans="8:13" x14ac:dyDescent="0.2">
      <c r="H25">
        <v>16121.57</v>
      </c>
      <c r="I25" s="1">
        <v>289.66000000000003</v>
      </c>
    </row>
    <row r="26" spans="8:13" x14ac:dyDescent="0.2">
      <c r="H26">
        <v>2202.9699999999998</v>
      </c>
      <c r="I26" s="1">
        <v>455.11</v>
      </c>
    </row>
    <row r="27" spans="8:13" x14ac:dyDescent="0.2">
      <c r="H27">
        <v>6496.04</v>
      </c>
      <c r="I27" s="1">
        <v>525.91999999999996</v>
      </c>
    </row>
    <row r="28" spans="8:13" x14ac:dyDescent="0.2">
      <c r="H28">
        <v>13340.07</v>
      </c>
      <c r="I28" s="1">
        <v>100.6</v>
      </c>
    </row>
    <row r="29" spans="8:13" x14ac:dyDescent="0.2">
      <c r="H29">
        <v>22360.02</v>
      </c>
      <c r="I29" s="1">
        <v>258.98</v>
      </c>
      <c r="M29">
        <v>366.19</v>
      </c>
    </row>
    <row r="30" spans="8:13" x14ac:dyDescent="0.2">
      <c r="H30">
        <v>21833.53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Fit Test Temp</vt:lpstr>
      <vt:lpstr>2020-04-26</vt:lpstr>
      <vt:lpstr>Filtration Factors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2020-04-21T01:43:57Z</dcterms:created>
  <dcterms:modified xsi:type="dcterms:W3CDTF">2020-04-27T13:36:02Z</dcterms:modified>
</cp:coreProperties>
</file>