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uorensanz/Documents/EEE/"/>
    </mc:Choice>
  </mc:AlternateContent>
  <xr:revisionPtr revIDLastSave="0" documentId="13_ncr:1_{7F715BFB-9359-AD4E-80DB-DA0089F7D1C6}" xr6:coauthVersionLast="47" xr6:coauthVersionMax="47" xr10:uidLastSave="{00000000-0000-0000-0000-000000000000}"/>
  <bookViews>
    <workbookView xWindow="28800" yWindow="500" windowWidth="38400" windowHeight="21100" activeTab="2" xr2:uid="{00000000-000D-0000-FFFF-FFFF00000000}"/>
  </bookViews>
  <sheets>
    <sheet name="Balanç - Enunciat" sheetId="1" r:id="rId1"/>
    <sheet name="Balanç - Resultat" sheetId="2" r:id="rId2"/>
    <sheet name="Sheet1" sheetId="3" r:id="rId3"/>
  </sheets>
  <definedNames>
    <definedName name="_xlnm.Print_Area" localSheetId="0">'Balanç - Enunciat'!$A$1:$M$27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1" l="1"/>
  <c r="H14" i="1"/>
  <c r="H13" i="1"/>
  <c r="H10" i="1"/>
  <c r="H9" i="1"/>
  <c r="B21" i="2"/>
  <c r="B20" i="2"/>
  <c r="B22" i="2" s="1"/>
  <c r="E18" i="2"/>
  <c r="B18" i="2"/>
  <c r="H11" i="1" l="1"/>
  <c r="E20" i="1"/>
  <c r="B20" i="1"/>
</calcChain>
</file>

<file path=xl/sharedStrings.xml><?xml version="1.0" encoding="utf-8"?>
<sst xmlns="http://schemas.openxmlformats.org/spreadsheetml/2006/main" count="86" uniqueCount="54">
  <si>
    <t>Fes el seu balanç i calcula el seu fons de maniobra. Què et sembla?</t>
  </si>
  <si>
    <t>Edificis</t>
  </si>
  <si>
    <t>Maquinària</t>
  </si>
  <si>
    <t>Mobiliari</t>
  </si>
  <si>
    <t>Stock PA</t>
  </si>
  <si>
    <t>Stock MP</t>
  </si>
  <si>
    <t>Clients</t>
  </si>
  <si>
    <t>Bancs</t>
  </si>
  <si>
    <t>Caixa</t>
  </si>
  <si>
    <t>ACTIU</t>
  </si>
  <si>
    <t>PASSIU</t>
  </si>
  <si>
    <t>Capital Social</t>
  </si>
  <si>
    <t>Reserves</t>
  </si>
  <si>
    <t>Proveïdors</t>
  </si>
  <si>
    <t>Hisenda</t>
  </si>
  <si>
    <t>Suma</t>
  </si>
  <si>
    <t>Actiu corrent</t>
  </si>
  <si>
    <t>Passiu corrent</t>
  </si>
  <si>
    <t>Fons Maniobra</t>
  </si>
  <si>
    <t xml:space="preserve">A 30/11/2012, l'empresa Bonapell S.A., que es dedica a la fabricació de cinturons i bitlleters, té les següents partides patrimonials:  </t>
  </si>
  <si>
    <t>Empresa financerament equilibrada</t>
  </si>
  <si>
    <t>Obligacions</t>
  </si>
  <si>
    <t>Línia de crèdit</t>
  </si>
  <si>
    <t>Obligacions a 5 anys 850.000; Stock Productes Acabats 250.000; Línia de crèdit 450.000; Hisenda 250.000; Edificis 8.500.000; Dipòsits al Banc 80.000; Mobiliari 450.000.</t>
  </si>
  <si>
    <t xml:space="preserve">Proveïdors 1.500.000; Reserves 5.500.000; Maquinària 3.600.000; Clients 2.000.000; Capital Social 6.700.000; Stock Matèries Primeres 350.000; Caixa 20.000; </t>
  </si>
  <si>
    <t>Actius</t>
  </si>
  <si>
    <t>Passius</t>
  </si>
  <si>
    <t>No corrent</t>
  </si>
  <si>
    <t>Corrent</t>
  </si>
  <si>
    <t>Patrimoni net</t>
  </si>
  <si>
    <t>Passiu no corrent</t>
  </si>
  <si>
    <t>Capital social</t>
  </si>
  <si>
    <t>Obligacions a 5 anys</t>
  </si>
  <si>
    <t>Dipòsits banc</t>
  </si>
  <si>
    <t>AC</t>
  </si>
  <si>
    <t>PC</t>
  </si>
  <si>
    <t>Suma actiu</t>
  </si>
  <si>
    <t>Suma passiu</t>
  </si>
  <si>
    <t xml:space="preserve">FM </t>
  </si>
  <si>
    <t>&gt; 0</t>
  </si>
  <si>
    <t>Actius No corrents</t>
  </si>
  <si>
    <t>actius</t>
  </si>
  <si>
    <t>passius</t>
  </si>
  <si>
    <t>patrimoni net</t>
  </si>
  <si>
    <t>corrents</t>
  </si>
  <si>
    <t>no corrents</t>
  </si>
  <si>
    <t>reserves</t>
  </si>
  <si>
    <t>maquinaria</t>
  </si>
  <si>
    <t>clients</t>
  </si>
  <si>
    <t>capital social</t>
  </si>
  <si>
    <t>obligacions 5 anys</t>
  </si>
  <si>
    <t>proveïdors</t>
  </si>
  <si>
    <t>FM</t>
  </si>
  <si>
    <t>AC -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</si>
</sst>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2" borderId="1" applyFont="0" applyBorder="0" applyAlignment="0">
      <alignment horizontal="center"/>
    </xf>
    <xf numFmtId="0" fontId="3" fillId="2" borderId="1" applyFont="0" applyBorder="0" applyAlignment="0">
      <alignment horizontal="center"/>
    </xf>
  </cellStyleXfs>
  <cellXfs count="41">
    <xf numFmtId="0" fontId="0" fillId="0" borderId="0" xfId="0"/>
    <xf numFmtId="0" fontId="2" fillId="0" borderId="0" xfId="0" applyFont="1"/>
    <xf numFmtId="165" fontId="0" fillId="0" borderId="0" xfId="1" applyNumberFormat="1" applyFont="1"/>
    <xf numFmtId="0" fontId="2" fillId="0" borderId="0" xfId="0" applyNumberFormat="1" applyFont="1"/>
    <xf numFmtId="0" fontId="5" fillId="0" borderId="0" xfId="0" applyFont="1"/>
    <xf numFmtId="0" fontId="4" fillId="4" borderId="3" xfId="0" applyFont="1" applyFill="1" applyBorder="1"/>
    <xf numFmtId="0" fontId="5" fillId="4" borderId="4" xfId="0" applyFont="1" applyFill="1" applyBorder="1"/>
    <xf numFmtId="0" fontId="2" fillId="5" borderId="5" xfId="0" applyFont="1" applyFill="1" applyBorder="1"/>
    <xf numFmtId="0" fontId="0" fillId="5" borderId="6" xfId="0" applyFill="1" applyBorder="1"/>
    <xf numFmtId="165" fontId="0" fillId="0" borderId="5" xfId="1" applyNumberFormat="1" applyFont="1" applyBorder="1"/>
    <xf numFmtId="165" fontId="0" fillId="0" borderId="6" xfId="1" applyNumberFormat="1" applyFont="1" applyBorder="1"/>
    <xf numFmtId="165" fontId="2" fillId="5" borderId="5" xfId="1" applyNumberFormat="1" applyFont="1" applyFill="1" applyBorder="1"/>
    <xf numFmtId="165" fontId="0" fillId="5" borderId="6" xfId="1" applyNumberFormat="1" applyFont="1" applyFill="1" applyBorder="1"/>
    <xf numFmtId="3" fontId="0" fillId="0" borderId="6" xfId="0" applyNumberFormat="1" applyBorder="1"/>
    <xf numFmtId="0" fontId="0" fillId="0" borderId="7" xfId="0" applyFont="1" applyBorder="1"/>
    <xf numFmtId="165" fontId="0" fillId="0" borderId="8" xfId="1" applyNumberFormat="1" applyFont="1" applyBorder="1"/>
    <xf numFmtId="0" fontId="0" fillId="4" borderId="4" xfId="0" applyFill="1" applyBorder="1"/>
    <xf numFmtId="0" fontId="0" fillId="0" borderId="5" xfId="0" applyBorder="1"/>
    <xf numFmtId="0" fontId="0" fillId="0" borderId="7" xfId="0" applyBorder="1"/>
    <xf numFmtId="3" fontId="0" fillId="0" borderId="8" xfId="0" applyNumberFormat="1" applyBorder="1"/>
    <xf numFmtId="0" fontId="0" fillId="0" borderId="0" xfId="0" applyFill="1"/>
    <xf numFmtId="0" fontId="0" fillId="3" borderId="9" xfId="0" applyFill="1" applyBorder="1"/>
    <xf numFmtId="165" fontId="0" fillId="3" borderId="10" xfId="0" applyNumberFormat="1" applyFill="1" applyBorder="1"/>
    <xf numFmtId="165" fontId="0" fillId="6" borderId="4" xfId="0" applyNumberFormat="1" applyFill="1" applyBorder="1"/>
    <xf numFmtId="3" fontId="0" fillId="6" borderId="6" xfId="0" applyNumberFormat="1" applyFill="1" applyBorder="1"/>
    <xf numFmtId="165" fontId="0" fillId="7" borderId="8" xfId="0" applyNumberFormat="1" applyFill="1" applyBorder="1"/>
    <xf numFmtId="165" fontId="0" fillId="8" borderId="4" xfId="0" applyNumberFormat="1" applyFill="1" applyBorder="1"/>
    <xf numFmtId="3" fontId="0" fillId="8" borderId="8" xfId="0" applyNumberFormat="1" applyFill="1" applyBorder="1"/>
    <xf numFmtId="0" fontId="0" fillId="9" borderId="2" xfId="0" applyFill="1" applyBorder="1"/>
    <xf numFmtId="165" fontId="0" fillId="10" borderId="12" xfId="0" applyNumberFormat="1" applyFill="1" applyBorder="1"/>
    <xf numFmtId="0" fontId="0" fillId="11" borderId="3" xfId="0" applyFill="1" applyBorder="1"/>
    <xf numFmtId="0" fontId="0" fillId="11" borderId="7" xfId="0" applyFill="1" applyBorder="1"/>
    <xf numFmtId="0" fontId="0" fillId="12" borderId="11" xfId="0" applyFill="1" applyBorder="1"/>
    <xf numFmtId="0" fontId="0" fillId="7" borderId="3" xfId="0" applyFill="1" applyBorder="1"/>
    <xf numFmtId="0" fontId="0" fillId="7" borderId="5" xfId="0" applyFill="1" applyBorder="1"/>
    <xf numFmtId="0" fontId="0" fillId="13" borderId="7" xfId="0" applyFill="1" applyBorder="1"/>
    <xf numFmtId="0" fontId="0" fillId="0" borderId="0" xfId="0" applyFont="1"/>
    <xf numFmtId="0" fontId="0" fillId="3" borderId="0" xfId="0" applyFill="1"/>
    <xf numFmtId="0" fontId="0" fillId="3" borderId="0" xfId="0" applyFont="1" applyFill="1"/>
    <xf numFmtId="0" fontId="6" fillId="3" borderId="0" xfId="0" applyFont="1" applyFill="1"/>
    <xf numFmtId="0" fontId="6" fillId="0" borderId="0" xfId="0" applyFont="1"/>
  </cellXfs>
  <cellStyles count="4">
    <cellStyle name="Comma" xfId="1" builtinId="3"/>
    <cellStyle name="Estil 1" xfId="2" xr:uid="{00000000-0005-0000-0000-000000000000}"/>
    <cellStyle name="Estil 2" xfId="3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2"/>
  <sheetViews>
    <sheetView zoomScale="115" workbookViewId="0">
      <selection sqref="A1:J4"/>
    </sheetView>
  </sheetViews>
  <sheetFormatPr baseColWidth="10" defaultColWidth="9.1640625" defaultRowHeight="15" x14ac:dyDescent="0.2"/>
  <cols>
    <col min="1" max="1" width="15.5" customWidth="1"/>
    <col min="2" max="2" width="15.6640625" bestFit="1" customWidth="1"/>
    <col min="4" max="4" width="17.5" customWidth="1"/>
    <col min="5" max="5" width="15.6640625" bestFit="1" customWidth="1"/>
    <col min="7" max="7" width="15.6640625" customWidth="1"/>
    <col min="8" max="8" width="19.5" customWidth="1"/>
  </cols>
  <sheetData>
    <row r="1" spans="1:9" x14ac:dyDescent="0.2">
      <c r="A1" s="3" t="s">
        <v>19</v>
      </c>
    </row>
    <row r="2" spans="1:9" x14ac:dyDescent="0.2">
      <c r="A2" s="3" t="s">
        <v>24</v>
      </c>
    </row>
    <row r="3" spans="1:9" x14ac:dyDescent="0.2">
      <c r="A3" s="1" t="s">
        <v>23</v>
      </c>
    </row>
    <row r="4" spans="1:9" x14ac:dyDescent="0.2">
      <c r="A4" s="1" t="s">
        <v>0</v>
      </c>
    </row>
    <row r="5" spans="1:9" ht="16" thickBot="1" x14ac:dyDescent="0.25"/>
    <row r="6" spans="1:9" ht="21" x14ac:dyDescent="0.25">
      <c r="A6" s="5" t="s">
        <v>25</v>
      </c>
      <c r="B6" s="6"/>
      <c r="C6" s="4"/>
      <c r="D6" s="5" t="s">
        <v>26</v>
      </c>
      <c r="E6" s="16"/>
    </row>
    <row r="7" spans="1:9" x14ac:dyDescent="0.2">
      <c r="A7" s="7" t="s">
        <v>27</v>
      </c>
      <c r="B7" s="8"/>
      <c r="D7" s="7" t="s">
        <v>29</v>
      </c>
      <c r="E7" s="8"/>
    </row>
    <row r="8" spans="1:9" ht="16" thickBot="1" x14ac:dyDescent="0.25">
      <c r="A8" s="9" t="s">
        <v>2</v>
      </c>
      <c r="B8" s="10">
        <v>3600000</v>
      </c>
      <c r="C8" s="2"/>
      <c r="D8" s="9" t="s">
        <v>12</v>
      </c>
      <c r="E8" s="10">
        <v>5500000</v>
      </c>
    </row>
    <row r="9" spans="1:9" x14ac:dyDescent="0.2">
      <c r="A9" s="9" t="s">
        <v>1</v>
      </c>
      <c r="B9" s="10">
        <v>8500000</v>
      </c>
      <c r="C9" s="2"/>
      <c r="D9" s="9" t="s">
        <v>31</v>
      </c>
      <c r="E9" s="10">
        <v>6700000</v>
      </c>
      <c r="G9" s="33" t="s">
        <v>34</v>
      </c>
      <c r="H9" s="23">
        <f>SUM(B13:B17)</f>
        <v>2700000</v>
      </c>
    </row>
    <row r="10" spans="1:9" ht="16" thickBot="1" x14ac:dyDescent="0.25">
      <c r="A10" s="9" t="s">
        <v>3</v>
      </c>
      <c r="B10" s="10">
        <v>450000</v>
      </c>
      <c r="C10" s="2"/>
      <c r="D10" s="9"/>
      <c r="E10" s="10"/>
      <c r="G10" s="34" t="s">
        <v>35</v>
      </c>
      <c r="H10" s="24">
        <f>SUM(E15:E17)</f>
        <v>2200000</v>
      </c>
    </row>
    <row r="11" spans="1:9" ht="16" thickBot="1" x14ac:dyDescent="0.25">
      <c r="A11" s="9"/>
      <c r="B11" s="10"/>
      <c r="C11" s="2"/>
      <c r="D11" s="11" t="s">
        <v>30</v>
      </c>
      <c r="E11" s="12"/>
      <c r="G11" s="35" t="s">
        <v>38</v>
      </c>
      <c r="H11" s="25">
        <f>H9-H10</f>
        <v>500000</v>
      </c>
      <c r="I11" s="28" t="s">
        <v>39</v>
      </c>
    </row>
    <row r="12" spans="1:9" ht="16" thickBot="1" x14ac:dyDescent="0.25">
      <c r="A12" s="11" t="s">
        <v>28</v>
      </c>
      <c r="B12" s="12"/>
      <c r="C12" s="2"/>
      <c r="D12" s="9" t="s">
        <v>32</v>
      </c>
      <c r="E12" s="13">
        <v>850000</v>
      </c>
    </row>
    <row r="13" spans="1:9" x14ac:dyDescent="0.2">
      <c r="A13" s="9" t="s">
        <v>5</v>
      </c>
      <c r="B13" s="10">
        <v>350000</v>
      </c>
      <c r="C13" s="2"/>
      <c r="D13" s="9"/>
      <c r="E13" s="10"/>
      <c r="G13" s="30" t="s">
        <v>29</v>
      </c>
      <c r="H13" s="26">
        <f>SUM(E8:E9)</f>
        <v>12200000</v>
      </c>
    </row>
    <row r="14" spans="1:9" ht="16" thickBot="1" x14ac:dyDescent="0.25">
      <c r="A14" s="9" t="s">
        <v>8</v>
      </c>
      <c r="B14" s="10">
        <v>20000</v>
      </c>
      <c r="C14" s="2"/>
      <c r="D14" s="7" t="s">
        <v>17</v>
      </c>
      <c r="E14" s="8"/>
      <c r="G14" s="31" t="s">
        <v>30</v>
      </c>
      <c r="H14" s="27">
        <f>E12</f>
        <v>850000</v>
      </c>
    </row>
    <row r="15" spans="1:9" ht="16" thickBot="1" x14ac:dyDescent="0.25">
      <c r="A15" s="9" t="s">
        <v>6</v>
      </c>
      <c r="B15" s="13">
        <v>2000000</v>
      </c>
      <c r="C15" s="2"/>
      <c r="D15" s="17" t="s">
        <v>13</v>
      </c>
      <c r="E15" s="13">
        <v>1500000</v>
      </c>
    </row>
    <row r="16" spans="1:9" ht="16" thickBot="1" x14ac:dyDescent="0.25">
      <c r="A16" s="9" t="s">
        <v>4</v>
      </c>
      <c r="B16" s="10">
        <v>250000</v>
      </c>
      <c r="C16" s="2"/>
      <c r="D16" s="17" t="s">
        <v>22</v>
      </c>
      <c r="E16" s="13">
        <v>450000</v>
      </c>
      <c r="G16" s="32" t="s">
        <v>40</v>
      </c>
      <c r="H16" s="29">
        <f>SUM(B8:B10)</f>
        <v>12550000</v>
      </c>
    </row>
    <row r="17" spans="1:5" ht="16" thickBot="1" x14ac:dyDescent="0.25">
      <c r="A17" s="14" t="s">
        <v>33</v>
      </c>
      <c r="B17" s="15">
        <v>80000</v>
      </c>
      <c r="C17" s="2"/>
      <c r="D17" s="18" t="s">
        <v>14</v>
      </c>
      <c r="E17" s="19">
        <v>250000</v>
      </c>
    </row>
    <row r="18" spans="1:5" x14ac:dyDescent="0.2">
      <c r="A18" s="2"/>
      <c r="B18" s="2"/>
      <c r="C18" s="2"/>
    </row>
    <row r="19" spans="1:5" ht="16" thickBot="1" x14ac:dyDescent="0.25">
      <c r="A19" s="2"/>
      <c r="B19" s="2"/>
      <c r="C19" s="2"/>
    </row>
    <row r="20" spans="1:5" ht="16" thickBot="1" x14ac:dyDescent="0.25">
      <c r="A20" s="21" t="s">
        <v>36</v>
      </c>
      <c r="B20" s="22">
        <f ca="1">SUM(B8:B32)</f>
        <v>15250000</v>
      </c>
      <c r="C20" s="20"/>
      <c r="D20" s="21" t="s">
        <v>37</v>
      </c>
      <c r="E20" s="22">
        <f ca="1">SUM(E8:E32)</f>
        <v>15250000</v>
      </c>
    </row>
    <row r="21" spans="1:5" x14ac:dyDescent="0.2">
      <c r="C21" s="2"/>
    </row>
    <row r="22" spans="1:5" x14ac:dyDescent="0.2">
      <c r="C22" s="2"/>
    </row>
  </sheetData>
  <pageMargins left="0.70866141732283472" right="0.70866141732283472" top="0.74803149606299213" bottom="0.74803149606299213" header="0.31496062992125984" footer="0.31496062992125984"/>
  <pageSetup paperSize="9" scale="91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workbookViewId="0">
      <selection activeCell="B21" sqref="B21"/>
    </sheetView>
  </sheetViews>
  <sheetFormatPr baseColWidth="10" defaultRowHeight="15" x14ac:dyDescent="0.2"/>
  <cols>
    <col min="1" max="1" width="16.1640625" customWidth="1"/>
    <col min="2" max="2" width="13" bestFit="1" customWidth="1"/>
    <col min="4" max="4" width="14.6640625" bestFit="1" customWidth="1"/>
    <col min="5" max="5" width="13" bestFit="1" customWidth="1"/>
  </cols>
  <sheetData>
    <row r="1" spans="1:5" x14ac:dyDescent="0.2">
      <c r="A1" s="3" t="s">
        <v>19</v>
      </c>
    </row>
    <row r="2" spans="1:5" x14ac:dyDescent="0.2">
      <c r="A2" s="3" t="s">
        <v>24</v>
      </c>
    </row>
    <row r="3" spans="1:5" x14ac:dyDescent="0.2">
      <c r="A3" s="1" t="s">
        <v>23</v>
      </c>
    </row>
    <row r="4" spans="1:5" x14ac:dyDescent="0.2">
      <c r="A4" s="1" t="s">
        <v>0</v>
      </c>
    </row>
    <row r="6" spans="1:5" x14ac:dyDescent="0.2">
      <c r="A6" s="1" t="s">
        <v>9</v>
      </c>
      <c r="D6" s="1" t="s">
        <v>10</v>
      </c>
    </row>
    <row r="8" spans="1:5" x14ac:dyDescent="0.2">
      <c r="A8" s="2" t="s">
        <v>1</v>
      </c>
      <c r="B8" s="2">
        <v>8500000</v>
      </c>
      <c r="C8" s="2"/>
      <c r="D8" s="2" t="s">
        <v>11</v>
      </c>
      <c r="E8" s="2">
        <v>6700000</v>
      </c>
    </row>
    <row r="9" spans="1:5" x14ac:dyDescent="0.2">
      <c r="A9" s="2" t="s">
        <v>2</v>
      </c>
      <c r="B9" s="2">
        <v>3600000</v>
      </c>
      <c r="C9" s="2"/>
      <c r="D9" s="2" t="s">
        <v>12</v>
      </c>
      <c r="E9" s="2">
        <v>5500000</v>
      </c>
    </row>
    <row r="10" spans="1:5" x14ac:dyDescent="0.2">
      <c r="A10" s="2" t="s">
        <v>3</v>
      </c>
      <c r="B10" s="2">
        <v>450000</v>
      </c>
      <c r="C10" s="2"/>
      <c r="D10" s="2" t="s">
        <v>21</v>
      </c>
      <c r="E10" s="2">
        <v>850000</v>
      </c>
    </row>
    <row r="11" spans="1:5" x14ac:dyDescent="0.2">
      <c r="A11" s="2"/>
      <c r="B11" s="2"/>
      <c r="C11" s="2"/>
      <c r="D11" s="2"/>
      <c r="E11" s="2"/>
    </row>
    <row r="12" spans="1:5" x14ac:dyDescent="0.2">
      <c r="A12" s="2" t="s">
        <v>5</v>
      </c>
      <c r="B12" s="2">
        <v>350000</v>
      </c>
      <c r="C12" s="2"/>
      <c r="D12" s="2" t="s">
        <v>22</v>
      </c>
      <c r="E12" s="2">
        <v>450000</v>
      </c>
    </row>
    <row r="13" spans="1:5" x14ac:dyDescent="0.2">
      <c r="A13" s="2" t="s">
        <v>4</v>
      </c>
      <c r="B13" s="2">
        <v>250000</v>
      </c>
      <c r="C13" s="2"/>
      <c r="D13" s="2" t="s">
        <v>13</v>
      </c>
      <c r="E13" s="2">
        <v>1500000</v>
      </c>
    </row>
    <row r="14" spans="1:5" x14ac:dyDescent="0.2">
      <c r="A14" s="2" t="s">
        <v>6</v>
      </c>
      <c r="B14" s="2">
        <v>2000000</v>
      </c>
      <c r="C14" s="2"/>
      <c r="D14" s="2" t="s">
        <v>14</v>
      </c>
      <c r="E14" s="2">
        <v>250000</v>
      </c>
    </row>
    <row r="15" spans="1:5" x14ac:dyDescent="0.2">
      <c r="A15" s="2" t="s">
        <v>7</v>
      </c>
      <c r="B15" s="2">
        <v>80000</v>
      </c>
      <c r="C15" s="2"/>
      <c r="D15" s="2"/>
      <c r="E15" s="2"/>
    </row>
    <row r="16" spans="1:5" x14ac:dyDescent="0.2">
      <c r="A16" s="2" t="s">
        <v>8</v>
      </c>
      <c r="B16" s="2">
        <v>20000</v>
      </c>
      <c r="C16" s="2"/>
      <c r="D16" s="2"/>
      <c r="E16" s="2"/>
    </row>
    <row r="17" spans="1:5" x14ac:dyDescent="0.2">
      <c r="A17" s="2"/>
      <c r="C17" s="2"/>
      <c r="D17" s="2"/>
    </row>
    <row r="18" spans="1:5" x14ac:dyDescent="0.2">
      <c r="A18" s="2" t="s">
        <v>15</v>
      </c>
      <c r="B18" s="2">
        <f>SUM(B8:B16)</f>
        <v>15250000</v>
      </c>
      <c r="C18" s="2"/>
      <c r="D18" s="2"/>
      <c r="E18" s="2">
        <f>SUM(E8:E16)</f>
        <v>15250000</v>
      </c>
    </row>
    <row r="19" spans="1:5" x14ac:dyDescent="0.2">
      <c r="A19" s="2"/>
      <c r="B19" s="2"/>
      <c r="C19" s="2"/>
      <c r="D19" s="2"/>
      <c r="E19" s="2"/>
    </row>
    <row r="20" spans="1:5" x14ac:dyDescent="0.2">
      <c r="A20" s="2" t="s">
        <v>16</v>
      </c>
      <c r="B20" s="2">
        <f>SUM(B12:B16)</f>
        <v>2700000</v>
      </c>
      <c r="C20" s="2"/>
      <c r="D20" s="2"/>
      <c r="E20" s="2"/>
    </row>
    <row r="21" spans="1:5" x14ac:dyDescent="0.2">
      <c r="A21" s="2" t="s">
        <v>17</v>
      </c>
      <c r="B21" s="2">
        <f>SUM(E12:E14)</f>
        <v>2200000</v>
      </c>
      <c r="C21" s="2"/>
      <c r="D21" s="2"/>
      <c r="E21" s="2"/>
    </row>
    <row r="22" spans="1:5" x14ac:dyDescent="0.2">
      <c r="A22" s="2" t="s">
        <v>18</v>
      </c>
      <c r="B22" s="2">
        <f>+B20-B21</f>
        <v>500000</v>
      </c>
      <c r="C22" s="2" t="s">
        <v>20</v>
      </c>
      <c r="D22" s="2"/>
      <c r="E2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19842-A947-7D48-922E-6481A35D237A}">
  <dimension ref="A1:F19"/>
  <sheetViews>
    <sheetView tabSelected="1" zoomScale="180" workbookViewId="0">
      <selection activeCell="F6" sqref="F6"/>
    </sheetView>
  </sheetViews>
  <sheetFormatPr baseColWidth="10" defaultRowHeight="15" x14ac:dyDescent="0.2"/>
  <sheetData>
    <row r="1" spans="1:6" x14ac:dyDescent="0.2">
      <c r="A1" s="3" t="s">
        <v>19</v>
      </c>
    </row>
    <row r="2" spans="1:6" x14ac:dyDescent="0.2">
      <c r="A2" s="3" t="s">
        <v>24</v>
      </c>
    </row>
    <row r="3" spans="1:6" x14ac:dyDescent="0.2">
      <c r="A3" s="1" t="s">
        <v>23</v>
      </c>
    </row>
    <row r="4" spans="1:6" x14ac:dyDescent="0.2">
      <c r="A4" s="1" t="s">
        <v>0</v>
      </c>
    </row>
    <row r="6" spans="1:6" ht="16" x14ac:dyDescent="0.2">
      <c r="A6" s="39" t="s">
        <v>41</v>
      </c>
      <c r="B6" s="40"/>
      <c r="C6" s="39" t="s">
        <v>42</v>
      </c>
      <c r="E6" t="s">
        <v>52</v>
      </c>
      <c r="F6" t="s">
        <v>53</v>
      </c>
    </row>
    <row r="7" spans="1:6" x14ac:dyDescent="0.2">
      <c r="A7" s="38" t="s">
        <v>45</v>
      </c>
      <c r="C7" s="37" t="s">
        <v>43</v>
      </c>
    </row>
    <row r="8" spans="1:6" x14ac:dyDescent="0.2">
      <c r="A8" s="36" t="s">
        <v>47</v>
      </c>
      <c r="C8" t="s">
        <v>46</v>
      </c>
    </row>
    <row r="9" spans="1:6" x14ac:dyDescent="0.2">
      <c r="A9" t="s">
        <v>1</v>
      </c>
      <c r="C9" t="s">
        <v>49</v>
      </c>
    </row>
    <row r="10" spans="1:6" x14ac:dyDescent="0.2">
      <c r="A10" t="s">
        <v>3</v>
      </c>
    </row>
    <row r="12" spans="1:6" x14ac:dyDescent="0.2">
      <c r="A12" s="37" t="s">
        <v>44</v>
      </c>
      <c r="C12" s="37" t="s">
        <v>45</v>
      </c>
    </row>
    <row r="13" spans="1:6" x14ac:dyDescent="0.2">
      <c r="A13" t="s">
        <v>48</v>
      </c>
      <c r="C13" t="s">
        <v>50</v>
      </c>
    </row>
    <row r="14" spans="1:6" x14ac:dyDescent="0.2">
      <c r="A14" t="s">
        <v>5</v>
      </c>
    </row>
    <row r="15" spans="1:6" x14ac:dyDescent="0.2">
      <c r="A15" t="s">
        <v>8</v>
      </c>
    </row>
    <row r="16" spans="1:6" x14ac:dyDescent="0.2">
      <c r="A16" t="s">
        <v>4</v>
      </c>
      <c r="C16" s="37" t="s">
        <v>44</v>
      </c>
    </row>
    <row r="17" spans="1:3" x14ac:dyDescent="0.2">
      <c r="A17" t="s">
        <v>33</v>
      </c>
      <c r="C17" t="s">
        <v>22</v>
      </c>
    </row>
    <row r="18" spans="1:3" x14ac:dyDescent="0.2">
      <c r="C18" t="s">
        <v>14</v>
      </c>
    </row>
    <row r="19" spans="1:3" x14ac:dyDescent="0.2">
      <c r="C1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Balanç - Enunciat</vt:lpstr>
      <vt:lpstr>Balanç - Resultat</vt:lpstr>
      <vt:lpstr>Sheet1</vt:lpstr>
      <vt:lpstr>'Balanç - Enunciat'!Print_Area</vt:lpstr>
    </vt:vector>
  </TitlesOfParts>
  <Company>UPCnet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UPCnet</dc:creator>
  <cp:lastModifiedBy>David Orensanz</cp:lastModifiedBy>
  <cp:lastPrinted>2012-12-03T18:10:28Z</cp:lastPrinted>
  <dcterms:created xsi:type="dcterms:W3CDTF">2012-12-03T12:18:53Z</dcterms:created>
  <dcterms:modified xsi:type="dcterms:W3CDTF">2021-05-17T15:29:53Z</dcterms:modified>
</cp:coreProperties>
</file>