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User\Desktop\AIC\HW5\"/>
    </mc:Choice>
  </mc:AlternateContent>
  <xr:revisionPtr revIDLastSave="0" documentId="13_ncr:1_{E00D738B-058C-47C3-96FB-BDFF8EA4B3B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C32" i="1"/>
  <c r="D29" i="1"/>
  <c r="D25" i="1"/>
  <c r="D24" i="1"/>
  <c r="C25" i="1"/>
  <c r="C24" i="1"/>
  <c r="D22" i="1" l="1"/>
  <c r="D21" i="1"/>
  <c r="D16" i="1"/>
  <c r="D15" i="1"/>
  <c r="D14" i="1"/>
  <c r="D11" i="1"/>
  <c r="D10" i="1"/>
  <c r="D9" i="1"/>
</calcChain>
</file>

<file path=xl/sharedStrings.xml><?xml version="1.0" encoding="utf-8"?>
<sst xmlns="http://schemas.openxmlformats.org/spreadsheetml/2006/main" count="5" uniqueCount="5">
  <si>
    <t>ro1</t>
    <phoneticPr fontId="2" type="noConversion"/>
  </si>
  <si>
    <t>ro2</t>
    <phoneticPr fontId="2" type="noConversion"/>
  </si>
  <si>
    <t>ro1||ro2</t>
    <phoneticPr fontId="2" type="noConversion"/>
  </si>
  <si>
    <t>gmn</t>
    <phoneticPr fontId="2" type="noConversion"/>
  </si>
  <si>
    <t>gmp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</si>
</sst>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7" fontId="0" fillId="0" borderId="0" xfId="1" applyNumberFormat="1" applyFont="1" applyAlignment="1"/>
    <xf numFmtId="2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D32"/>
  <sheetViews>
    <sheetView tabSelected="1" workbookViewId="0">
      <selection activeCell="D29" sqref="D29"/>
    </sheetView>
  </sheetViews>
  <sheetFormatPr defaultRowHeight="14.5" x14ac:dyDescent="0.3"/>
  <cols>
    <col min="4" max="4" width="13.296875" bestFit="1" customWidth="1"/>
  </cols>
  <sheetData>
    <row r="9" spans="3:4" x14ac:dyDescent="0.3">
      <c r="C9" t="s">
        <v>0</v>
      </c>
      <c r="D9">
        <f>1/(1.0741*10^-3)</f>
        <v>931.01201005492953</v>
      </c>
    </row>
    <row r="10" spans="3:4" x14ac:dyDescent="0.3">
      <c r="C10" t="s">
        <v>1</v>
      </c>
      <c r="D10">
        <f>1/(608.3536*10^-6)</f>
        <v>1643.7808537666251</v>
      </c>
    </row>
    <row r="11" spans="3:4" x14ac:dyDescent="0.3">
      <c r="C11" t="s">
        <v>2</v>
      </c>
      <c r="D11">
        <f>D9*D10/(D9+D10)</f>
        <v>594.37003195808779</v>
      </c>
    </row>
    <row r="14" spans="3:4" x14ac:dyDescent="0.3">
      <c r="C14" t="s">
        <v>3</v>
      </c>
      <c r="D14">
        <f>23.9958*10^-3</f>
        <v>2.3995800000000001E-2</v>
      </c>
    </row>
    <row r="15" spans="3:4" x14ac:dyDescent="0.3">
      <c r="C15" t="s">
        <v>4</v>
      </c>
      <c r="D15">
        <f>28.5542*10^-3</f>
        <v>2.8554200000000002E-2</v>
      </c>
    </row>
    <row r="16" spans="3:4" x14ac:dyDescent="0.3">
      <c r="D16">
        <f>-(D14+D15)*D11*50000/1000000</f>
        <v>-1.5617072589698755</v>
      </c>
    </row>
    <row r="21" spans="3:4" x14ac:dyDescent="0.3">
      <c r="D21" s="1">
        <f>(594.7208-D11)/D11</f>
        <v>5.9015095488023403E-4</v>
      </c>
    </row>
    <row r="22" spans="3:4" x14ac:dyDescent="0.3">
      <c r="D22" s="1">
        <f>(-1.5619+1.561707259)/1.561707259</f>
        <v>-1.2341685606520977E-4</v>
      </c>
    </row>
    <row r="24" spans="3:4" x14ac:dyDescent="0.3">
      <c r="C24">
        <f>-165.0540246</f>
        <v>-165.05402459999999</v>
      </c>
      <c r="D24">
        <f>C24*2*PI()*10^6/10^9</f>
        <v>-1.0370650222575779</v>
      </c>
    </row>
    <row r="25" spans="3:4" x14ac:dyDescent="0.3">
      <c r="C25">
        <f>606.3748467</f>
        <v>606.37484670000003</v>
      </c>
      <c r="D25">
        <f>C25*2*PI()*10^6/10^9</f>
        <v>3.8099655274287141</v>
      </c>
    </row>
    <row r="29" spans="3:4" x14ac:dyDescent="0.3">
      <c r="C29">
        <v>40.698099999999997</v>
      </c>
      <c r="D29">
        <f>C29*2*PI()</f>
        <v>255.71370395012551</v>
      </c>
    </row>
    <row r="31" spans="3:4" x14ac:dyDescent="0.3">
      <c r="C31">
        <v>385.786</v>
      </c>
      <c r="D31" s="2">
        <f>C31*2*PI()*10^-3</f>
        <v>2.4239649269155841</v>
      </c>
    </row>
    <row r="32" spans="3:4" x14ac:dyDescent="0.3">
      <c r="C32">
        <f>476.002</f>
        <v>476.00200000000001</v>
      </c>
      <c r="D32" s="2">
        <f>C32*2*PI()/1000</f>
        <v>2.9908087725880974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林士登</cp:lastModifiedBy>
  <dcterms:created xsi:type="dcterms:W3CDTF">2015-06-05T18:19:34Z</dcterms:created>
  <dcterms:modified xsi:type="dcterms:W3CDTF">2024-05-13T17:21:19Z</dcterms:modified>
</cp:coreProperties>
</file>