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y Docs\Andy Projects\PlatformIO\pwrGenie V2.0\docs\"/>
    </mc:Choice>
  </mc:AlternateContent>
  <xr:revisionPtr revIDLastSave="0" documentId="8_{4194980E-8020-427B-B030-6F7C03707BE2}" xr6:coauthVersionLast="47" xr6:coauthVersionMax="47" xr10:uidLastSave="{00000000-0000-0000-0000-000000000000}"/>
  <bookViews>
    <workbookView xWindow="29025" yWindow="7905" windowWidth="23565" windowHeight="14400" xr2:uid="{80F0768E-D525-42F4-A4BF-7092CDA39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F15" i="1" s="1"/>
  <c r="G15" i="1" s="1"/>
  <c r="I15" i="1" s="1"/>
  <c r="D20" i="1"/>
  <c r="D18" i="1"/>
  <c r="D17" i="1"/>
  <c r="D16" i="1"/>
  <c r="E10" i="1"/>
  <c r="G10" i="1" s="1"/>
  <c r="C15" i="1"/>
  <c r="B21" i="1"/>
  <c r="B22" i="1" s="1"/>
  <c r="D22" i="1" s="1"/>
  <c r="C17" i="1"/>
  <c r="C20" i="1"/>
  <c r="D21" i="1" l="1"/>
  <c r="F21" i="1" s="1"/>
  <c r="G21" i="1" s="1"/>
  <c r="I21" i="1" s="1"/>
  <c r="F22" i="1"/>
  <c r="G22" i="1" s="1"/>
  <c r="I22" i="1" s="1"/>
  <c r="F16" i="1"/>
  <c r="G16" i="1" s="1"/>
  <c r="F17" i="1"/>
  <c r="G17" i="1" s="1"/>
  <c r="F20" i="1"/>
  <c r="G20" i="1" s="1"/>
  <c r="I20" i="1" s="1"/>
  <c r="F18" i="1"/>
  <c r="G18" i="1" s="1"/>
  <c r="J15" i="1"/>
  <c r="C21" i="1"/>
  <c r="C16" i="1"/>
  <c r="B23" i="1"/>
  <c r="D23" i="1" s="1"/>
  <c r="F23" i="1" s="1"/>
  <c r="G23" i="1" s="1"/>
  <c r="I23" i="1" s="1"/>
  <c r="C22" i="1"/>
  <c r="C18" i="1"/>
  <c r="J17" i="1" l="1"/>
  <c r="I17" i="1"/>
  <c r="J18" i="1"/>
  <c r="I18" i="1"/>
  <c r="J16" i="1"/>
  <c r="I16" i="1"/>
  <c r="B24" i="1"/>
  <c r="D24" i="1" s="1"/>
  <c r="F24" i="1" s="1"/>
  <c r="G24" i="1" s="1"/>
  <c r="I24" i="1" s="1"/>
  <c r="C23" i="1"/>
  <c r="B25" i="1" l="1"/>
  <c r="D25" i="1" s="1"/>
  <c r="F25" i="1" s="1"/>
  <c r="G25" i="1" s="1"/>
  <c r="I25" i="1" s="1"/>
  <c r="C24" i="1"/>
  <c r="B26" i="1" l="1"/>
  <c r="D26" i="1" s="1"/>
  <c r="F26" i="1" s="1"/>
  <c r="G26" i="1" s="1"/>
  <c r="I26" i="1" s="1"/>
  <c r="C25" i="1"/>
  <c r="C26" i="1" l="1"/>
  <c r="B27" i="1"/>
  <c r="D27" i="1" s="1"/>
  <c r="F27" i="1" s="1"/>
  <c r="G27" i="1" s="1"/>
  <c r="I27" i="1" s="1"/>
  <c r="C27" i="1" l="1"/>
  <c r="B28" i="1"/>
  <c r="D28" i="1" s="1"/>
  <c r="F28" i="1" l="1"/>
  <c r="G28" i="1" s="1"/>
  <c r="I28" i="1" s="1"/>
  <c r="C28" i="1"/>
  <c r="B29" i="1"/>
  <c r="D29" i="1" s="1"/>
  <c r="F29" i="1" l="1"/>
  <c r="G29" i="1" s="1"/>
  <c r="I29" i="1" s="1"/>
  <c r="B30" i="1"/>
  <c r="D30" i="1" s="1"/>
  <c r="C29" i="1"/>
  <c r="F30" i="1" l="1"/>
  <c r="G30" i="1" s="1"/>
  <c r="I30" i="1" s="1"/>
  <c r="B31" i="1"/>
  <c r="D31" i="1" s="1"/>
  <c r="F31" i="1" s="1"/>
  <c r="G31" i="1" s="1"/>
  <c r="I31" i="1" s="1"/>
  <c r="C30" i="1"/>
  <c r="B32" i="1" l="1"/>
  <c r="D32" i="1" s="1"/>
  <c r="F32" i="1" s="1"/>
  <c r="G32" i="1" s="1"/>
  <c r="I32" i="1" s="1"/>
  <c r="C31" i="1"/>
  <c r="B33" i="1" l="1"/>
  <c r="D33" i="1" s="1"/>
  <c r="F33" i="1" s="1"/>
  <c r="G33" i="1" s="1"/>
  <c r="I33" i="1" s="1"/>
  <c r="C32" i="1"/>
  <c r="B34" i="1" l="1"/>
  <c r="D34" i="1" s="1"/>
  <c r="F34" i="1" s="1"/>
  <c r="G34" i="1" s="1"/>
  <c r="I34" i="1" s="1"/>
  <c r="C33" i="1"/>
  <c r="C34" i="1" l="1"/>
  <c r="B35" i="1"/>
  <c r="D35" i="1" s="1"/>
  <c r="F35" i="1" s="1"/>
  <c r="G35" i="1" s="1"/>
  <c r="I35" i="1" s="1"/>
  <c r="C35" i="1" l="1"/>
  <c r="B36" i="1"/>
  <c r="D36" i="1" s="1"/>
  <c r="F36" i="1" l="1"/>
  <c r="G36" i="1" s="1"/>
  <c r="I36" i="1" s="1"/>
  <c r="C36" i="1"/>
  <c r="B37" i="1"/>
  <c r="D37" i="1" s="1"/>
  <c r="F37" i="1" l="1"/>
  <c r="G37" i="1" s="1"/>
  <c r="I37" i="1" s="1"/>
  <c r="B38" i="1"/>
  <c r="D38" i="1" s="1"/>
  <c r="C37" i="1"/>
  <c r="F38" i="1" l="1"/>
  <c r="G38" i="1" s="1"/>
  <c r="I38" i="1" s="1"/>
  <c r="B39" i="1"/>
  <c r="D39" i="1" s="1"/>
  <c r="F39" i="1" s="1"/>
  <c r="G39" i="1" s="1"/>
  <c r="I39" i="1" s="1"/>
  <c r="C38" i="1"/>
  <c r="B40" i="1" l="1"/>
  <c r="D40" i="1" s="1"/>
  <c r="F40" i="1" s="1"/>
  <c r="G40" i="1" s="1"/>
  <c r="I40" i="1" s="1"/>
  <c r="C39" i="1"/>
  <c r="B41" i="1" l="1"/>
  <c r="D41" i="1" s="1"/>
  <c r="F41" i="1" s="1"/>
  <c r="G41" i="1" s="1"/>
  <c r="I41" i="1" s="1"/>
  <c r="C40" i="1"/>
  <c r="B42" i="1" l="1"/>
  <c r="D42" i="1" s="1"/>
  <c r="F42" i="1" s="1"/>
  <c r="G42" i="1" s="1"/>
  <c r="I42" i="1" s="1"/>
  <c r="C41" i="1"/>
  <c r="C42" i="1" l="1"/>
  <c r="B43" i="1"/>
  <c r="D43" i="1" s="1"/>
  <c r="F43" i="1" s="1"/>
  <c r="G43" i="1" s="1"/>
  <c r="I43" i="1" s="1"/>
  <c r="C43" i="1" l="1"/>
  <c r="B44" i="1"/>
  <c r="D44" i="1" s="1"/>
  <c r="F44" i="1" l="1"/>
  <c r="G44" i="1" s="1"/>
  <c r="I44" i="1" s="1"/>
  <c r="C44" i="1"/>
  <c r="B45" i="1"/>
  <c r="D45" i="1" s="1"/>
  <c r="F45" i="1" l="1"/>
  <c r="G45" i="1" s="1"/>
  <c r="I45" i="1" s="1"/>
  <c r="B46" i="1"/>
  <c r="D46" i="1" s="1"/>
  <c r="C45" i="1"/>
  <c r="F46" i="1" l="1"/>
  <c r="G46" i="1" s="1"/>
  <c r="I46" i="1" s="1"/>
  <c r="B47" i="1"/>
  <c r="D47" i="1" s="1"/>
  <c r="F47" i="1" s="1"/>
  <c r="G47" i="1" s="1"/>
  <c r="I47" i="1" s="1"/>
  <c r="C46" i="1"/>
  <c r="B48" i="1" l="1"/>
  <c r="D48" i="1" s="1"/>
  <c r="F48" i="1" s="1"/>
  <c r="G48" i="1" s="1"/>
  <c r="I48" i="1" s="1"/>
  <c r="C47" i="1"/>
  <c r="B49" i="1" l="1"/>
  <c r="D49" i="1" s="1"/>
  <c r="F49" i="1" s="1"/>
  <c r="G49" i="1" s="1"/>
  <c r="I49" i="1" s="1"/>
  <c r="C48" i="1"/>
  <c r="B50" i="1" l="1"/>
  <c r="D50" i="1" s="1"/>
  <c r="F50" i="1" s="1"/>
  <c r="G50" i="1" s="1"/>
  <c r="I50" i="1" s="1"/>
  <c r="C49" i="1"/>
  <c r="C50" i="1" l="1"/>
  <c r="B51" i="1"/>
  <c r="D51" i="1" s="1"/>
  <c r="F51" i="1" s="1"/>
  <c r="G51" i="1" s="1"/>
  <c r="I51" i="1" s="1"/>
  <c r="C51" i="1" l="1"/>
  <c r="B52" i="1"/>
  <c r="D52" i="1" s="1"/>
  <c r="F52" i="1" l="1"/>
  <c r="G52" i="1" s="1"/>
  <c r="I52" i="1" s="1"/>
  <c r="B53" i="1"/>
  <c r="D53" i="1" s="1"/>
  <c r="C52" i="1"/>
  <c r="F53" i="1" l="1"/>
  <c r="G53" i="1" s="1"/>
  <c r="I53" i="1" s="1"/>
  <c r="B54" i="1"/>
  <c r="D54" i="1" s="1"/>
  <c r="C53" i="1"/>
  <c r="F54" i="1" l="1"/>
  <c r="G54" i="1" s="1"/>
  <c r="I54" i="1" s="1"/>
  <c r="B55" i="1"/>
  <c r="D55" i="1" s="1"/>
  <c r="F55" i="1" s="1"/>
  <c r="G55" i="1" s="1"/>
  <c r="I55" i="1" s="1"/>
  <c r="C54" i="1"/>
  <c r="B56" i="1" l="1"/>
  <c r="D56" i="1" s="1"/>
  <c r="F56" i="1" s="1"/>
  <c r="G56" i="1" s="1"/>
  <c r="I56" i="1" s="1"/>
  <c r="C55" i="1"/>
  <c r="B57" i="1" l="1"/>
  <c r="D57" i="1" s="1"/>
  <c r="F57" i="1" s="1"/>
  <c r="G57" i="1" s="1"/>
  <c r="I57" i="1" s="1"/>
  <c r="C56" i="1"/>
  <c r="B58" i="1" l="1"/>
  <c r="D58" i="1" s="1"/>
  <c r="F58" i="1" s="1"/>
  <c r="G58" i="1" s="1"/>
  <c r="I58" i="1" s="1"/>
  <c r="C57" i="1"/>
  <c r="C58" i="1" l="1"/>
  <c r="B59" i="1"/>
  <c r="D59" i="1" s="1"/>
  <c r="F59" i="1" s="1"/>
  <c r="G59" i="1" s="1"/>
  <c r="I59" i="1" s="1"/>
  <c r="C59" i="1" l="1"/>
  <c r="B60" i="1"/>
  <c r="D60" i="1" s="1"/>
  <c r="F60" i="1" l="1"/>
  <c r="G60" i="1" s="1"/>
  <c r="I60" i="1" s="1"/>
  <c r="C60" i="1"/>
  <c r="B61" i="1"/>
  <c r="D61" i="1" s="1"/>
  <c r="F61" i="1" l="1"/>
  <c r="G61" i="1" s="1"/>
  <c r="I61" i="1" s="1"/>
  <c r="B62" i="1"/>
  <c r="D62" i="1" s="1"/>
  <c r="C61" i="1"/>
  <c r="F62" i="1" l="1"/>
  <c r="G62" i="1" s="1"/>
  <c r="I62" i="1" s="1"/>
  <c r="B63" i="1"/>
  <c r="D63" i="1" s="1"/>
  <c r="F63" i="1" s="1"/>
  <c r="G63" i="1" s="1"/>
  <c r="I63" i="1" s="1"/>
  <c r="C62" i="1"/>
  <c r="B64" i="1" l="1"/>
  <c r="D64" i="1" s="1"/>
  <c r="C63" i="1"/>
  <c r="F64" i="1" l="1"/>
  <c r="G64" i="1" s="1"/>
  <c r="I64" i="1" s="1"/>
  <c r="B65" i="1"/>
  <c r="D65" i="1" s="1"/>
  <c r="F65" i="1" s="1"/>
  <c r="G65" i="1" s="1"/>
  <c r="I65" i="1" s="1"/>
  <c r="C64" i="1"/>
  <c r="B66" i="1" l="1"/>
  <c r="D66" i="1" s="1"/>
  <c r="F66" i="1" s="1"/>
  <c r="G66" i="1" s="1"/>
  <c r="I66" i="1" s="1"/>
  <c r="C65" i="1"/>
  <c r="C66" i="1" l="1"/>
  <c r="B67" i="1"/>
  <c r="D67" i="1" s="1"/>
  <c r="F67" i="1" s="1"/>
  <c r="G67" i="1" s="1"/>
  <c r="I67" i="1" s="1"/>
  <c r="C67" i="1" l="1"/>
  <c r="B68" i="1"/>
  <c r="D68" i="1" s="1"/>
  <c r="F68" i="1" l="1"/>
  <c r="G68" i="1" s="1"/>
  <c r="I68" i="1" s="1"/>
  <c r="B69" i="1"/>
  <c r="D69" i="1" s="1"/>
  <c r="C68" i="1"/>
  <c r="F69" i="1" l="1"/>
  <c r="G69" i="1" s="1"/>
  <c r="I69" i="1" s="1"/>
  <c r="B70" i="1"/>
  <c r="D70" i="1" s="1"/>
  <c r="C69" i="1"/>
  <c r="F70" i="1" l="1"/>
  <c r="G70" i="1" s="1"/>
  <c r="I70" i="1" s="1"/>
  <c r="B71" i="1"/>
  <c r="D71" i="1" s="1"/>
  <c r="F71" i="1" s="1"/>
  <c r="G71" i="1" s="1"/>
  <c r="I71" i="1" s="1"/>
  <c r="C70" i="1"/>
  <c r="B72" i="1" l="1"/>
  <c r="D72" i="1" s="1"/>
  <c r="C71" i="1"/>
  <c r="F72" i="1" l="1"/>
  <c r="G72" i="1" s="1"/>
  <c r="I72" i="1" s="1"/>
  <c r="B73" i="1"/>
  <c r="D73" i="1" s="1"/>
  <c r="F73" i="1" s="1"/>
  <c r="G73" i="1" s="1"/>
  <c r="I73" i="1" s="1"/>
  <c r="C72" i="1"/>
  <c r="B74" i="1" l="1"/>
  <c r="D74" i="1" s="1"/>
  <c r="F74" i="1" s="1"/>
  <c r="G74" i="1" s="1"/>
  <c r="I74" i="1" s="1"/>
  <c r="C73" i="1"/>
  <c r="C74" i="1" l="1"/>
  <c r="B75" i="1"/>
  <c r="D75" i="1" s="1"/>
  <c r="F75" i="1" s="1"/>
  <c r="G75" i="1" s="1"/>
  <c r="I75" i="1" s="1"/>
  <c r="C75" i="1" l="1"/>
  <c r="B76" i="1"/>
  <c r="D76" i="1" s="1"/>
  <c r="F76" i="1" l="1"/>
  <c r="G76" i="1" s="1"/>
  <c r="I76" i="1" s="1"/>
  <c r="B77" i="1"/>
  <c r="D77" i="1" s="1"/>
  <c r="C76" i="1"/>
  <c r="F77" i="1" l="1"/>
  <c r="G77" i="1" s="1"/>
  <c r="I77" i="1" s="1"/>
  <c r="B78" i="1"/>
  <c r="D78" i="1" s="1"/>
  <c r="C77" i="1"/>
  <c r="F78" i="1" l="1"/>
  <c r="G78" i="1" s="1"/>
  <c r="I78" i="1" s="1"/>
  <c r="B79" i="1"/>
  <c r="D79" i="1" s="1"/>
  <c r="C78" i="1"/>
  <c r="F79" i="1" l="1"/>
  <c r="G79" i="1" s="1"/>
  <c r="I79" i="1" s="1"/>
  <c r="B80" i="1"/>
  <c r="D80" i="1" s="1"/>
  <c r="C79" i="1"/>
  <c r="F80" i="1" l="1"/>
  <c r="G80" i="1" s="1"/>
  <c r="I80" i="1" s="1"/>
  <c r="B81" i="1"/>
  <c r="D81" i="1" s="1"/>
  <c r="F81" i="1" s="1"/>
  <c r="G81" i="1" s="1"/>
  <c r="I81" i="1" s="1"/>
  <c r="C80" i="1"/>
  <c r="B82" i="1" l="1"/>
  <c r="D82" i="1" s="1"/>
  <c r="F82" i="1" s="1"/>
  <c r="G82" i="1" s="1"/>
  <c r="I82" i="1" s="1"/>
  <c r="C81" i="1"/>
  <c r="C82" i="1" l="1"/>
  <c r="B83" i="1"/>
  <c r="D83" i="1" s="1"/>
  <c r="F83" i="1" s="1"/>
  <c r="G83" i="1" s="1"/>
  <c r="I83" i="1" s="1"/>
  <c r="C83" i="1" l="1"/>
  <c r="B84" i="1"/>
  <c r="D84" i="1" s="1"/>
  <c r="F84" i="1" l="1"/>
  <c r="G84" i="1" s="1"/>
  <c r="I84" i="1" s="1"/>
  <c r="C84" i="1"/>
  <c r="B85" i="1"/>
  <c r="D85" i="1" s="1"/>
  <c r="F85" i="1" l="1"/>
  <c r="G85" i="1" s="1"/>
  <c r="I85" i="1" s="1"/>
  <c r="B86" i="1"/>
  <c r="D86" i="1" s="1"/>
  <c r="C85" i="1"/>
  <c r="F86" i="1" l="1"/>
  <c r="G86" i="1" s="1"/>
  <c r="I86" i="1" s="1"/>
  <c r="B87" i="1"/>
  <c r="D87" i="1" s="1"/>
  <c r="C86" i="1"/>
  <c r="F87" i="1" l="1"/>
  <c r="G87" i="1" s="1"/>
  <c r="I87" i="1" s="1"/>
  <c r="B88" i="1"/>
  <c r="D88" i="1" s="1"/>
  <c r="C87" i="1"/>
  <c r="F88" i="1" l="1"/>
  <c r="G88" i="1" s="1"/>
  <c r="I88" i="1" s="1"/>
  <c r="B89" i="1"/>
  <c r="D89" i="1" s="1"/>
  <c r="F89" i="1" s="1"/>
  <c r="G89" i="1" s="1"/>
  <c r="I89" i="1" s="1"/>
  <c r="C88" i="1"/>
  <c r="B90" i="1" l="1"/>
  <c r="D90" i="1" s="1"/>
  <c r="F90" i="1" s="1"/>
  <c r="G90" i="1" s="1"/>
  <c r="I90" i="1" s="1"/>
  <c r="C89" i="1"/>
  <c r="C90" i="1" l="1"/>
  <c r="B91" i="1"/>
  <c r="D91" i="1" s="1"/>
  <c r="F91" i="1" s="1"/>
  <c r="G91" i="1" s="1"/>
  <c r="I91" i="1" s="1"/>
  <c r="C91" i="1" l="1"/>
  <c r="B92" i="1"/>
  <c r="D92" i="1" s="1"/>
  <c r="F92" i="1" l="1"/>
  <c r="G92" i="1" s="1"/>
  <c r="I92" i="1" s="1"/>
  <c r="C92" i="1"/>
  <c r="B93" i="1"/>
  <c r="D93" i="1" s="1"/>
  <c r="F93" i="1" l="1"/>
  <c r="G93" i="1" s="1"/>
  <c r="I93" i="1" s="1"/>
  <c r="B94" i="1"/>
  <c r="D94" i="1" s="1"/>
  <c r="C93" i="1"/>
  <c r="F94" i="1" l="1"/>
  <c r="G94" i="1" s="1"/>
  <c r="I94" i="1" s="1"/>
  <c r="B95" i="1"/>
  <c r="D95" i="1" s="1"/>
  <c r="C94" i="1"/>
  <c r="F95" i="1" l="1"/>
  <c r="G95" i="1" s="1"/>
  <c r="I95" i="1" s="1"/>
  <c r="B96" i="1"/>
  <c r="D96" i="1" s="1"/>
  <c r="C95" i="1"/>
  <c r="F96" i="1" l="1"/>
  <c r="G96" i="1" s="1"/>
  <c r="I96" i="1" s="1"/>
  <c r="B97" i="1"/>
  <c r="D97" i="1" s="1"/>
  <c r="F97" i="1" s="1"/>
  <c r="G97" i="1" s="1"/>
  <c r="I97" i="1" s="1"/>
  <c r="C96" i="1"/>
  <c r="B98" i="1" l="1"/>
  <c r="D98" i="1" s="1"/>
  <c r="F98" i="1" s="1"/>
  <c r="G98" i="1" s="1"/>
  <c r="I98" i="1" s="1"/>
  <c r="C97" i="1"/>
  <c r="C98" i="1" l="1"/>
  <c r="B99" i="1"/>
  <c r="D99" i="1" s="1"/>
  <c r="F99" i="1" s="1"/>
  <c r="G99" i="1" s="1"/>
  <c r="I99" i="1" s="1"/>
  <c r="C99" i="1" l="1"/>
  <c r="B100" i="1"/>
  <c r="D100" i="1" s="1"/>
  <c r="F100" i="1" l="1"/>
  <c r="G100" i="1" s="1"/>
  <c r="I100" i="1" s="1"/>
  <c r="C100" i="1"/>
  <c r="B101" i="1"/>
  <c r="D101" i="1" s="1"/>
  <c r="F101" i="1" l="1"/>
  <c r="G101" i="1" s="1"/>
  <c r="I101" i="1" s="1"/>
  <c r="B102" i="1"/>
  <c r="D102" i="1" s="1"/>
  <c r="C101" i="1"/>
  <c r="F102" i="1" l="1"/>
  <c r="G102" i="1" s="1"/>
  <c r="I102" i="1" s="1"/>
  <c r="B103" i="1"/>
  <c r="D103" i="1" s="1"/>
  <c r="C102" i="1"/>
  <c r="F103" i="1" l="1"/>
  <c r="G103" i="1" s="1"/>
  <c r="I103" i="1" s="1"/>
  <c r="B104" i="1"/>
  <c r="D104" i="1" s="1"/>
  <c r="C103" i="1"/>
  <c r="F104" i="1" l="1"/>
  <c r="G104" i="1" s="1"/>
  <c r="I104" i="1" s="1"/>
  <c r="B105" i="1"/>
  <c r="D105" i="1" s="1"/>
  <c r="F105" i="1" s="1"/>
  <c r="G105" i="1" s="1"/>
  <c r="I105" i="1" s="1"/>
  <c r="C104" i="1"/>
  <c r="B106" i="1" l="1"/>
  <c r="D106" i="1" s="1"/>
  <c r="F106" i="1" s="1"/>
  <c r="G106" i="1" s="1"/>
  <c r="I106" i="1" s="1"/>
  <c r="C105" i="1"/>
  <c r="C106" i="1" l="1"/>
  <c r="B107" i="1"/>
  <c r="D107" i="1" s="1"/>
  <c r="F107" i="1" s="1"/>
  <c r="G107" i="1" s="1"/>
  <c r="I107" i="1" s="1"/>
  <c r="C107" i="1" l="1"/>
  <c r="B108" i="1"/>
  <c r="D108" i="1" s="1"/>
  <c r="F108" i="1" l="1"/>
  <c r="G108" i="1" s="1"/>
  <c r="I108" i="1" s="1"/>
  <c r="B109" i="1"/>
  <c r="D109" i="1" s="1"/>
  <c r="C108" i="1"/>
  <c r="F109" i="1" l="1"/>
  <c r="G109" i="1" s="1"/>
  <c r="I109" i="1" s="1"/>
  <c r="B110" i="1"/>
  <c r="D110" i="1" s="1"/>
  <c r="C109" i="1"/>
  <c r="F110" i="1" l="1"/>
  <c r="G110" i="1" s="1"/>
  <c r="I110" i="1" s="1"/>
  <c r="B111" i="1"/>
  <c r="D111" i="1" s="1"/>
  <c r="C110" i="1"/>
  <c r="F111" i="1" l="1"/>
  <c r="G111" i="1" s="1"/>
  <c r="I111" i="1" s="1"/>
  <c r="B112" i="1"/>
  <c r="D112" i="1" s="1"/>
  <c r="C111" i="1"/>
  <c r="F112" i="1" l="1"/>
  <c r="G112" i="1" s="1"/>
  <c r="I112" i="1" s="1"/>
  <c r="B113" i="1"/>
  <c r="D113" i="1" s="1"/>
  <c r="F113" i="1" s="1"/>
  <c r="G113" i="1" s="1"/>
  <c r="I113" i="1" s="1"/>
  <c r="C112" i="1"/>
  <c r="B114" i="1" l="1"/>
  <c r="D114" i="1" s="1"/>
  <c r="F114" i="1" s="1"/>
  <c r="G114" i="1" s="1"/>
  <c r="I114" i="1" s="1"/>
  <c r="C113" i="1"/>
  <c r="C114" i="1" l="1"/>
  <c r="B115" i="1"/>
  <c r="D115" i="1" s="1"/>
  <c r="F115" i="1" s="1"/>
  <c r="G115" i="1" s="1"/>
  <c r="I115" i="1" s="1"/>
  <c r="C115" i="1" l="1"/>
  <c r="B116" i="1"/>
  <c r="D116" i="1" s="1"/>
  <c r="F116" i="1" l="1"/>
  <c r="G116" i="1" s="1"/>
  <c r="I116" i="1" s="1"/>
  <c r="B117" i="1"/>
  <c r="D117" i="1" s="1"/>
  <c r="C116" i="1"/>
  <c r="F117" i="1" l="1"/>
  <c r="G117" i="1" s="1"/>
  <c r="I117" i="1" s="1"/>
  <c r="B118" i="1"/>
  <c r="D118" i="1" s="1"/>
  <c r="C117" i="1"/>
  <c r="F118" i="1" l="1"/>
  <c r="G118" i="1" s="1"/>
  <c r="I118" i="1" s="1"/>
  <c r="B119" i="1"/>
  <c r="D119" i="1" s="1"/>
  <c r="C118" i="1"/>
  <c r="F119" i="1" l="1"/>
  <c r="G119" i="1" s="1"/>
  <c r="I119" i="1" s="1"/>
  <c r="B120" i="1"/>
  <c r="D120" i="1" s="1"/>
  <c r="C119" i="1"/>
  <c r="F120" i="1" l="1"/>
  <c r="G120" i="1" s="1"/>
  <c r="I120" i="1" s="1"/>
  <c r="B121" i="1"/>
  <c r="D121" i="1" s="1"/>
  <c r="F121" i="1" s="1"/>
  <c r="G121" i="1" s="1"/>
  <c r="I121" i="1" s="1"/>
  <c r="C120" i="1"/>
  <c r="B122" i="1" l="1"/>
  <c r="D122" i="1" s="1"/>
  <c r="F122" i="1" s="1"/>
  <c r="G122" i="1" s="1"/>
  <c r="I122" i="1" s="1"/>
  <c r="C121" i="1"/>
  <c r="C122" i="1" l="1"/>
  <c r="B123" i="1"/>
  <c r="D123" i="1" s="1"/>
  <c r="F123" i="1" s="1"/>
  <c r="G123" i="1" s="1"/>
  <c r="I123" i="1" s="1"/>
  <c r="C123" i="1" l="1"/>
  <c r="B124" i="1"/>
  <c r="D124" i="1" s="1"/>
  <c r="F124" i="1" l="1"/>
  <c r="G124" i="1" s="1"/>
  <c r="I124" i="1" s="1"/>
  <c r="C124" i="1"/>
  <c r="B125" i="1"/>
  <c r="D125" i="1" s="1"/>
  <c r="F125" i="1" l="1"/>
  <c r="G125" i="1" s="1"/>
  <c r="I125" i="1" s="1"/>
  <c r="B126" i="1"/>
  <c r="D126" i="1" s="1"/>
  <c r="C125" i="1"/>
  <c r="F126" i="1" l="1"/>
  <c r="G126" i="1" s="1"/>
  <c r="I126" i="1" s="1"/>
  <c r="B127" i="1"/>
  <c r="D127" i="1" s="1"/>
  <c r="C126" i="1"/>
  <c r="F127" i="1" l="1"/>
  <c r="G127" i="1" s="1"/>
  <c r="I127" i="1" s="1"/>
  <c r="B128" i="1"/>
  <c r="D128" i="1" s="1"/>
  <c r="C127" i="1"/>
  <c r="F128" i="1" l="1"/>
  <c r="G128" i="1" s="1"/>
  <c r="I128" i="1" s="1"/>
  <c r="B129" i="1"/>
  <c r="D129" i="1" s="1"/>
  <c r="F129" i="1" s="1"/>
  <c r="G129" i="1" s="1"/>
  <c r="I129" i="1" s="1"/>
  <c r="C128" i="1"/>
  <c r="B130" i="1" l="1"/>
  <c r="D130" i="1" s="1"/>
  <c r="F130" i="1" s="1"/>
  <c r="G130" i="1" s="1"/>
  <c r="I130" i="1" s="1"/>
  <c r="C129" i="1"/>
  <c r="C130" i="1" l="1"/>
</calcChain>
</file>

<file path=xl/sharedStrings.xml><?xml version="1.0" encoding="utf-8"?>
<sst xmlns="http://schemas.openxmlformats.org/spreadsheetml/2006/main" count="31" uniqueCount="31">
  <si>
    <t>dB</t>
  </si>
  <si>
    <t>exp</t>
  </si>
  <si>
    <t>/10,000 scale</t>
  </si>
  <si>
    <t>dB Recovered</t>
  </si>
  <si>
    <t>bels</t>
  </si>
  <si>
    <t>=dB/10</t>
  </si>
  <si>
    <t>=10^bels</t>
  </si>
  <si>
    <t>step1</t>
  </si>
  <si>
    <t>65504 is max float16 number</t>
  </si>
  <si>
    <t>So, our scale factor needs to be the number which makes 150dB become 65504 which is the max number that can be held by float16.</t>
  </si>
  <si>
    <t>This is 150dB /10 to give bels, raised 10^ then / scale factor of 10000 then / 65504</t>
  </si>
  <si>
    <t>/6.18373… wrt 150dB</t>
  </si>
  <si>
    <t>Feed this into float16</t>
  </si>
  <si>
    <t>float16 rounding:</t>
  </si>
  <si>
    <t>Reverse Engineering from float16 to get dB gives:</t>
  </si>
  <si>
    <t>or =150+LOG10("float16"/65504)*10</t>
  </si>
  <si>
    <t>=LOG10(POWER(10,"float16"+15-LOG10(65504))) * 10</t>
  </si>
  <si>
    <t>step2</t>
  </si>
  <si>
    <t>step3</t>
  </si>
  <si>
    <t>gives this column:</t>
  </si>
  <si>
    <t>This column is:</t>
  </si>
  <si>
    <t>10^(dB/10)/10000</t>
  </si>
  <si>
    <t>=11-LOG10(65504) :=</t>
  </si>
  <si>
    <t>Alt:</t>
  </si>
  <si>
    <t>with float16 alias</t>
  </si>
  <si>
    <t>&gt;&gt;</t>
  </si>
  <si>
    <t>This magic scale number is =POWER(10,150dB/10)/10000/65504</t>
  </si>
  <si>
    <t>Then col C/</t>
  </si>
  <si>
    <t>150dB/10/10000</t>
  </si>
  <si>
    <t>15-4-LOG10(65504)</t>
  </si>
  <si>
    <t>This can be simplified to 15-4-LOG10(65504) or 11-LOG10(65504) = 6.183732179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</si>
</sst>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C0D0E"/>
      <name val="Cascadia Mono"/>
      <family val="3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/>
    <xf numFmtId="2" fontId="1" fillId="0" borderId="0" xfId="0" applyNumberFormat="1" applyFont="1"/>
    <xf numFmtId="2" fontId="0" fillId="0" borderId="0" xfId="0" quotePrefix="1" applyNumberFormat="1"/>
    <xf numFmtId="164" fontId="0" fillId="0" borderId="0" xfId="0" quotePrefix="1" applyNumberFormat="1"/>
    <xf numFmtId="1" fontId="0" fillId="0" borderId="0" xfId="0" applyNumberFormat="1" applyAlignment="1">
      <alignment horizontal="left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1834-F5D3-4620-B97C-B76B267077A1}">
  <dimension ref="A1:O130"/>
  <sheetViews>
    <sheetView tabSelected="1" workbookViewId="0">
      <selection activeCell="C19" sqref="C19"/>
    </sheetView>
  </sheetViews>
  <sheetFormatPr defaultRowHeight="15" x14ac:dyDescent="0.25"/>
  <cols>
    <col min="2" max="2" width="6.5703125" bestFit="1" customWidth="1"/>
    <col min="3" max="3" width="23.85546875" style="8" customWidth="1"/>
    <col min="4" max="4" width="20.5703125" style="3" customWidth="1"/>
    <col min="5" max="5" width="12.42578125" style="3" customWidth="1"/>
    <col min="6" max="6" width="4.7109375" customWidth="1"/>
    <col min="7" max="7" width="20.140625" style="4" customWidth="1"/>
    <col min="8" max="8" width="3.85546875" customWidth="1"/>
    <col min="9" max="9" width="14.7109375" style="1" bestFit="1" customWidth="1"/>
    <col min="10" max="10" width="12" bestFit="1" customWidth="1"/>
    <col min="12" max="12" width="12" bestFit="1" customWidth="1"/>
    <col min="14" max="14" width="17.85546875" bestFit="1" customWidth="1"/>
    <col min="15" max="15" width="13.7109375" customWidth="1"/>
    <col min="16" max="16" width="20" customWidth="1"/>
  </cols>
  <sheetData>
    <row r="1" spans="2:10" x14ac:dyDescent="0.25">
      <c r="C1" s="15" t="s">
        <v>9</v>
      </c>
    </row>
    <row r="2" spans="2:10" x14ac:dyDescent="0.25">
      <c r="C2" s="15" t="s">
        <v>26</v>
      </c>
    </row>
    <row r="3" spans="2:10" x14ac:dyDescent="0.25">
      <c r="C3" s="14" t="s">
        <v>10</v>
      </c>
    </row>
    <row r="4" spans="2:10" x14ac:dyDescent="0.25">
      <c r="C4" s="14" t="s">
        <v>30</v>
      </c>
    </row>
    <row r="6" spans="2:10" x14ac:dyDescent="0.25">
      <c r="B6" t="s">
        <v>4</v>
      </c>
      <c r="C6" s="9" t="s">
        <v>5</v>
      </c>
    </row>
    <row r="7" spans="2:10" x14ac:dyDescent="0.25">
      <c r="B7" t="s">
        <v>7</v>
      </c>
      <c r="C7" s="9" t="s">
        <v>6</v>
      </c>
      <c r="D7" s="3" t="s">
        <v>8</v>
      </c>
      <c r="I7" s="1" t="s">
        <v>14</v>
      </c>
    </row>
    <row r="8" spans="2:10" x14ac:dyDescent="0.25">
      <c r="B8" t="s">
        <v>17</v>
      </c>
      <c r="C8" s="8" t="s">
        <v>2</v>
      </c>
      <c r="D8" s="14" t="s">
        <v>28</v>
      </c>
      <c r="I8" s="13" t="s">
        <v>16</v>
      </c>
    </row>
    <row r="9" spans="2:10" x14ac:dyDescent="0.25">
      <c r="B9" t="s">
        <v>18</v>
      </c>
      <c r="C9" s="9" t="s">
        <v>11</v>
      </c>
      <c r="D9" s="14" t="s">
        <v>29</v>
      </c>
      <c r="I9" s="13" t="s">
        <v>15</v>
      </c>
    </row>
    <row r="10" spans="2:10" x14ac:dyDescent="0.25">
      <c r="D10" s="14" t="s">
        <v>22</v>
      </c>
      <c r="E10" s="3">
        <f>11-LOG10(65504)</f>
        <v>6.1837321790175883</v>
      </c>
      <c r="F10" t="s">
        <v>25</v>
      </c>
      <c r="G10" s="3">
        <f>POWER(10,E10)</f>
        <v>1526624.3282852976</v>
      </c>
    </row>
    <row r="11" spans="2:10" x14ac:dyDescent="0.25">
      <c r="D11" s="9" t="s">
        <v>19</v>
      </c>
    </row>
    <row r="13" spans="2:10" x14ac:dyDescent="0.25">
      <c r="B13" s="16"/>
      <c r="C13" s="17" t="s">
        <v>20</v>
      </c>
      <c r="D13" s="18" t="s">
        <v>27</v>
      </c>
      <c r="E13" s="18"/>
      <c r="F13" s="24" t="s">
        <v>13</v>
      </c>
      <c r="G13" s="24"/>
      <c r="H13" s="16"/>
      <c r="I13" s="19"/>
      <c r="J13" s="16"/>
    </row>
    <row r="14" spans="2:10" x14ac:dyDescent="0.25">
      <c r="B14" s="20" t="s">
        <v>0</v>
      </c>
      <c r="C14" s="21" t="s">
        <v>21</v>
      </c>
      <c r="D14" s="22" t="s">
        <v>12</v>
      </c>
      <c r="E14" s="18"/>
      <c r="F14" s="20" t="s">
        <v>1</v>
      </c>
      <c r="G14" s="23" t="s">
        <v>24</v>
      </c>
      <c r="H14" s="16"/>
      <c r="I14" s="19" t="s">
        <v>3</v>
      </c>
      <c r="J14" s="16" t="s">
        <v>23</v>
      </c>
    </row>
    <row r="15" spans="2:10" x14ac:dyDescent="0.25">
      <c r="B15" s="1">
        <v>50</v>
      </c>
      <c r="C15" s="8">
        <f>POWER(10,(B15/10)-4)</f>
        <v>10</v>
      </c>
      <c r="D15" s="3">
        <f>POWER(10,(B15/10)-15+LOG10(65504))</f>
        <v>6.5503999999999983E-6</v>
      </c>
      <c r="F15" s="6">
        <f>IF((ABS(D15)/(2^INT(LOG(ABS(D15),2)))-1)*(2^52)&lt;0,INT(LOG(ABS(D15),2))-1,INT(LOG(ABS(D15),2)))</f>
        <v>-18</v>
      </c>
      <c r="G15" s="4">
        <f>INT(ABS(D15)/(2^F15)/2^-11)*2^-11*2^F15</f>
        <v>6.5490603446960449E-6</v>
      </c>
      <c r="I15" s="1">
        <f>150+LOG10(G15/65504)*10</f>
        <v>49.999111711638676</v>
      </c>
      <c r="J15" s="13">
        <f>150+(LOG10(G15)-LOG10(65504))*10</f>
        <v>49.999111711638676</v>
      </c>
    </row>
    <row r="16" spans="2:10" x14ac:dyDescent="0.25">
      <c r="B16" s="1">
        <v>100</v>
      </c>
      <c r="C16" s="8">
        <f t="shared" ref="C16:C79" si="0">POWER(10,(B16/10)-4)</f>
        <v>1000000</v>
      </c>
      <c r="D16" s="3">
        <f t="shared" ref="D16:D18" si="1">POWER(10,(B16/10)-15+LOG10(65504))</f>
        <v>0.65504000000000007</v>
      </c>
      <c r="F16" s="6">
        <f>IF((ABS(D16)/(2^INT(LOG(ABS(D16),2)))-1)*(2^52)&lt;0,INT(LOG(ABS(D16),2))-1,INT(LOG(ABS(D16),2)))</f>
        <v>-1</v>
      </c>
      <c r="G16" s="4">
        <f>INT(ABS(D16)/(2^F16)/2^-11)*2^-11*2^F16</f>
        <v>0.655029296875</v>
      </c>
      <c r="I16" s="1">
        <f t="shared" ref="I16:I18" si="2">150+LOG10(G16/65504)*10</f>
        <v>99.999929037217527</v>
      </c>
      <c r="J16" s="13">
        <f t="shared" ref="J16:J18" si="3">150+(LOG10(G16)-LOG10(65504))*10</f>
        <v>99.999929037217527</v>
      </c>
    </row>
    <row r="17" spans="2:15" x14ac:dyDescent="0.25">
      <c r="B17" s="1">
        <v>140</v>
      </c>
      <c r="C17" s="8">
        <f t="shared" si="0"/>
        <v>10000000000</v>
      </c>
      <c r="D17" s="3">
        <f t="shared" si="1"/>
        <v>6550.400000000006</v>
      </c>
      <c r="F17" s="6">
        <f>IF((ABS(D17)/(2^INT(LOG(ABS(D17),2)))-1)*(2^52)&lt;0,INT(LOG(ABS(D17),2))-1,INT(LOG(ABS(D17),2)))</f>
        <v>12</v>
      </c>
      <c r="G17" s="4">
        <f>INT(ABS(D17)/(2^F17)/2^-11)*2^-11*2^F17</f>
        <v>6550</v>
      </c>
      <c r="I17" s="1">
        <f t="shared" si="2"/>
        <v>139.99973479009373</v>
      </c>
      <c r="J17" s="13">
        <f t="shared" si="3"/>
        <v>139.99973479009373</v>
      </c>
      <c r="L17" s="2"/>
      <c r="N17" s="3"/>
      <c r="O17" s="1"/>
    </row>
    <row r="18" spans="2:15" x14ac:dyDescent="0.25">
      <c r="B18" s="1">
        <v>150</v>
      </c>
      <c r="C18" s="8">
        <f t="shared" si="0"/>
        <v>100000000000</v>
      </c>
      <c r="D18" s="3">
        <f t="shared" si="1"/>
        <v>65504.000000000131</v>
      </c>
      <c r="F18" s="6">
        <f>IF((ABS(D18)/(2^INT(LOG(ABS(D18),2)))-1)*(2^52)&lt;0,INT(LOG(ABS(D18),2))-1,INT(LOG(ABS(D18),2)))</f>
        <v>15</v>
      </c>
      <c r="G18" s="4">
        <f>INT(ABS(D18)/(2^F18)/2^-11)*2^-11*2^F18</f>
        <v>65504</v>
      </c>
      <c r="I18" s="1">
        <f t="shared" si="2"/>
        <v>150</v>
      </c>
      <c r="J18" s="13">
        <f t="shared" si="3"/>
        <v>150</v>
      </c>
    </row>
    <row r="19" spans="2:15" x14ac:dyDescent="0.25">
      <c r="F19" s="6"/>
    </row>
    <row r="20" spans="2:15" s="7" customFormat="1" x14ac:dyDescent="0.25">
      <c r="B20" s="11">
        <v>40</v>
      </c>
      <c r="C20" s="10">
        <f t="shared" si="0"/>
        <v>1</v>
      </c>
      <c r="D20" s="3">
        <f t="shared" ref="D20:D83" si="4">POWER(10,(B20/10)-15+LOG10(65504))</f>
        <v>6.5503999999999907E-7</v>
      </c>
      <c r="E20" s="3"/>
      <c r="F20" s="6">
        <f>IF((ABS(D20)/(2^INT(LOG(ABS(D20),2)))-1)*(2^52)&lt;0,INT(LOG(ABS(D20),2))-1,INT(LOG(ABS(D20),2)))</f>
        <v>-21</v>
      </c>
      <c r="G20" s="4">
        <f>INT(ABS(D20)/(2^F20)/2^-11)*2^-11*2^F20</f>
        <v>6.5495260059833527E-7</v>
      </c>
      <c r="H20"/>
      <c r="I20" s="1">
        <f t="shared" ref="I20:I83" si="5">150+LOG10(G20/65504)*10</f>
        <v>39.999420499353917</v>
      </c>
    </row>
    <row r="21" spans="2:15" x14ac:dyDescent="0.25">
      <c r="B21" s="1">
        <f>B20+1</f>
        <v>41</v>
      </c>
      <c r="C21" s="10">
        <f t="shared" si="0"/>
        <v>1.2589254117941662</v>
      </c>
      <c r="D21" s="3">
        <f t="shared" si="4"/>
        <v>8.2464650174164937E-7</v>
      </c>
      <c r="F21" s="6">
        <f>IF((ABS(D21)/(2^INT(LOG(ABS(D21),2)))-1)*(2^52)&lt;0,INT(LOG(ABS(D21),2))-1,INT(LOG(ABS(D21),2)))</f>
        <v>-21</v>
      </c>
      <c r="G21" s="4">
        <f>INT(ABS(D21)/(2^F21)/2^-11)*2^-11*2^F21</f>
        <v>8.2445330917835236E-7</v>
      </c>
      <c r="I21" s="1">
        <f t="shared" si="5"/>
        <v>40.998982445283019</v>
      </c>
    </row>
    <row r="22" spans="2:15" x14ac:dyDescent="0.25">
      <c r="B22" s="1">
        <f t="shared" ref="B22:B85" si="6">B21+1</f>
        <v>42</v>
      </c>
      <c r="C22" s="10">
        <f t="shared" si="0"/>
        <v>1.5848931924611143</v>
      </c>
      <c r="D22" s="3">
        <f t="shared" si="4"/>
        <v>1.0381684367897245E-6</v>
      </c>
      <c r="F22" s="6">
        <f>IF((ABS(D22)/(2^INT(LOG(ABS(D22),2)))-1)*(2^52)&lt;0,INT(LOG(ABS(D22),2))-1,INT(LOG(ABS(D22),2)))</f>
        <v>-20</v>
      </c>
      <c r="G22" s="4">
        <f>INT(ABS(D22)/(2^F22)/2^-11)*2^-11*2^F22</f>
        <v>1.0379590094089508E-6</v>
      </c>
      <c r="I22" s="1">
        <f t="shared" si="5"/>
        <v>41.999123819144089</v>
      </c>
    </row>
    <row r="23" spans="2:15" x14ac:dyDescent="0.25">
      <c r="B23" s="1">
        <f t="shared" si="6"/>
        <v>43</v>
      </c>
      <c r="C23" s="10">
        <f t="shared" si="0"/>
        <v>1.9952623149688791</v>
      </c>
      <c r="D23" s="3">
        <f t="shared" si="4"/>
        <v>1.3069766267972165E-6</v>
      </c>
      <c r="F23" s="6">
        <f>IF((ABS(D23)/(2^INT(LOG(ABS(D23),2)))-1)*(2^52)&lt;0,INT(LOG(ABS(D23),2))-1,INT(LOG(ABS(D23),2)))</f>
        <v>-20</v>
      </c>
      <c r="G23" s="4">
        <f>INT(ABS(D23)/(2^F23)/2^-11)*2^-11*2^F23</f>
        <v>1.3066455721855164E-6</v>
      </c>
      <c r="I23" s="1">
        <f t="shared" si="5"/>
        <v>42.998899801265111</v>
      </c>
    </row>
    <row r="24" spans="2:15" x14ac:dyDescent="0.25">
      <c r="B24" s="1">
        <f t="shared" si="6"/>
        <v>44</v>
      </c>
      <c r="C24" s="10">
        <f t="shared" si="0"/>
        <v>2.5118864315095824</v>
      </c>
      <c r="D24" s="3">
        <f t="shared" si="4"/>
        <v>1.6453860880960358E-6</v>
      </c>
      <c r="F24" s="6">
        <f>IF((ABS(D24)/(2^INT(LOG(ABS(D24),2)))-1)*(2^52)&lt;0,INT(LOG(ABS(D24),2))-1,INT(LOG(ABS(D24),2)))</f>
        <v>-20</v>
      </c>
      <c r="G24" s="4">
        <f>INT(ABS(D24)/(2^F24)/2^-11)*2^-11*2^F24</f>
        <v>1.6451813280582428E-6</v>
      </c>
      <c r="I24" s="1">
        <f t="shared" si="5"/>
        <v>43.999459508690165</v>
      </c>
    </row>
    <row r="25" spans="2:15" x14ac:dyDescent="0.25">
      <c r="B25" s="1">
        <f t="shared" si="6"/>
        <v>45</v>
      </c>
      <c r="C25" s="10">
        <f t="shared" si="0"/>
        <v>3.1622776601683795</v>
      </c>
      <c r="D25" s="3">
        <f t="shared" si="4"/>
        <v>2.071418358516694E-6</v>
      </c>
      <c r="F25" s="6">
        <f>IF((ABS(D25)/(2^INT(LOG(ABS(D25),2)))-1)*(2^52)&lt;0,INT(LOG(ABS(D25),2))-1,INT(LOG(ABS(D25),2)))</f>
        <v>-19</v>
      </c>
      <c r="G25" s="4">
        <f>INT(ABS(D25)/(2^F25)/2^-11)*2^-11*2^F25</f>
        <v>2.0712614059448242E-6</v>
      </c>
      <c r="I25" s="1">
        <f t="shared" si="5"/>
        <v>44.999670920081712</v>
      </c>
    </row>
    <row r="26" spans="2:15" x14ac:dyDescent="0.25">
      <c r="B26" s="1">
        <f t="shared" si="6"/>
        <v>46</v>
      </c>
      <c r="C26" s="10">
        <f t="shared" si="0"/>
        <v>3.98107170553497</v>
      </c>
      <c r="D26" s="3">
        <f t="shared" si="4"/>
        <v>2.6077612099936239E-6</v>
      </c>
      <c r="F26" s="6">
        <f>IF((ABS(D26)/(2^INT(LOG(ABS(D26),2)))-1)*(2^52)&lt;0,INT(LOG(ABS(D26),2))-1,INT(LOG(ABS(D26),2)))</f>
        <v>-19</v>
      </c>
      <c r="G26" s="4">
        <f>INT(ABS(D26)/(2^F26)/2^-11)*2^-11*2^F26</f>
        <v>2.6077032089233398E-6</v>
      </c>
      <c r="I26" s="1">
        <f t="shared" si="5"/>
        <v>45.99990340440371</v>
      </c>
    </row>
    <row r="27" spans="2:15" x14ac:dyDescent="0.25">
      <c r="B27" s="1">
        <f t="shared" si="6"/>
        <v>47</v>
      </c>
      <c r="C27" s="10">
        <f t="shared" si="0"/>
        <v>5.0118723362727264</v>
      </c>
      <c r="D27" s="3">
        <f t="shared" si="4"/>
        <v>3.2829768551520756E-6</v>
      </c>
      <c r="F27" s="6">
        <f>IF((ABS(D27)/(2^INT(LOG(ABS(D27),2)))-1)*(2^52)&lt;0,INT(LOG(ABS(D27),2))-1,INT(LOG(ABS(D27),2)))</f>
        <v>-19</v>
      </c>
      <c r="G27" s="4">
        <f>INT(ABS(D27)/(2^F27)/2^-11)*2^-11*2^F27</f>
        <v>3.2829120755195618E-6</v>
      </c>
      <c r="I27" s="1">
        <f t="shared" si="5"/>
        <v>46.999914304255697</v>
      </c>
    </row>
    <row r="28" spans="2:15" x14ac:dyDescent="0.25">
      <c r="B28" s="1">
        <f t="shared" si="6"/>
        <v>48</v>
      </c>
      <c r="C28" s="10">
        <f t="shared" si="0"/>
        <v>6.3095734448019307</v>
      </c>
      <c r="D28" s="3">
        <f t="shared" si="4"/>
        <v>4.1330229892830576E-6</v>
      </c>
      <c r="F28" s="6">
        <f>IF((ABS(D28)/(2^INT(LOG(ABS(D28),2)))-1)*(2^52)&lt;0,INT(LOG(ABS(D28),2))-1,INT(LOG(ABS(D28),2)))</f>
        <v>-18</v>
      </c>
      <c r="G28" s="4">
        <f>INT(ABS(D28)/(2^F28)/2^-11)*2^-11*2^F28</f>
        <v>4.1313469409942627E-6</v>
      </c>
      <c r="I28" s="1">
        <f t="shared" si="5"/>
        <v>47.998238465752763</v>
      </c>
    </row>
    <row r="29" spans="2:15" x14ac:dyDescent="0.25">
      <c r="B29" s="1">
        <f t="shared" si="6"/>
        <v>49</v>
      </c>
      <c r="C29" s="10">
        <f t="shared" si="0"/>
        <v>7.9432823472428247</v>
      </c>
      <c r="D29" s="3">
        <f t="shared" si="4"/>
        <v>5.2031676687379288E-6</v>
      </c>
      <c r="F29" s="6">
        <f>IF((ABS(D29)/(2^INT(LOG(ABS(D29),2)))-1)*(2^52)&lt;0,INT(LOG(ABS(D29),2))-1,INT(LOG(ABS(D29),2)))</f>
        <v>-18</v>
      </c>
      <c r="G29" s="4">
        <f>INT(ABS(D29)/(2^F29)/2^-11)*2^-11*2^F29</f>
        <v>5.202367901802063E-6</v>
      </c>
      <c r="I29" s="1">
        <f t="shared" si="5"/>
        <v>48.999332404631389</v>
      </c>
    </row>
    <row r="30" spans="2:15" x14ac:dyDescent="0.25">
      <c r="B30" s="1">
        <f t="shared" si="6"/>
        <v>50</v>
      </c>
      <c r="C30" s="10">
        <f t="shared" si="0"/>
        <v>10</v>
      </c>
      <c r="D30" s="3">
        <f t="shared" si="4"/>
        <v>6.5503999999999983E-6</v>
      </c>
      <c r="F30" s="6">
        <f>IF((ABS(D30)/(2^INT(LOG(ABS(D30),2)))-1)*(2^52)&lt;0,INT(LOG(ABS(D30),2))-1,INT(LOG(ABS(D30),2)))</f>
        <v>-18</v>
      </c>
      <c r="G30" s="4">
        <f>INT(ABS(D30)/(2^F30)/2^-11)*2^-11*2^F30</f>
        <v>6.5490603446960449E-6</v>
      </c>
      <c r="I30" s="1">
        <f t="shared" si="5"/>
        <v>49.999111711638676</v>
      </c>
    </row>
    <row r="31" spans="2:15" x14ac:dyDescent="0.25">
      <c r="B31" s="1">
        <f t="shared" si="6"/>
        <v>51</v>
      </c>
      <c r="C31" s="10">
        <f t="shared" si="0"/>
        <v>12.589254117941662</v>
      </c>
      <c r="D31" s="3">
        <f t="shared" si="4"/>
        <v>8.2464650174165041E-6</v>
      </c>
      <c r="F31" s="6">
        <f>IF((ABS(D31)/(2^INT(LOG(ABS(D31),2)))-1)*(2^52)&lt;0,INT(LOG(ABS(D31),2))-1,INT(LOG(ABS(D31),2)))</f>
        <v>-17</v>
      </c>
      <c r="G31" s="4">
        <f>INT(ABS(D31)/(2^F31)/2^-11)*2^-11*2^F31</f>
        <v>8.2440674304962158E-6</v>
      </c>
      <c r="I31" s="1">
        <f t="shared" si="5"/>
        <v>50.998737143533731</v>
      </c>
    </row>
    <row r="32" spans="2:15" x14ac:dyDescent="0.25">
      <c r="B32" s="1">
        <f t="shared" si="6"/>
        <v>52</v>
      </c>
      <c r="C32" s="10">
        <f t="shared" si="0"/>
        <v>15.848931924611144</v>
      </c>
      <c r="D32" s="3">
        <f t="shared" si="4"/>
        <v>1.0381684367897255E-5</v>
      </c>
      <c r="F32" s="6">
        <f>IF((ABS(D32)/(2^INT(LOG(ABS(D32),2)))-1)*(2^52)&lt;0,INT(LOG(ABS(D32),2))-1,INT(LOG(ABS(D32),2)))</f>
        <v>-17</v>
      </c>
      <c r="G32" s="4">
        <f>INT(ABS(D32)/(2^F32)/2^-11)*2^-11*2^F32</f>
        <v>1.0378658771514893E-5</v>
      </c>
      <c r="I32" s="1">
        <f t="shared" si="5"/>
        <v>51.998734125140587</v>
      </c>
    </row>
    <row r="33" spans="2:9" x14ac:dyDescent="0.25">
      <c r="B33" s="1">
        <f t="shared" si="6"/>
        <v>53</v>
      </c>
      <c r="C33" s="10">
        <f t="shared" si="0"/>
        <v>19.952623149688797</v>
      </c>
      <c r="D33" s="3">
        <f t="shared" si="4"/>
        <v>1.3069766267972156E-5</v>
      </c>
      <c r="F33" s="6">
        <f>IF((ABS(D33)/(2^INT(LOG(ABS(D33),2)))-1)*(2^52)&lt;0,INT(LOG(ABS(D33),2))-1,INT(LOG(ABS(D33),2)))</f>
        <v>-17</v>
      </c>
      <c r="G33" s="4">
        <f>INT(ABS(D33)/(2^F33)/2^-11)*2^-11*2^F33</f>
        <v>1.3068318367004395E-5</v>
      </c>
      <c r="I33" s="1">
        <f t="shared" si="5"/>
        <v>52.999518851201174</v>
      </c>
    </row>
    <row r="34" spans="2:9" x14ac:dyDescent="0.25">
      <c r="B34" s="1">
        <f t="shared" si="6"/>
        <v>54</v>
      </c>
      <c r="C34" s="10">
        <f t="shared" si="0"/>
        <v>25.118864315095834</v>
      </c>
      <c r="D34" s="3">
        <f t="shared" si="4"/>
        <v>1.6453860880960346E-5</v>
      </c>
      <c r="F34" s="6">
        <f>IF((ABS(D34)/(2^INT(LOG(ABS(D34),2)))-1)*(2^52)&lt;0,INT(LOG(ABS(D34),2))-1,INT(LOG(ABS(D34),2)))</f>
        <v>-16</v>
      </c>
      <c r="G34" s="4">
        <f>INT(ABS(D34)/(2^F34)/2^-11)*2^-11*2^F34</f>
        <v>1.6450881958007813E-5</v>
      </c>
      <c r="I34" s="1">
        <f t="shared" si="5"/>
        <v>53.999213651472573</v>
      </c>
    </row>
    <row r="35" spans="2:9" x14ac:dyDescent="0.25">
      <c r="B35" s="1">
        <f t="shared" si="6"/>
        <v>55</v>
      </c>
      <c r="C35" s="10">
        <f t="shared" si="0"/>
        <v>31.622776601683803</v>
      </c>
      <c r="D35" s="3">
        <f t="shared" si="4"/>
        <v>2.0714183585166924E-5</v>
      </c>
      <c r="F35" s="6">
        <f>IF((ABS(D35)/(2^INT(LOG(ABS(D35),2)))-1)*(2^52)&lt;0,INT(LOG(ABS(D35),2))-1,INT(LOG(ABS(D35),2)))</f>
        <v>-16</v>
      </c>
      <c r="G35" s="4">
        <f>INT(ABS(D35)/(2^F35)/2^-11)*2^-11*2^F35</f>
        <v>2.0712614059448242E-5</v>
      </c>
      <c r="I35" s="1">
        <f t="shared" si="5"/>
        <v>54.999670920081712</v>
      </c>
    </row>
    <row r="36" spans="2:9" x14ac:dyDescent="0.25">
      <c r="B36" s="1">
        <f t="shared" si="6"/>
        <v>56</v>
      </c>
      <c r="C36" s="10">
        <f t="shared" si="0"/>
        <v>39.810717055349699</v>
      </c>
      <c r="D36" s="3">
        <f t="shared" si="4"/>
        <v>2.6077612099936222E-5</v>
      </c>
      <c r="F36" s="6">
        <f>IF((ABS(D36)/(2^INT(LOG(ABS(D36),2)))-1)*(2^52)&lt;0,INT(LOG(ABS(D36),2))-1,INT(LOG(ABS(D36),2)))</f>
        <v>-16</v>
      </c>
      <c r="G36" s="4">
        <f>INT(ABS(D36)/(2^F36)/2^-11)*2^-11*2^F36</f>
        <v>2.6077032089233398E-5</v>
      </c>
      <c r="I36" s="1">
        <f t="shared" si="5"/>
        <v>55.99990340440371</v>
      </c>
    </row>
    <row r="37" spans="2:9" x14ac:dyDescent="0.25">
      <c r="B37" s="1">
        <f t="shared" si="6"/>
        <v>57</v>
      </c>
      <c r="C37" s="10">
        <f t="shared" si="0"/>
        <v>50.118723362727259</v>
      </c>
      <c r="D37" s="3">
        <f t="shared" si="4"/>
        <v>3.2829768551520731E-5</v>
      </c>
      <c r="F37" s="6">
        <f>IF((ABS(D37)/(2^INT(LOG(ABS(D37),2)))-1)*(2^52)&lt;0,INT(LOG(ABS(D37),2))-1,INT(LOG(ABS(D37),2)))</f>
        <v>-15</v>
      </c>
      <c r="G37" s="4">
        <f>INT(ABS(D37)/(2^F37)/2^-11)*2^-11*2^F37</f>
        <v>3.2827258110046387E-5</v>
      </c>
      <c r="I37" s="1">
        <f t="shared" si="5"/>
        <v>56.999667889048453</v>
      </c>
    </row>
    <row r="38" spans="2:9" x14ac:dyDescent="0.25">
      <c r="B38" s="1">
        <f t="shared" si="6"/>
        <v>58</v>
      </c>
      <c r="C38" s="10">
        <f t="shared" si="0"/>
        <v>63.095734448019307</v>
      </c>
      <c r="D38" s="3">
        <f t="shared" si="4"/>
        <v>4.1330229892830622E-5</v>
      </c>
      <c r="F38" s="6">
        <f>IF((ABS(D38)/(2^INT(LOG(ABS(D38),2)))-1)*(2^52)&lt;0,INT(LOG(ABS(D38),2))-1,INT(LOG(ABS(D38),2)))</f>
        <v>-15</v>
      </c>
      <c r="G38" s="4">
        <f>INT(ABS(D38)/(2^F38)/2^-11)*2^-11*2^F38</f>
        <v>4.1320919990539551E-5</v>
      </c>
      <c r="I38" s="1">
        <f t="shared" si="5"/>
        <v>57.9990216133194</v>
      </c>
    </row>
    <row r="39" spans="2:9" x14ac:dyDescent="0.25">
      <c r="B39" s="1">
        <f t="shared" si="6"/>
        <v>59</v>
      </c>
      <c r="C39" s="10">
        <f t="shared" si="0"/>
        <v>79.432823472428254</v>
      </c>
      <c r="D39" s="3">
        <f t="shared" si="4"/>
        <v>5.2031676687379345E-5</v>
      </c>
      <c r="F39" s="6">
        <f>IF((ABS(D39)/(2^INT(LOG(ABS(D39),2)))-1)*(2^52)&lt;0,INT(LOG(ABS(D39),2))-1,INT(LOG(ABS(D39),2)))</f>
        <v>-15</v>
      </c>
      <c r="G39" s="4">
        <f>INT(ABS(D39)/(2^F39)/2^-11)*2^-11*2^F39</f>
        <v>5.2019953727722168E-5</v>
      </c>
      <c r="I39" s="1">
        <f t="shared" si="5"/>
        <v>58.999021405682569</v>
      </c>
    </row>
    <row r="40" spans="2:9" x14ac:dyDescent="0.25">
      <c r="B40" s="1">
        <f t="shared" si="6"/>
        <v>60</v>
      </c>
      <c r="C40" s="10">
        <f t="shared" si="0"/>
        <v>100</v>
      </c>
      <c r="D40" s="3">
        <f t="shared" si="4"/>
        <v>6.5503999999999947E-5</v>
      </c>
      <c r="F40" s="6">
        <f>IF((ABS(D40)/(2^INT(LOG(ABS(D40),2)))-1)*(2^52)&lt;0,INT(LOG(ABS(D40),2))-1,INT(LOG(ABS(D40),2)))</f>
        <v>-14</v>
      </c>
      <c r="G40" s="4">
        <f>INT(ABS(D40)/(2^F40)/2^-11)*2^-11*2^F40</f>
        <v>6.5475702285766602E-5</v>
      </c>
      <c r="I40" s="1">
        <f t="shared" si="5"/>
        <v>59.99812344338568</v>
      </c>
    </row>
    <row r="41" spans="2:9" x14ac:dyDescent="0.25">
      <c r="B41" s="1">
        <f t="shared" si="6"/>
        <v>61</v>
      </c>
      <c r="C41" s="10">
        <f t="shared" si="0"/>
        <v>125.89254117941665</v>
      </c>
      <c r="D41" s="3">
        <f t="shared" si="4"/>
        <v>8.2464650174164983E-5</v>
      </c>
      <c r="F41" s="6">
        <f>IF((ABS(D41)/(2^INT(LOG(ABS(D41),2)))-1)*(2^52)&lt;0,INT(LOG(ABS(D41),2))-1,INT(LOG(ABS(D41),2)))</f>
        <v>-14</v>
      </c>
      <c r="G41" s="4">
        <f>INT(ABS(D41)/(2^F41)/2^-11)*2^-11*2^F41</f>
        <v>8.246302604675293E-5</v>
      </c>
      <c r="I41" s="1">
        <f t="shared" si="5"/>
        <v>60.999914465590109</v>
      </c>
    </row>
    <row r="42" spans="2:9" x14ac:dyDescent="0.25">
      <c r="B42" s="1">
        <f t="shared" si="6"/>
        <v>62</v>
      </c>
      <c r="C42" s="10">
        <f t="shared" si="0"/>
        <v>158.48931924611153</v>
      </c>
      <c r="D42" s="3">
        <f t="shared" si="4"/>
        <v>1.0381684367897248E-4</v>
      </c>
      <c r="F42" s="6">
        <f>IF((ABS(D42)/(2^INT(LOG(ABS(D42),2)))-1)*(2^52)&lt;0,INT(LOG(ABS(D42),2))-1,INT(LOG(ABS(D42),2)))</f>
        <v>-14</v>
      </c>
      <c r="G42" s="4">
        <f>INT(ABS(D42)/(2^F42)/2^-11)*2^-11*2^F42</f>
        <v>1.0380148887634277E-4</v>
      </c>
      <c r="I42" s="1">
        <f t="shared" si="5"/>
        <v>61.999357618762957</v>
      </c>
    </row>
    <row r="43" spans="2:9" x14ac:dyDescent="0.25">
      <c r="B43" s="1">
        <f t="shared" si="6"/>
        <v>63</v>
      </c>
      <c r="C43" s="10">
        <f t="shared" si="0"/>
        <v>199.52623149688802</v>
      </c>
      <c r="D43" s="3">
        <f t="shared" si="4"/>
        <v>1.3069766267972168E-4</v>
      </c>
      <c r="F43" s="6">
        <f>IF((ABS(D43)/(2^INT(LOG(ABS(D43),2)))-1)*(2^52)&lt;0,INT(LOG(ABS(D43),2))-1,INT(LOG(ABS(D43),2)))</f>
        <v>-13</v>
      </c>
      <c r="G43" s="4">
        <f>INT(ABS(D43)/(2^F43)/2^-11)*2^-11*2^F43</f>
        <v>1.3065338134765625E-4</v>
      </c>
      <c r="I43" s="1">
        <f t="shared" si="5"/>
        <v>62.998528328943721</v>
      </c>
    </row>
    <row r="44" spans="2:9" x14ac:dyDescent="0.25">
      <c r="B44" s="1">
        <f t="shared" si="6"/>
        <v>64</v>
      </c>
      <c r="C44" s="10">
        <f t="shared" si="0"/>
        <v>251.18864315095828</v>
      </c>
      <c r="D44" s="3">
        <f t="shared" si="4"/>
        <v>1.6453860880960363E-4</v>
      </c>
      <c r="F44" s="6">
        <f>IF((ABS(D44)/(2^INT(LOG(ABS(D44),2)))-1)*(2^52)&lt;0,INT(LOG(ABS(D44),2))-1,INT(LOG(ABS(D44),2)))</f>
        <v>-13</v>
      </c>
      <c r="G44" s="4">
        <f>INT(ABS(D44)/(2^F44)/2^-11)*2^-11*2^F44</f>
        <v>1.6450881958007813E-4</v>
      </c>
      <c r="I44" s="1">
        <f t="shared" si="5"/>
        <v>63.999213651472573</v>
      </c>
    </row>
    <row r="45" spans="2:9" x14ac:dyDescent="0.25">
      <c r="B45" s="1">
        <f t="shared" si="6"/>
        <v>65</v>
      </c>
      <c r="C45" s="10">
        <f t="shared" si="0"/>
        <v>316.22776601683825</v>
      </c>
      <c r="D45" s="3">
        <f t="shared" si="4"/>
        <v>2.0714183585166947E-4</v>
      </c>
      <c r="F45" s="6">
        <f>IF((ABS(D45)/(2^INT(LOG(ABS(D45),2)))-1)*(2^52)&lt;0,INT(LOG(ABS(D45),2))-1,INT(LOG(ABS(D45),2)))</f>
        <v>-13</v>
      </c>
      <c r="G45" s="4">
        <f>INT(ABS(D45)/(2^F45)/2^-11)*2^-11*2^F45</f>
        <v>2.0712614059448242E-4</v>
      </c>
      <c r="I45" s="1">
        <f t="shared" si="5"/>
        <v>64.999670920081712</v>
      </c>
    </row>
    <row r="46" spans="2:9" x14ac:dyDescent="0.25">
      <c r="B46" s="1">
        <f t="shared" si="6"/>
        <v>66</v>
      </c>
      <c r="C46" s="10">
        <f t="shared" si="0"/>
        <v>398.10717055349727</v>
      </c>
      <c r="D46" s="3">
        <f t="shared" si="4"/>
        <v>2.6077612099936255E-4</v>
      </c>
      <c r="F46" s="6">
        <f>IF((ABS(D46)/(2^INT(LOG(ABS(D46),2)))-1)*(2^52)&lt;0,INT(LOG(ABS(D46),2))-1,INT(LOG(ABS(D46),2)))</f>
        <v>-12</v>
      </c>
      <c r="G46" s="4">
        <f>INT(ABS(D46)/(2^F46)/2^-11)*2^-11*2^F46</f>
        <v>2.6071071624755859E-4</v>
      </c>
      <c r="I46" s="1">
        <f t="shared" si="5"/>
        <v>65.998910617836586</v>
      </c>
    </row>
    <row r="47" spans="2:9" x14ac:dyDescent="0.25">
      <c r="B47" s="1">
        <f t="shared" si="6"/>
        <v>67</v>
      </c>
      <c r="C47" s="10">
        <f t="shared" si="0"/>
        <v>501.18723362727269</v>
      </c>
      <c r="D47" s="3">
        <f t="shared" si="4"/>
        <v>3.2829768551520771E-4</v>
      </c>
      <c r="F47" s="6">
        <f>IF((ABS(D47)/(2^INT(LOG(ABS(D47),2)))-1)*(2^52)&lt;0,INT(LOG(ABS(D47),2))-1,INT(LOG(ABS(D47),2)))</f>
        <v>-12</v>
      </c>
      <c r="G47" s="4">
        <f>INT(ABS(D47)/(2^F47)/2^-11)*2^-11*2^F47</f>
        <v>3.2818317413330078E-4</v>
      </c>
      <c r="I47" s="1">
        <f t="shared" si="5"/>
        <v>66.99848490139351</v>
      </c>
    </row>
    <row r="48" spans="2:9" x14ac:dyDescent="0.25">
      <c r="B48" s="1">
        <f t="shared" si="6"/>
        <v>68</v>
      </c>
      <c r="C48" s="10">
        <f t="shared" si="0"/>
        <v>630.95734448019323</v>
      </c>
      <c r="D48" s="3">
        <f t="shared" si="4"/>
        <v>4.1330229892830636E-4</v>
      </c>
      <c r="F48" s="6">
        <f>IF((ABS(D48)/(2^INT(LOG(ABS(D48),2)))-1)*(2^52)&lt;0,INT(LOG(ABS(D48),2))-1,INT(LOG(ABS(D48),2)))</f>
        <v>-12</v>
      </c>
      <c r="G48" s="4">
        <f>INT(ABS(D48)/(2^F48)/2^-11)*2^-11*2^F48</f>
        <v>4.1329860687255859E-4</v>
      </c>
      <c r="I48" s="1">
        <f t="shared" si="5"/>
        <v>67.999961204024174</v>
      </c>
    </row>
    <row r="49" spans="2:9" x14ac:dyDescent="0.25">
      <c r="B49" s="1">
        <f t="shared" si="6"/>
        <v>69</v>
      </c>
      <c r="C49" s="10">
        <f t="shared" si="0"/>
        <v>794.32823472428277</v>
      </c>
      <c r="D49" s="3">
        <f t="shared" si="4"/>
        <v>5.2031676687379358E-4</v>
      </c>
      <c r="F49" s="6">
        <f>IF((ABS(D49)/(2^INT(LOG(ABS(D49),2)))-1)*(2^52)&lt;0,INT(LOG(ABS(D49),2))-1,INT(LOG(ABS(D49),2)))</f>
        <v>-11</v>
      </c>
      <c r="G49" s="4">
        <f>INT(ABS(D49)/(2^F49)/2^-11)*2^-11*2^F49</f>
        <v>5.2022933959960938E-4</v>
      </c>
      <c r="I49" s="1">
        <f t="shared" si="5"/>
        <v>68.999270206623251</v>
      </c>
    </row>
    <row r="50" spans="2:9" x14ac:dyDescent="0.25">
      <c r="B50" s="1">
        <f t="shared" si="6"/>
        <v>70</v>
      </c>
      <c r="C50" s="10">
        <f t="shared" si="0"/>
        <v>1000</v>
      </c>
      <c r="D50" s="3">
        <f t="shared" si="4"/>
        <v>6.5503999999999953E-4</v>
      </c>
      <c r="F50" s="6">
        <f>IF((ABS(D50)/(2^INT(LOG(ABS(D50),2)))-1)*(2^52)&lt;0,INT(LOG(ABS(D50),2))-1,INT(LOG(ABS(D50),2)))</f>
        <v>-11</v>
      </c>
      <c r="G50" s="4">
        <f>INT(ABS(D50)/(2^F50)/2^-11)*2^-11*2^F50</f>
        <v>6.5493583679199219E-4</v>
      </c>
      <c r="I50" s="1">
        <f t="shared" si="5"/>
        <v>69.999309338305636</v>
      </c>
    </row>
    <row r="51" spans="2:9" x14ac:dyDescent="0.25">
      <c r="B51" s="1">
        <f t="shared" si="6"/>
        <v>71</v>
      </c>
      <c r="C51" s="10">
        <f t="shared" si="0"/>
        <v>1258.9254117941668</v>
      </c>
      <c r="D51" s="3">
        <f t="shared" si="4"/>
        <v>8.2464650174165002E-4</v>
      </c>
      <c r="F51" s="6">
        <f>IF((ABS(D51)/(2^INT(LOG(ABS(D51),2)))-1)*(2^52)&lt;0,INT(LOG(ABS(D51),2))-1,INT(LOG(ABS(D51),2)))</f>
        <v>-11</v>
      </c>
      <c r="G51" s="4">
        <f>INT(ABS(D51)/(2^F51)/2^-11)*2^-11*2^F51</f>
        <v>8.2445144653320313E-4</v>
      </c>
      <c r="I51" s="1">
        <f t="shared" si="5"/>
        <v>70.998972633479056</v>
      </c>
    </row>
    <row r="52" spans="2:9" x14ac:dyDescent="0.25">
      <c r="B52" s="1">
        <f t="shared" si="6"/>
        <v>72</v>
      </c>
      <c r="C52" s="10">
        <f t="shared" si="0"/>
        <v>1584.8931924611156</v>
      </c>
      <c r="D52" s="3">
        <f t="shared" si="4"/>
        <v>1.038168436789728E-3</v>
      </c>
      <c r="F52" s="6">
        <f>IF((ABS(D52)/(2^INT(LOG(ABS(D52),2)))-1)*(2^52)&lt;0,INT(LOG(ABS(D52),2))-1,INT(LOG(ABS(D52),2)))</f>
        <v>-10</v>
      </c>
      <c r="G52" s="4">
        <f>INT(ABS(D52)/(2^F52)/2^-11)*2^-11*2^F52</f>
        <v>1.0380744934082031E-3</v>
      </c>
      <c r="I52" s="1">
        <f t="shared" si="5"/>
        <v>71.999606991150785</v>
      </c>
    </row>
    <row r="53" spans="2:9" x14ac:dyDescent="0.25">
      <c r="B53" s="1">
        <f t="shared" si="6"/>
        <v>73</v>
      </c>
      <c r="C53" s="10">
        <f t="shared" si="0"/>
        <v>1995.2623149688804</v>
      </c>
      <c r="D53" s="3">
        <f t="shared" si="4"/>
        <v>1.3069766267972138E-3</v>
      </c>
      <c r="F53" s="6">
        <f>IF((ABS(D53)/(2^INT(LOG(ABS(D53),2)))-1)*(2^52)&lt;0,INT(LOG(ABS(D53),2))-1,INT(LOG(ABS(D53),2)))</f>
        <v>-10</v>
      </c>
      <c r="G53" s="4">
        <f>INT(ABS(D53)/(2^F53)/2^-11)*2^-11*2^F53</f>
        <v>1.3065338134765625E-3</v>
      </c>
      <c r="I53" s="1">
        <f t="shared" si="5"/>
        <v>72.998528328943706</v>
      </c>
    </row>
    <row r="54" spans="2:9" x14ac:dyDescent="0.25">
      <c r="B54" s="1">
        <f t="shared" si="6"/>
        <v>74</v>
      </c>
      <c r="C54" s="10">
        <f t="shared" si="0"/>
        <v>2511.8864315095834</v>
      </c>
      <c r="D54" s="3">
        <f t="shared" si="4"/>
        <v>1.6453860880960352E-3</v>
      </c>
      <c r="F54" s="6">
        <f>IF((ABS(D54)/(2^INT(LOG(ABS(D54),2)))-1)*(2^52)&lt;0,INT(LOG(ABS(D54),2))-1,INT(LOG(ABS(D54),2)))</f>
        <v>-10</v>
      </c>
      <c r="G54" s="4">
        <f>INT(ABS(D54)/(2^F54)/2^-11)*2^-11*2^F54</f>
        <v>1.6450881958007813E-3</v>
      </c>
      <c r="I54" s="1">
        <f t="shared" si="5"/>
        <v>73.999213651472573</v>
      </c>
    </row>
    <row r="55" spans="2:9" x14ac:dyDescent="0.25">
      <c r="B55" s="1">
        <f t="shared" si="6"/>
        <v>75</v>
      </c>
      <c r="C55" s="10">
        <f t="shared" si="0"/>
        <v>3162.2776601683804</v>
      </c>
      <c r="D55" s="3">
        <f t="shared" si="4"/>
        <v>2.0714183585166948E-3</v>
      </c>
      <c r="F55" s="6">
        <f>IF((ABS(D55)/(2^INT(LOG(ABS(D55),2)))-1)*(2^52)&lt;0,INT(LOG(ABS(D55),2))-1,INT(LOG(ABS(D55),2)))</f>
        <v>-9</v>
      </c>
      <c r="G55" s="4">
        <f>INT(ABS(D55)/(2^F55)/2^-11)*2^-11*2^F55</f>
        <v>2.071380615234375E-3</v>
      </c>
      <c r="I55" s="1">
        <f t="shared" si="5"/>
        <v>74.99992086654774</v>
      </c>
    </row>
    <row r="56" spans="2:9" x14ac:dyDescent="0.25">
      <c r="B56" s="1">
        <f t="shared" si="6"/>
        <v>76</v>
      </c>
      <c r="C56" s="10">
        <f t="shared" si="0"/>
        <v>3981.0717055349701</v>
      </c>
      <c r="D56" s="3">
        <f t="shared" si="4"/>
        <v>2.6077612099936259E-3</v>
      </c>
      <c r="F56" s="6">
        <f>IF((ABS(D56)/(2^INT(LOG(ABS(D56),2)))-1)*(2^52)&lt;0,INT(LOG(ABS(D56),2))-1,INT(LOG(ABS(D56),2)))</f>
        <v>-9</v>
      </c>
      <c r="G56" s="4">
        <f>INT(ABS(D56)/(2^F56)/2^-11)*2^-11*2^F56</f>
        <v>2.6073455810546875E-3</v>
      </c>
      <c r="I56" s="1">
        <f t="shared" si="5"/>
        <v>75.999307759697686</v>
      </c>
    </row>
    <row r="57" spans="2:9" x14ac:dyDescent="0.25">
      <c r="B57" s="1">
        <f t="shared" si="6"/>
        <v>77</v>
      </c>
      <c r="C57" s="10">
        <f t="shared" si="0"/>
        <v>5011.8723362727324</v>
      </c>
      <c r="D57" s="3">
        <f t="shared" si="4"/>
        <v>3.2829768551520836E-3</v>
      </c>
      <c r="F57" s="6">
        <f>IF((ABS(D57)/(2^INT(LOG(ABS(D57),2)))-1)*(2^52)&lt;0,INT(LOG(ABS(D57),2))-1,INT(LOG(ABS(D57),2)))</f>
        <v>-9</v>
      </c>
      <c r="G57" s="4">
        <f>INT(ABS(D57)/(2^F57)/2^-11)*2^-11*2^F57</f>
        <v>3.2825469970703125E-3</v>
      </c>
      <c r="I57" s="1">
        <f t="shared" si="5"/>
        <v>76.999431317295063</v>
      </c>
    </row>
    <row r="58" spans="2:9" x14ac:dyDescent="0.25">
      <c r="B58" s="1">
        <f t="shared" si="6"/>
        <v>78</v>
      </c>
      <c r="C58" s="10">
        <f t="shared" si="0"/>
        <v>6309.5734448019384</v>
      </c>
      <c r="D58" s="3">
        <f t="shared" si="4"/>
        <v>4.1330229892830531E-3</v>
      </c>
      <c r="F58" s="6">
        <f>IF((ABS(D58)/(2^INT(LOG(ABS(D58),2)))-1)*(2^52)&lt;0,INT(LOG(ABS(D58),2))-1,INT(LOG(ABS(D58),2)))</f>
        <v>-8</v>
      </c>
      <c r="G58" s="4">
        <f>INT(ABS(D58)/(2^F58)/2^-11)*2^-11*2^F58</f>
        <v>4.131317138671875E-3</v>
      </c>
      <c r="I58" s="1">
        <f t="shared" si="5"/>
        <v>77.99820713691247</v>
      </c>
    </row>
    <row r="59" spans="2:9" x14ac:dyDescent="0.25">
      <c r="B59" s="1">
        <f t="shared" si="6"/>
        <v>79</v>
      </c>
      <c r="C59" s="10">
        <f t="shared" si="0"/>
        <v>7943.2823472428299</v>
      </c>
      <c r="D59" s="3">
        <f t="shared" si="4"/>
        <v>5.2031676687379364E-3</v>
      </c>
      <c r="F59" s="6">
        <f>IF((ABS(D59)/(2^INT(LOG(ABS(D59),2)))-1)*(2^52)&lt;0,INT(LOG(ABS(D59),2))-1,INT(LOG(ABS(D59),2)))</f>
        <v>-8</v>
      </c>
      <c r="G59" s="4">
        <f>INT(ABS(D59)/(2^F59)/2^-11)*2^-11*2^F59</f>
        <v>5.2013397216796875E-3</v>
      </c>
      <c r="I59" s="1">
        <f t="shared" si="5"/>
        <v>78.998473993435752</v>
      </c>
    </row>
    <row r="60" spans="2:9" x14ac:dyDescent="0.25">
      <c r="B60" s="1">
        <f t="shared" si="6"/>
        <v>80</v>
      </c>
      <c r="C60" s="10">
        <f t="shared" si="0"/>
        <v>10000</v>
      </c>
      <c r="D60" s="3">
        <f t="shared" si="4"/>
        <v>6.5503999999999979E-3</v>
      </c>
      <c r="F60" s="6">
        <f>IF((ABS(D60)/(2^INT(LOG(ABS(D60),2)))-1)*(2^52)&lt;0,INT(LOG(ABS(D60),2))-1,INT(LOG(ABS(D60),2)))</f>
        <v>-8</v>
      </c>
      <c r="G60" s="4">
        <f>INT(ABS(D60)/(2^F60)/2^-11)*2^-11*2^F60</f>
        <v>6.549835205078125E-3</v>
      </c>
      <c r="I60" s="1">
        <f t="shared" si="5"/>
        <v>79.999625522268431</v>
      </c>
    </row>
    <row r="61" spans="2:9" x14ac:dyDescent="0.25">
      <c r="B61" s="1">
        <f t="shared" si="6"/>
        <v>81</v>
      </c>
      <c r="C61" s="10">
        <f t="shared" si="0"/>
        <v>12589.254117941671</v>
      </c>
      <c r="D61" s="3">
        <f t="shared" si="4"/>
        <v>8.246465017416502E-3</v>
      </c>
      <c r="F61" s="6">
        <f>IF((ABS(D61)/(2^INT(LOG(ABS(D61),2)))-1)*(2^52)&lt;0,INT(LOG(ABS(D61),2))-1,INT(LOG(ABS(D61),2)))</f>
        <v>-7</v>
      </c>
      <c r="G61" s="4">
        <f>INT(ABS(D61)/(2^F61)/2^-11)*2^-11*2^F61</f>
        <v>8.243560791015625E-3</v>
      </c>
      <c r="I61" s="1">
        <f t="shared" si="5"/>
        <v>80.998470239491681</v>
      </c>
    </row>
    <row r="62" spans="2:9" x14ac:dyDescent="0.25">
      <c r="B62" s="1">
        <f t="shared" si="6"/>
        <v>82</v>
      </c>
      <c r="C62" s="10">
        <f t="shared" si="0"/>
        <v>15848.931924611119</v>
      </c>
      <c r="D62" s="3">
        <f t="shared" si="4"/>
        <v>1.0381684367897255E-2</v>
      </c>
      <c r="F62" s="6">
        <f>IF((ABS(D62)/(2^INT(LOG(ABS(D62),2)))-1)*(2^52)&lt;0,INT(LOG(ABS(D62),2))-1,INT(LOG(ABS(D62),2)))</f>
        <v>-7</v>
      </c>
      <c r="G62" s="4">
        <f>INT(ABS(D62)/(2^F62)/2^-11)*2^-11*2^F62</f>
        <v>1.0379791259765625E-2</v>
      </c>
      <c r="I62" s="1">
        <f t="shared" si="5"/>
        <v>81.999207988456845</v>
      </c>
    </row>
    <row r="63" spans="2:9" x14ac:dyDescent="0.25">
      <c r="B63" s="1">
        <f t="shared" si="6"/>
        <v>83</v>
      </c>
      <c r="C63" s="10">
        <f t="shared" si="0"/>
        <v>19952.623149688861</v>
      </c>
      <c r="D63" s="3">
        <f t="shared" si="4"/>
        <v>1.3069766267972165E-2</v>
      </c>
      <c r="F63" s="6">
        <f>IF((ABS(D63)/(2^INT(LOG(ABS(D63),2)))-1)*(2^52)&lt;0,INT(LOG(ABS(D63),2))-1,INT(LOG(ABS(D63),2)))</f>
        <v>-7</v>
      </c>
      <c r="G63" s="4">
        <f>INT(ABS(D63)/(2^F63)/2^-11)*2^-11*2^F63</f>
        <v>1.306915283203125E-2</v>
      </c>
      <c r="I63" s="1">
        <f t="shared" si="5"/>
        <v>82.99979615695419</v>
      </c>
    </row>
    <row r="64" spans="2:9" x14ac:dyDescent="0.25">
      <c r="B64" s="1">
        <f t="shared" si="6"/>
        <v>84</v>
      </c>
      <c r="C64" s="10">
        <f t="shared" si="0"/>
        <v>25118.86431509586</v>
      </c>
      <c r="D64" s="3">
        <f t="shared" si="4"/>
        <v>1.6453860880960357E-2</v>
      </c>
      <c r="F64" s="6">
        <f>IF((ABS(D64)/(2^INT(LOG(ABS(D64),2)))-1)*(2^52)&lt;0,INT(LOG(ABS(D64),2))-1,INT(LOG(ABS(D64),2)))</f>
        <v>-6</v>
      </c>
      <c r="G64" s="4">
        <f>INT(ABS(D64)/(2^F64)/2^-11)*2^-11*2^F64</f>
        <v>1.6448974609375E-2</v>
      </c>
      <c r="I64" s="1">
        <f t="shared" si="5"/>
        <v>83.998710092446089</v>
      </c>
    </row>
    <row r="65" spans="2:9" x14ac:dyDescent="0.25">
      <c r="B65" s="1">
        <f t="shared" si="6"/>
        <v>85</v>
      </c>
      <c r="C65" s="10">
        <f t="shared" si="0"/>
        <v>31622.77660168384</v>
      </c>
      <c r="D65" s="3">
        <f t="shared" si="4"/>
        <v>2.0714183585166947E-2</v>
      </c>
      <c r="F65" s="6">
        <f>IF((ABS(D65)/(2^INT(LOG(ABS(D65),2)))-1)*(2^52)&lt;0,INT(LOG(ABS(D65),2))-1,INT(LOG(ABS(D65),2)))</f>
        <v>-6</v>
      </c>
      <c r="G65" s="4">
        <f>INT(ABS(D65)/(2^F65)/2^-11)*2^-11*2^F65</f>
        <v>2.071380615234375E-2</v>
      </c>
      <c r="I65" s="1">
        <f t="shared" si="5"/>
        <v>84.99992086654774</v>
      </c>
    </row>
    <row r="66" spans="2:9" x14ac:dyDescent="0.25">
      <c r="B66" s="1">
        <f t="shared" si="6"/>
        <v>86</v>
      </c>
      <c r="C66" s="10">
        <f t="shared" si="0"/>
        <v>39810.717055349742</v>
      </c>
      <c r="D66" s="3">
        <f t="shared" si="4"/>
        <v>2.607761209993625E-2</v>
      </c>
      <c r="F66" s="6">
        <f>IF((ABS(D66)/(2^INT(LOG(ABS(D66),2)))-1)*(2^52)&lt;0,INT(LOG(ABS(D66),2))-1,INT(LOG(ABS(D66),2)))</f>
        <v>-6</v>
      </c>
      <c r="G66" s="4">
        <f>INT(ABS(D66)/(2^F66)/2^-11)*2^-11*2^F66</f>
        <v>2.60772705078125E-2</v>
      </c>
      <c r="I66" s="1">
        <f t="shared" si="5"/>
        <v>85.999943111146266</v>
      </c>
    </row>
    <row r="67" spans="2:9" x14ac:dyDescent="0.25">
      <c r="B67" s="1">
        <f t="shared" si="6"/>
        <v>87</v>
      </c>
      <c r="C67" s="10">
        <f t="shared" si="0"/>
        <v>50118.723362727207</v>
      </c>
      <c r="D67" s="3">
        <f t="shared" si="4"/>
        <v>3.2829768551520783E-2</v>
      </c>
      <c r="F67" s="6">
        <f>IF((ABS(D67)/(2^INT(LOG(ABS(D67),2)))-1)*(2^52)&lt;0,INT(LOG(ABS(D67),2))-1,INT(LOG(ABS(D67),2)))</f>
        <v>-5</v>
      </c>
      <c r="G67" s="4">
        <f>INT(ABS(D67)/(2^F67)/2^-11)*2^-11*2^F67</f>
        <v>3.28216552734375E-2</v>
      </c>
      <c r="I67" s="1">
        <f t="shared" si="5"/>
        <v>86.998926587813514</v>
      </c>
    </row>
    <row r="68" spans="2:9" x14ac:dyDescent="0.25">
      <c r="B68" s="1">
        <f t="shared" si="6"/>
        <v>88</v>
      </c>
      <c r="C68" s="10">
        <f t="shared" si="0"/>
        <v>63095.734448019459</v>
      </c>
      <c r="D68" s="3">
        <f t="shared" si="4"/>
        <v>4.1330229892830632E-2</v>
      </c>
      <c r="F68" s="6">
        <f>IF((ABS(D68)/(2^INT(LOG(ABS(D68),2)))-1)*(2^52)&lt;0,INT(LOG(ABS(D68),2))-1,INT(LOG(ABS(D68),2)))</f>
        <v>-5</v>
      </c>
      <c r="G68" s="4">
        <f>INT(ABS(D68)/(2^F68)/2^-11)*2^-11*2^F68</f>
        <v>4.132080078125E-2</v>
      </c>
      <c r="I68" s="1">
        <f t="shared" si="5"/>
        <v>87.999009084069968</v>
      </c>
    </row>
    <row r="69" spans="2:9" x14ac:dyDescent="0.25">
      <c r="B69" s="1">
        <f t="shared" si="6"/>
        <v>89</v>
      </c>
      <c r="C69" s="10">
        <f t="shared" si="0"/>
        <v>79432.823472428237</v>
      </c>
      <c r="D69" s="3">
        <f t="shared" si="4"/>
        <v>5.2031676687379375E-2</v>
      </c>
      <c r="F69" s="6">
        <f>IF((ABS(D69)/(2^INT(LOG(ABS(D69),2)))-1)*(2^52)&lt;0,INT(LOG(ABS(D69),2))-1,INT(LOG(ABS(D69),2)))</f>
        <v>-5</v>
      </c>
      <c r="G69" s="4">
        <f>INT(ABS(D69)/(2^F69)/2^-11)*2^-11*2^F69</f>
        <v>5.20172119140625E-2</v>
      </c>
      <c r="I69" s="1">
        <f t="shared" si="5"/>
        <v>88.998792496227807</v>
      </c>
    </row>
    <row r="70" spans="2:9" x14ac:dyDescent="0.25">
      <c r="B70" s="1">
        <f t="shared" si="6"/>
        <v>90</v>
      </c>
      <c r="C70" s="10">
        <f t="shared" si="0"/>
        <v>100000</v>
      </c>
      <c r="D70" s="3">
        <f t="shared" si="4"/>
        <v>6.5503999999999993E-2</v>
      </c>
      <c r="F70" s="6">
        <f>IF((ABS(D70)/(2^INT(LOG(ABS(D70),2)))-1)*(2^52)&lt;0,INT(LOG(ABS(D70),2))-1,INT(LOG(ABS(D70),2)))</f>
        <v>-4</v>
      </c>
      <c r="G70" s="4">
        <f>INT(ABS(D70)/(2^F70)/2^-11)*2^-11*2^F70</f>
        <v>6.549072265625E-2</v>
      </c>
      <c r="I70" s="1">
        <f t="shared" si="5"/>
        <v>89.999119616878019</v>
      </c>
    </row>
    <row r="71" spans="2:9" x14ac:dyDescent="0.25">
      <c r="B71" s="1">
        <f t="shared" si="6"/>
        <v>91</v>
      </c>
      <c r="C71" s="10">
        <f t="shared" si="0"/>
        <v>125892.54117941685</v>
      </c>
      <c r="D71" s="3">
        <f t="shared" si="4"/>
        <v>8.246465017416503E-2</v>
      </c>
      <c r="F71" s="6">
        <f>IF((ABS(D71)/(2^INT(LOG(ABS(D71),2)))-1)*(2^52)&lt;0,INT(LOG(ABS(D71),2))-1,INT(LOG(ABS(D71),2)))</f>
        <v>-4</v>
      </c>
      <c r="G71" s="4">
        <f>INT(ABS(D71)/(2^F71)/2^-11)*2^-11*2^F71</f>
        <v>8.245849609375E-2</v>
      </c>
      <c r="I71" s="1">
        <f t="shared" si="5"/>
        <v>90.999675887438826</v>
      </c>
    </row>
    <row r="72" spans="2:9" x14ac:dyDescent="0.25">
      <c r="B72" s="1">
        <f t="shared" si="6"/>
        <v>92</v>
      </c>
      <c r="C72" s="10">
        <f t="shared" si="0"/>
        <v>158489.31924611135</v>
      </c>
      <c r="D72" s="3">
        <f t="shared" si="4"/>
        <v>0.10381684367897261</v>
      </c>
      <c r="F72" s="6">
        <f>IF((ABS(D72)/(2^INT(LOG(ABS(D72),2)))-1)*(2^52)&lt;0,INT(LOG(ABS(D72),2))-1,INT(LOG(ABS(D72),2)))</f>
        <v>-4</v>
      </c>
      <c r="G72" s="4">
        <f>INT(ABS(D72)/(2^F72)/2^-11)*2^-11*2^F72</f>
        <v>0.103790283203125</v>
      </c>
      <c r="I72" s="1">
        <f t="shared" si="5"/>
        <v>91.998888759905924</v>
      </c>
    </row>
    <row r="73" spans="2:9" x14ac:dyDescent="0.25">
      <c r="B73" s="1">
        <f t="shared" si="6"/>
        <v>93</v>
      </c>
      <c r="C73" s="10">
        <f t="shared" si="0"/>
        <v>199526.2314968885</v>
      </c>
      <c r="D73" s="3">
        <f t="shared" si="4"/>
        <v>0.13069766267972169</v>
      </c>
      <c r="F73" s="6">
        <f>IF((ABS(D73)/(2^INT(LOG(ABS(D73),2)))-1)*(2^52)&lt;0,INT(LOG(ABS(D73),2))-1,INT(LOG(ABS(D73),2)))</f>
        <v>-3</v>
      </c>
      <c r="G73" s="4">
        <f>INT(ABS(D73)/(2^F73)/2^-11)*2^-11*2^F73</f>
        <v>0.13067626953125</v>
      </c>
      <c r="I73" s="1">
        <f t="shared" si="5"/>
        <v>92.999289070162902</v>
      </c>
    </row>
    <row r="74" spans="2:9" x14ac:dyDescent="0.25">
      <c r="B74" s="1">
        <f t="shared" si="6"/>
        <v>94</v>
      </c>
      <c r="C74" s="10">
        <f t="shared" si="0"/>
        <v>251188.64315095844</v>
      </c>
      <c r="D74" s="3">
        <f t="shared" si="4"/>
        <v>0.16453860880960366</v>
      </c>
      <c r="F74" s="6">
        <f>IF((ABS(D74)/(2^INT(LOG(ABS(D74),2)))-1)*(2^52)&lt;0,INT(LOG(ABS(D74),2))-1,INT(LOG(ABS(D74),2)))</f>
        <v>-3</v>
      </c>
      <c r="G74" s="4">
        <f>INT(ABS(D74)/(2^F74)/2^-11)*2^-11*2^F74</f>
        <v>0.16448974609375</v>
      </c>
      <c r="I74" s="1">
        <f t="shared" si="5"/>
        <v>93.998710092446089</v>
      </c>
    </row>
    <row r="75" spans="2:9" x14ac:dyDescent="0.25">
      <c r="B75" s="1">
        <f t="shared" si="6"/>
        <v>95</v>
      </c>
      <c r="C75" s="10">
        <f t="shared" si="0"/>
        <v>316227.7660168382</v>
      </c>
      <c r="D75" s="3">
        <f t="shared" si="4"/>
        <v>0.20714183585166951</v>
      </c>
      <c r="F75" s="6">
        <f>IF((ABS(D75)/(2^INT(LOG(ABS(D75),2)))-1)*(2^52)&lt;0,INT(LOG(ABS(D75),2))-1,INT(LOG(ABS(D75),2)))</f>
        <v>-3</v>
      </c>
      <c r="G75" s="4">
        <f>INT(ABS(D75)/(2^F75)/2^-11)*2^-11*2^F75</f>
        <v>0.20709228515625</v>
      </c>
      <c r="I75" s="1">
        <f t="shared" si="5"/>
        <v>94.998960993669698</v>
      </c>
    </row>
    <row r="76" spans="2:9" x14ac:dyDescent="0.25">
      <c r="B76" s="1">
        <f t="shared" si="6"/>
        <v>96</v>
      </c>
      <c r="C76" s="10">
        <f t="shared" si="0"/>
        <v>398107.17055349716</v>
      </c>
      <c r="D76" s="3">
        <f t="shared" si="4"/>
        <v>0.26077612099936265</v>
      </c>
      <c r="F76" s="6">
        <f>IF((ABS(D76)/(2^INT(LOG(ABS(D76),2)))-1)*(2^52)&lt;0,INT(LOG(ABS(D76),2))-1,INT(LOG(ABS(D76),2)))</f>
        <v>-2</v>
      </c>
      <c r="G76" s="4">
        <f>INT(ABS(D76)/(2^F76)/2^-11)*2^-11*2^F76</f>
        <v>0.2607421875</v>
      </c>
      <c r="I76" s="1">
        <f t="shared" si="5"/>
        <v>95.999434837423507</v>
      </c>
    </row>
    <row r="77" spans="2:9" x14ac:dyDescent="0.25">
      <c r="B77" s="1">
        <f t="shared" si="6"/>
        <v>97</v>
      </c>
      <c r="C77" s="10">
        <f t="shared" si="0"/>
        <v>501187.23362727172</v>
      </c>
      <c r="D77" s="3">
        <f t="shared" si="4"/>
        <v>0.32829768551520794</v>
      </c>
      <c r="F77" s="6">
        <f>IF((ABS(D77)/(2^INT(LOG(ABS(D77),2)))-1)*(2^52)&lt;0,INT(LOG(ABS(D77),2))-1,INT(LOG(ABS(D77),2)))</f>
        <v>-2</v>
      </c>
      <c r="G77" s="4">
        <f>INT(ABS(D77)/(2^F77)/2^-11)*2^-11*2^F77</f>
        <v>0.3282470703125</v>
      </c>
      <c r="I77" s="1">
        <f t="shared" si="5"/>
        <v>96.999330376091336</v>
      </c>
    </row>
    <row r="78" spans="2:9" x14ac:dyDescent="0.25">
      <c r="B78" s="1">
        <f t="shared" si="6"/>
        <v>98</v>
      </c>
      <c r="C78" s="10">
        <f t="shared" si="0"/>
        <v>630957.34448019532</v>
      </c>
      <c r="D78" s="3">
        <f t="shared" si="4"/>
        <v>0.4133022989283065</v>
      </c>
      <c r="F78" s="6">
        <f>IF((ABS(D78)/(2^INT(LOG(ABS(D78),2)))-1)*(2^52)&lt;0,INT(LOG(ABS(D78),2))-1,INT(LOG(ABS(D78),2)))</f>
        <v>-2</v>
      </c>
      <c r="G78" s="4">
        <f>INT(ABS(D78)/(2^F78)/2^-11)*2^-11*2^F78</f>
        <v>0.4132080078125</v>
      </c>
      <c r="I78" s="1">
        <f t="shared" si="5"/>
        <v>97.999009084069968</v>
      </c>
    </row>
    <row r="79" spans="2:9" x14ac:dyDescent="0.25">
      <c r="B79" s="1">
        <f t="shared" si="6"/>
        <v>99</v>
      </c>
      <c r="C79" s="10">
        <f t="shared" si="0"/>
        <v>794328.23472428333</v>
      </c>
      <c r="D79" s="3">
        <f t="shared" si="4"/>
        <v>0.5203167668737938</v>
      </c>
      <c r="F79" s="6">
        <f>IF((ABS(D79)/(2^INT(LOG(ABS(D79),2)))-1)*(2^52)&lt;0,INT(LOG(ABS(D79),2))-1,INT(LOG(ABS(D79),2)))</f>
        <v>-1</v>
      </c>
      <c r="G79" s="4">
        <f>INT(ABS(D79)/(2^F79)/2^-11)*2^-11*2^F79</f>
        <v>0.520263671875</v>
      </c>
      <c r="I79" s="1">
        <f t="shared" si="5"/>
        <v>98.999556807640161</v>
      </c>
    </row>
    <row r="80" spans="2:9" s="7" customFormat="1" x14ac:dyDescent="0.25">
      <c r="B80" s="11">
        <f t="shared" si="6"/>
        <v>100</v>
      </c>
      <c r="C80" s="10">
        <f t="shared" ref="C80:C130" si="7">POWER(10,(B80/10)-4)</f>
        <v>1000000</v>
      </c>
      <c r="D80" s="3">
        <f t="shared" si="4"/>
        <v>0.65504000000000007</v>
      </c>
      <c r="E80" s="3"/>
      <c r="F80" s="6">
        <f>IF((ABS(D80)/(2^INT(LOG(ABS(D80),2)))-1)*(2^52)&lt;0,INT(LOG(ABS(D80),2))-1,INT(LOG(ABS(D80),2)))</f>
        <v>-1</v>
      </c>
      <c r="G80" s="4">
        <f>INT(ABS(D80)/(2^F80)/2^-11)*2^-11*2^F80</f>
        <v>0.655029296875</v>
      </c>
      <c r="H80"/>
      <c r="I80" s="1">
        <f t="shared" si="5"/>
        <v>99.999929037217527</v>
      </c>
    </row>
    <row r="81" spans="2:9" x14ac:dyDescent="0.25">
      <c r="B81" s="1">
        <f t="shared" si="6"/>
        <v>101</v>
      </c>
      <c r="C81" s="10">
        <f t="shared" si="7"/>
        <v>1258925.4117941677</v>
      </c>
      <c r="D81" s="3">
        <f t="shared" si="4"/>
        <v>0.82464650174165077</v>
      </c>
      <c r="F81" s="6">
        <f>IF((ABS(D81)/(2^INT(LOG(ABS(D81),2)))-1)*(2^52)&lt;0,INT(LOG(ABS(D81),2))-1,INT(LOG(ABS(D81),2)))</f>
        <v>-1</v>
      </c>
      <c r="G81" s="4">
        <f>INT(ABS(D81)/(2^F81)/2^-11)*2^-11*2^F81</f>
        <v>0.824462890625</v>
      </c>
      <c r="I81" s="1">
        <f t="shared" si="5"/>
        <v>100.99903291685226</v>
      </c>
    </row>
    <row r="82" spans="2:9" x14ac:dyDescent="0.25">
      <c r="B82" s="1">
        <f t="shared" si="6"/>
        <v>102</v>
      </c>
      <c r="C82" s="10">
        <f t="shared" si="7"/>
        <v>1584893.1924611125</v>
      </c>
      <c r="D82" s="3">
        <f t="shared" si="4"/>
        <v>1.0381684367897261</v>
      </c>
      <c r="F82" s="6">
        <f>IF((ABS(D82)/(2^INT(LOG(ABS(D82),2)))-1)*(2^52)&lt;0,INT(LOG(ABS(D82),2))-1,INT(LOG(ABS(D82),2)))</f>
        <v>0</v>
      </c>
      <c r="G82" s="4">
        <f>INT(ABS(D82)/(2^F82)/2^-11)*2^-11*2^F82</f>
        <v>1.0380859375</v>
      </c>
      <c r="I82" s="1">
        <f t="shared" si="5"/>
        <v>101.99965486901073</v>
      </c>
    </row>
    <row r="83" spans="2:9" x14ac:dyDescent="0.25">
      <c r="B83" s="1">
        <f t="shared" si="6"/>
        <v>103</v>
      </c>
      <c r="C83" s="10">
        <f t="shared" si="7"/>
        <v>1995262.314968887</v>
      </c>
      <c r="D83" s="3">
        <f t="shared" si="4"/>
        <v>1.3069766267972172</v>
      </c>
      <c r="F83" s="6">
        <f>IF((ABS(D83)/(2^INT(LOG(ABS(D83),2)))-1)*(2^52)&lt;0,INT(LOG(ABS(D83),2))-1,INT(LOG(ABS(D83),2)))</f>
        <v>0</v>
      </c>
      <c r="G83" s="4">
        <f>INT(ABS(D83)/(2^F83)/2^-11)*2^-11*2^F83</f>
        <v>1.306640625</v>
      </c>
      <c r="I83" s="1">
        <f t="shared" si="5"/>
        <v>102.99888335809581</v>
      </c>
    </row>
    <row r="84" spans="2:9" x14ac:dyDescent="0.25">
      <c r="B84" s="1">
        <f t="shared" si="6"/>
        <v>104</v>
      </c>
      <c r="C84" s="10">
        <f t="shared" si="7"/>
        <v>2511886.431509587</v>
      </c>
      <c r="D84" s="3">
        <f t="shared" ref="D84:D130" si="8">POWER(10,(B84/10)-15+LOG10(65504))</f>
        <v>1.6453860880960369</v>
      </c>
      <c r="F84" s="6">
        <f>IF((ABS(D84)/(2^INT(LOG(ABS(D84),2)))-1)*(2^52)&lt;0,INT(LOG(ABS(D84),2))-1,INT(LOG(ABS(D84),2)))</f>
        <v>0</v>
      </c>
      <c r="G84" s="4">
        <f>INT(ABS(D84)/(2^F84)/2^-11)*2^-11*2^F84</f>
        <v>1.64501953125</v>
      </c>
      <c r="I84" s="1">
        <f t="shared" ref="I84:I130" si="9">150+LOG10(G84/65504)*10</f>
        <v>103.99903237694915</v>
      </c>
    </row>
    <row r="85" spans="2:9" x14ac:dyDescent="0.25">
      <c r="B85" s="1">
        <f t="shared" si="6"/>
        <v>105</v>
      </c>
      <c r="C85" s="10">
        <f t="shared" si="7"/>
        <v>3162277.6601683851</v>
      </c>
      <c r="D85" s="3">
        <f t="shared" si="8"/>
        <v>2.0714183585166954</v>
      </c>
      <c r="F85" s="6">
        <f>IF((ABS(D85)/(2^INT(LOG(ABS(D85),2)))-1)*(2^52)&lt;0,INT(LOG(ABS(D85),2))-1,INT(LOG(ABS(D85),2)))</f>
        <v>1</v>
      </c>
      <c r="G85" s="4">
        <f>INT(ABS(D85)/(2^F85)/2^-11)*2^-11*2^F85</f>
        <v>2.0712890625</v>
      </c>
      <c r="I85" s="1">
        <f t="shared" si="9"/>
        <v>104.99972890894338</v>
      </c>
    </row>
    <row r="86" spans="2:9" x14ac:dyDescent="0.25">
      <c r="B86" s="1">
        <f t="shared" ref="B86:B130" si="10">B85+1</f>
        <v>106</v>
      </c>
      <c r="C86" s="10">
        <f t="shared" si="7"/>
        <v>3981071.705534976</v>
      </c>
      <c r="D86" s="3">
        <f t="shared" si="8"/>
        <v>2.6077612099936269</v>
      </c>
      <c r="F86" s="6">
        <f>IF((ABS(D86)/(2^INT(LOG(ABS(D86),2)))-1)*(2^52)&lt;0,INT(LOG(ABS(D86),2))-1,INT(LOG(ABS(D86),2)))</f>
        <v>1</v>
      </c>
      <c r="G86" s="4">
        <f>INT(ABS(D86)/(2^F86)/2^-11)*2^-11*2^F86</f>
        <v>2.607421875</v>
      </c>
      <c r="I86" s="1">
        <f t="shared" si="9"/>
        <v>105.99943483742351</v>
      </c>
    </row>
    <row r="87" spans="2:9" x14ac:dyDescent="0.25">
      <c r="B87" s="1">
        <f t="shared" si="10"/>
        <v>107</v>
      </c>
      <c r="C87" s="10">
        <f t="shared" si="7"/>
        <v>5011872.3362727221</v>
      </c>
      <c r="D87" s="3">
        <f t="shared" si="8"/>
        <v>3.2829768551520799</v>
      </c>
      <c r="F87" s="6">
        <f>IF((ABS(D87)/(2^INT(LOG(ABS(D87),2)))-1)*(2^52)&lt;0,INT(LOG(ABS(D87),2))-1,INT(LOG(ABS(D87),2)))</f>
        <v>1</v>
      </c>
      <c r="G87" s="4">
        <f>INT(ABS(D87)/(2^F87)/2^-11)*2^-11*2^F87</f>
        <v>3.2822265625</v>
      </c>
      <c r="I87" s="1">
        <f t="shared" si="9"/>
        <v>106.99900734847253</v>
      </c>
    </row>
    <row r="88" spans="2:9" x14ac:dyDescent="0.25">
      <c r="B88" s="1">
        <f t="shared" si="10"/>
        <v>108</v>
      </c>
      <c r="C88" s="10">
        <f t="shared" si="7"/>
        <v>6309573.444801949</v>
      </c>
      <c r="D88" s="3">
        <f t="shared" si="8"/>
        <v>4.1330229892830657</v>
      </c>
      <c r="F88" s="6">
        <f>IF((ABS(D88)/(2^INT(LOG(ABS(D88),2)))-1)*(2^52)&lt;0,INT(LOG(ABS(D88),2))-1,INT(LOG(ABS(D88),2)))</f>
        <v>2</v>
      </c>
      <c r="G88" s="4">
        <f>INT(ABS(D88)/(2^F88)/2^-11)*2^-11*2^F88</f>
        <v>4.1328125</v>
      </c>
      <c r="I88" s="1">
        <f t="shared" si="9"/>
        <v>107.99977881404905</v>
      </c>
    </row>
    <row r="89" spans="2:9" x14ac:dyDescent="0.25">
      <c r="B89" s="1">
        <f t="shared" si="10"/>
        <v>109</v>
      </c>
      <c r="C89" s="10">
        <f t="shared" si="7"/>
        <v>7943282.3472428275</v>
      </c>
      <c r="D89" s="3">
        <f t="shared" si="8"/>
        <v>5.2031676687379385</v>
      </c>
      <c r="F89" s="6">
        <f>IF((ABS(D89)/(2^INT(LOG(ABS(D89),2)))-1)*(2^52)&lt;0,INT(LOG(ABS(D89),2))-1,INT(LOG(ABS(D89),2)))</f>
        <v>2</v>
      </c>
      <c r="G89" s="4">
        <f>INT(ABS(D89)/(2^F89)/2^-11)*2^-11*2^F89</f>
        <v>5.203125</v>
      </c>
      <c r="I89" s="1">
        <f t="shared" si="9"/>
        <v>108.9999643854002</v>
      </c>
    </row>
    <row r="90" spans="2:9" x14ac:dyDescent="0.25">
      <c r="B90" s="1">
        <f t="shared" si="10"/>
        <v>110</v>
      </c>
      <c r="C90" s="10">
        <f t="shared" si="7"/>
        <v>10000000</v>
      </c>
      <c r="D90" s="3">
        <f t="shared" si="8"/>
        <v>6.5504000000000016</v>
      </c>
      <c r="F90" s="6">
        <f>IF((ABS(D90)/(2^INT(LOG(ABS(D90),2)))-1)*(2^52)&lt;0,INT(LOG(ABS(D90),2))-1,INT(LOG(ABS(D90),2)))</f>
        <v>2</v>
      </c>
      <c r="G90" s="4">
        <f>INT(ABS(D90)/(2^F90)/2^-11)*2^-11*2^F90</f>
        <v>6.548828125</v>
      </c>
      <c r="I90" s="1">
        <f t="shared" si="9"/>
        <v>109.99895771470577</v>
      </c>
    </row>
    <row r="91" spans="2:9" x14ac:dyDescent="0.25">
      <c r="B91" s="1">
        <f t="shared" si="10"/>
        <v>111</v>
      </c>
      <c r="C91" s="10">
        <f t="shared" si="7"/>
        <v>12589254.117941668</v>
      </c>
      <c r="D91" s="3">
        <f t="shared" si="8"/>
        <v>8.2464650174165062</v>
      </c>
      <c r="F91" s="6">
        <f>IF((ABS(D91)/(2^INT(LOG(ABS(D91),2)))-1)*(2^52)&lt;0,INT(LOG(ABS(D91),2))-1,INT(LOG(ABS(D91),2)))</f>
        <v>3</v>
      </c>
      <c r="G91" s="4">
        <f>INT(ABS(D91)/(2^F91)/2^-11)*2^-11*2^F91</f>
        <v>8.24609375</v>
      </c>
      <c r="I91" s="1">
        <f t="shared" si="9"/>
        <v>110.99980447013395</v>
      </c>
    </row>
    <row r="92" spans="2:9" x14ac:dyDescent="0.25">
      <c r="B92" s="1">
        <f t="shared" si="10"/>
        <v>112</v>
      </c>
      <c r="C92" s="10">
        <f t="shared" si="7"/>
        <v>15848931.924611114</v>
      </c>
      <c r="D92" s="3">
        <f t="shared" si="8"/>
        <v>10.381684367897265</v>
      </c>
      <c r="F92" s="6">
        <f>IF((ABS(D92)/(2^INT(LOG(ABS(D92),2)))-1)*(2^52)&lt;0,INT(LOG(ABS(D92),2))-1,INT(LOG(ABS(D92),2)))</f>
        <v>3</v>
      </c>
      <c r="G92" s="4">
        <f>INT(ABS(D92)/(2^F92)/2^-11)*2^-11*2^F92</f>
        <v>10.37890625</v>
      </c>
      <c r="I92" s="1">
        <f t="shared" si="9"/>
        <v>111.99883768116015</v>
      </c>
    </row>
    <row r="93" spans="2:9" x14ac:dyDescent="0.25">
      <c r="B93" s="1">
        <f t="shared" si="10"/>
        <v>113</v>
      </c>
      <c r="C93" s="10">
        <f t="shared" si="7"/>
        <v>19952623.149688892</v>
      </c>
      <c r="D93" s="3">
        <f t="shared" si="8"/>
        <v>13.069766267972172</v>
      </c>
      <c r="F93" s="6">
        <f>IF((ABS(D93)/(2^INT(LOG(ABS(D93),2)))-1)*(2^52)&lt;0,INT(LOG(ABS(D93),2))-1,INT(LOG(ABS(D93),2)))</f>
        <v>3</v>
      </c>
      <c r="G93" s="4">
        <f>INT(ABS(D93)/(2^F93)/2^-11)*2^-11*2^F93</f>
        <v>13.06640625</v>
      </c>
      <c r="I93" s="1">
        <f t="shared" si="9"/>
        <v>112.99888335809581</v>
      </c>
    </row>
    <row r="94" spans="2:9" x14ac:dyDescent="0.25">
      <c r="B94" s="1">
        <f t="shared" si="10"/>
        <v>114</v>
      </c>
      <c r="C94" s="10">
        <f t="shared" si="7"/>
        <v>25118864.315095898</v>
      </c>
      <c r="D94" s="3">
        <f t="shared" si="8"/>
        <v>16.453860880960374</v>
      </c>
      <c r="F94" s="6">
        <f>IF((ABS(D94)/(2^INT(LOG(ABS(D94),2)))-1)*(2^52)&lt;0,INT(LOG(ABS(D94),2))-1,INT(LOG(ABS(D94),2)))</f>
        <v>4</v>
      </c>
      <c r="G94" s="4">
        <f>INT(ABS(D94)/(2^F94)/2^-11)*2^-11*2^F94</f>
        <v>16.453125</v>
      </c>
      <c r="I94" s="1">
        <f t="shared" si="9"/>
        <v>113.99980576219187</v>
      </c>
    </row>
    <row r="95" spans="2:9" x14ac:dyDescent="0.25">
      <c r="B95" s="1">
        <f t="shared" si="10"/>
        <v>115</v>
      </c>
      <c r="C95" s="10">
        <f t="shared" si="7"/>
        <v>31622776.601683889</v>
      </c>
      <c r="D95" s="3">
        <f t="shared" si="8"/>
        <v>20.71418358516696</v>
      </c>
      <c r="F95" s="6">
        <f>IF((ABS(D95)/(2^INT(LOG(ABS(D95),2)))-1)*(2^52)&lt;0,INT(LOG(ABS(D95),2))-1,INT(LOG(ABS(D95),2)))</f>
        <v>4</v>
      </c>
      <c r="G95" s="4">
        <f>INT(ABS(D95)/(2^F95)/2^-11)*2^-11*2^F95</f>
        <v>20.7109375</v>
      </c>
      <c r="I95" s="1">
        <f t="shared" si="9"/>
        <v>114.99931937102814</v>
      </c>
    </row>
    <row r="96" spans="2:9" x14ac:dyDescent="0.25">
      <c r="B96" s="1">
        <f t="shared" si="10"/>
        <v>116</v>
      </c>
      <c r="C96" s="10">
        <f t="shared" si="7"/>
        <v>39810717.055349804</v>
      </c>
      <c r="D96" s="3">
        <f t="shared" si="8"/>
        <v>26.077612099936267</v>
      </c>
      <c r="F96" s="6">
        <f>IF((ABS(D96)/(2^INT(LOG(ABS(D96),2)))-1)*(2^52)&lt;0,INT(LOG(ABS(D96),2))-1,INT(LOG(ABS(D96),2)))</f>
        <v>4</v>
      </c>
      <c r="G96" s="4">
        <f>INT(ABS(D96)/(2^F96)/2^-11)*2^-11*2^F96</f>
        <v>26.0703125</v>
      </c>
      <c r="I96" s="1">
        <f t="shared" si="9"/>
        <v>115.99878416024512</v>
      </c>
    </row>
    <row r="97" spans="2:9" x14ac:dyDescent="0.25">
      <c r="B97" s="1">
        <f t="shared" si="10"/>
        <v>117</v>
      </c>
      <c r="C97" s="10">
        <f t="shared" si="7"/>
        <v>50118723.362727284</v>
      </c>
      <c r="D97" s="3">
        <f t="shared" si="8"/>
        <v>32.829768551520807</v>
      </c>
      <c r="F97" s="6">
        <f>IF((ABS(D97)/(2^INT(LOG(ABS(D97),2)))-1)*(2^52)&lt;0,INT(LOG(ABS(D97),2))-1,INT(LOG(ABS(D97),2)))</f>
        <v>5</v>
      </c>
      <c r="G97" s="4">
        <f>INT(ABS(D97)/(2^F97)/2^-11)*2^-11*2^F97</f>
        <v>32.828125</v>
      </c>
      <c r="I97" s="1">
        <f t="shared" si="9"/>
        <v>116.99978257439653</v>
      </c>
    </row>
    <row r="98" spans="2:9" x14ac:dyDescent="0.25">
      <c r="B98" s="1">
        <f t="shared" si="10"/>
        <v>118</v>
      </c>
      <c r="C98" s="10">
        <f t="shared" si="7"/>
        <v>63095734.448019557</v>
      </c>
      <c r="D98" s="3">
        <f t="shared" si="8"/>
        <v>41.330229892830658</v>
      </c>
      <c r="F98" s="6">
        <f>IF((ABS(D98)/(2^INT(LOG(ABS(D98),2)))-1)*(2^52)&lt;0,INT(LOG(ABS(D98),2))-1,INT(LOG(ABS(D98),2)))</f>
        <v>5</v>
      </c>
      <c r="G98" s="4">
        <f>INT(ABS(D98)/(2^F98)/2^-11)*2^-11*2^F98</f>
        <v>41.328125</v>
      </c>
      <c r="I98" s="1">
        <f t="shared" si="9"/>
        <v>117.99977881404905</v>
      </c>
    </row>
    <row r="99" spans="2:9" x14ac:dyDescent="0.25">
      <c r="B99" s="1">
        <f t="shared" si="10"/>
        <v>119</v>
      </c>
      <c r="C99" s="10">
        <f t="shared" si="7"/>
        <v>79432823.472428367</v>
      </c>
      <c r="D99" s="3">
        <f t="shared" si="8"/>
        <v>52.031676687379409</v>
      </c>
      <c r="F99" s="6">
        <f>IF((ABS(D99)/(2^INT(LOG(ABS(D99),2)))-1)*(2^52)&lt;0,INT(LOG(ABS(D99),2))-1,INT(LOG(ABS(D99),2)))</f>
        <v>5</v>
      </c>
      <c r="G99" s="4">
        <f>INT(ABS(D99)/(2^F99)/2^-11)*2^-11*2^F99</f>
        <v>52.03125</v>
      </c>
      <c r="I99" s="1">
        <f t="shared" si="9"/>
        <v>118.9999643854002</v>
      </c>
    </row>
    <row r="100" spans="2:9" x14ac:dyDescent="0.25">
      <c r="B100" s="1">
        <f t="shared" si="10"/>
        <v>120</v>
      </c>
      <c r="C100" s="10">
        <f t="shared" si="7"/>
        <v>100000000</v>
      </c>
      <c r="D100" s="3">
        <f t="shared" si="8"/>
        <v>65.504000000000033</v>
      </c>
      <c r="F100" s="6">
        <f>IF((ABS(D100)/(2^INT(LOG(ABS(D100),2)))-1)*(2^52)&lt;0,INT(LOG(ABS(D100),2))-1,INT(LOG(ABS(D100),2)))</f>
        <v>6</v>
      </c>
      <c r="G100" s="4">
        <f>INT(ABS(D100)/(2^F100)/2^-11)*2^-11*2^F100</f>
        <v>65.5</v>
      </c>
      <c r="I100" s="1">
        <f t="shared" si="9"/>
        <v>119.99973479009371</v>
      </c>
    </row>
    <row r="101" spans="2:9" x14ac:dyDescent="0.25">
      <c r="B101" s="1">
        <f t="shared" si="10"/>
        <v>121</v>
      </c>
      <c r="C101" s="10">
        <f t="shared" si="7"/>
        <v>125892541.17941682</v>
      </c>
      <c r="D101" s="3">
        <f t="shared" si="8"/>
        <v>82.464650174165087</v>
      </c>
      <c r="F101" s="6">
        <f>IF((ABS(D101)/(2^INT(LOG(ABS(D101),2)))-1)*(2^52)&lt;0,INT(LOG(ABS(D101),2))-1,INT(LOG(ABS(D101),2)))</f>
        <v>6</v>
      </c>
      <c r="G101" s="4">
        <f>INT(ABS(D101)/(2^F101)/2^-11)*2^-11*2^F101</f>
        <v>82.4375</v>
      </c>
      <c r="I101" s="1">
        <f t="shared" si="9"/>
        <v>120.9985699190803</v>
      </c>
    </row>
    <row r="102" spans="2:9" x14ac:dyDescent="0.25">
      <c r="B102" s="1">
        <f t="shared" si="10"/>
        <v>122</v>
      </c>
      <c r="C102" s="10">
        <f t="shared" si="7"/>
        <v>158489319.24611133</v>
      </c>
      <c r="D102" s="3">
        <f t="shared" si="8"/>
        <v>103.81684367897263</v>
      </c>
      <c r="F102" s="6">
        <f>IF((ABS(D102)/(2^INT(LOG(ABS(D102),2)))-1)*(2^52)&lt;0,INT(LOG(ABS(D102),2))-1,INT(LOG(ABS(D102),2)))</f>
        <v>6</v>
      </c>
      <c r="G102" s="4">
        <f>INT(ABS(D102)/(2^F102)/2^-11)*2^-11*2^F102</f>
        <v>103.8125</v>
      </c>
      <c r="I102" s="1">
        <f t="shared" si="9"/>
        <v>121.99981828813058</v>
      </c>
    </row>
    <row r="103" spans="2:9" x14ac:dyDescent="0.25">
      <c r="B103" s="1">
        <f t="shared" si="10"/>
        <v>123</v>
      </c>
      <c r="C103" s="10">
        <f t="shared" si="7"/>
        <v>199526231.49688843</v>
      </c>
      <c r="D103" s="3">
        <f t="shared" si="8"/>
        <v>130.69766267972176</v>
      </c>
      <c r="F103" s="6">
        <f>IF((ABS(D103)/(2^INT(LOG(ABS(D103),2)))-1)*(2^52)&lt;0,INT(LOG(ABS(D103),2))-1,INT(LOG(ABS(D103),2)))</f>
        <v>7</v>
      </c>
      <c r="G103" s="4">
        <f>INT(ABS(D103)/(2^F103)/2^-11)*2^-11*2^F103</f>
        <v>130.6875</v>
      </c>
      <c r="I103" s="1">
        <f t="shared" si="9"/>
        <v>122.99966229179336</v>
      </c>
    </row>
    <row r="104" spans="2:9" x14ac:dyDescent="0.25">
      <c r="B104" s="1">
        <f t="shared" si="10"/>
        <v>124</v>
      </c>
      <c r="C104" s="10">
        <f t="shared" si="7"/>
        <v>251188643.15095839</v>
      </c>
      <c r="D104" s="3">
        <f t="shared" si="8"/>
        <v>164.53860880960372</v>
      </c>
      <c r="F104" s="6">
        <f>IF((ABS(D104)/(2^INT(LOG(ABS(D104),2)))-1)*(2^52)&lt;0,INT(LOG(ABS(D104),2))-1,INT(LOG(ABS(D104),2)))</f>
        <v>7</v>
      </c>
      <c r="G104" s="4">
        <f>INT(ABS(D104)/(2^F104)/2^-11)*2^-11*2^F104</f>
        <v>164.5</v>
      </c>
      <c r="I104" s="1">
        <f t="shared" si="9"/>
        <v>123.99898081303581</v>
      </c>
    </row>
    <row r="105" spans="2:9" x14ac:dyDescent="0.25">
      <c r="B105" s="1">
        <f t="shared" si="10"/>
        <v>125</v>
      </c>
      <c r="C105" s="10">
        <f t="shared" si="7"/>
        <v>316227766.01683807</v>
      </c>
      <c r="D105" s="3">
        <f t="shared" si="8"/>
        <v>207.14183585166973</v>
      </c>
      <c r="F105" s="6">
        <f>IF((ABS(D105)/(2^INT(LOG(ABS(D105),2)))-1)*(2^52)&lt;0,INT(LOG(ABS(D105),2))-1,INT(LOG(ABS(D105),2)))</f>
        <v>7</v>
      </c>
      <c r="G105" s="4">
        <f>INT(ABS(D105)/(2^F105)/2^-11)*2^-11*2^F105</f>
        <v>207.125</v>
      </c>
      <c r="I105" s="1">
        <f t="shared" si="9"/>
        <v>124.99964700444981</v>
      </c>
    </row>
    <row r="106" spans="2:9" x14ac:dyDescent="0.25">
      <c r="B106" s="1">
        <f t="shared" si="10"/>
        <v>126</v>
      </c>
      <c r="C106" s="10">
        <f t="shared" si="7"/>
        <v>398107170.55349708</v>
      </c>
      <c r="D106" s="3">
        <f t="shared" si="8"/>
        <v>260.77612099936283</v>
      </c>
      <c r="F106" s="6">
        <f>IF((ABS(D106)/(2^INT(LOG(ABS(D106),2)))-1)*(2^52)&lt;0,INT(LOG(ABS(D106),2))-1,INT(LOG(ABS(D106),2)))</f>
        <v>8</v>
      </c>
      <c r="G106" s="4">
        <f>INT(ABS(D106)/(2^F106)/2^-11)*2^-11*2^F106</f>
        <v>260.75</v>
      </c>
      <c r="I106" s="1">
        <f t="shared" si="9"/>
        <v>125.99956496116157</v>
      </c>
    </row>
    <row r="107" spans="2:9" x14ac:dyDescent="0.25">
      <c r="B107" s="1">
        <f t="shared" si="10"/>
        <v>127</v>
      </c>
      <c r="C107" s="10">
        <f t="shared" si="7"/>
        <v>501187233.62727159</v>
      </c>
      <c r="D107" s="3">
        <f t="shared" si="8"/>
        <v>328.29768551520812</v>
      </c>
      <c r="F107" s="6">
        <f>IF((ABS(D107)/(2^INT(LOG(ABS(D107),2)))-1)*(2^52)&lt;0,INT(LOG(ABS(D107),2))-1,INT(LOG(ABS(D107),2)))</f>
        <v>8</v>
      </c>
      <c r="G107" s="4">
        <f>INT(ABS(D107)/(2^F107)/2^-11)*2^-11*2^F107</f>
        <v>328.25</v>
      </c>
      <c r="I107" s="1">
        <f t="shared" si="9"/>
        <v>126.99936913779105</v>
      </c>
    </row>
    <row r="108" spans="2:9" x14ac:dyDescent="0.25">
      <c r="B108" s="1">
        <f t="shared" si="10"/>
        <v>128</v>
      </c>
      <c r="C108" s="10">
        <f t="shared" si="7"/>
        <v>630957344.48019624</v>
      </c>
      <c r="D108" s="3">
        <f t="shared" si="8"/>
        <v>413.30229892830687</v>
      </c>
      <c r="F108" s="6">
        <f>IF((ABS(D108)/(2^INT(LOG(ABS(D108),2)))-1)*(2^52)&lt;0,INT(LOG(ABS(D108),2))-1,INT(LOG(ABS(D108),2)))</f>
        <v>8</v>
      </c>
      <c r="G108" s="4">
        <f>INT(ABS(D108)/(2^F108)/2^-11)*2^-11*2^F108</f>
        <v>413.25</v>
      </c>
      <c r="I108" s="1">
        <f t="shared" si="9"/>
        <v>127.99945041261074</v>
      </c>
    </row>
    <row r="109" spans="2:9" x14ac:dyDescent="0.25">
      <c r="B109" s="1">
        <f t="shared" si="10"/>
        <v>129</v>
      </c>
      <c r="C109" s="10">
        <f t="shared" si="7"/>
        <v>794328234.72428453</v>
      </c>
      <c r="D109" s="3">
        <f t="shared" si="8"/>
        <v>520.31676687379422</v>
      </c>
      <c r="F109" s="6">
        <f>IF((ABS(D109)/(2^INT(LOG(ABS(D109),2)))-1)*(2^52)&lt;0,INT(LOG(ABS(D109),2))-1,INT(LOG(ABS(D109),2)))</f>
        <v>9</v>
      </c>
      <c r="G109" s="4">
        <f>INT(ABS(D109)/(2^F109)/2^-11)*2^-11*2^F109</f>
        <v>520.25</v>
      </c>
      <c r="I109" s="1">
        <f t="shared" si="9"/>
        <v>128.99944267901253</v>
      </c>
    </row>
    <row r="110" spans="2:9" x14ac:dyDescent="0.25">
      <c r="B110" s="1">
        <f t="shared" si="10"/>
        <v>130</v>
      </c>
      <c r="C110" s="10">
        <f t="shared" si="7"/>
        <v>1000000000</v>
      </c>
      <c r="D110" s="3">
        <f t="shared" si="8"/>
        <v>655.04000000000042</v>
      </c>
      <c r="F110" s="6">
        <f>IF((ABS(D110)/(2^INT(LOG(ABS(D110),2)))-1)*(2^52)&lt;0,INT(LOG(ABS(D110),2))-1,INT(LOG(ABS(D110),2)))</f>
        <v>9</v>
      </c>
      <c r="G110" s="4">
        <f>INT(ABS(D110)/(2^F110)/2^-11)*2^-11*2^F110</f>
        <v>655</v>
      </c>
      <c r="I110" s="1">
        <f t="shared" si="9"/>
        <v>129.99973479009373</v>
      </c>
    </row>
    <row r="111" spans="2:9" x14ac:dyDescent="0.25">
      <c r="B111" s="1">
        <f t="shared" si="10"/>
        <v>131</v>
      </c>
      <c r="C111" s="10">
        <f t="shared" si="7"/>
        <v>1258925411.7941697</v>
      </c>
      <c r="D111" s="3">
        <f t="shared" si="8"/>
        <v>824.64650174165104</v>
      </c>
      <c r="F111" s="6">
        <f>IF((ABS(D111)/(2^INT(LOG(ABS(D111),2)))-1)*(2^52)&lt;0,INT(LOG(ABS(D111),2))-1,INT(LOG(ABS(D111),2)))</f>
        <v>9</v>
      </c>
      <c r="G111" s="4">
        <f>INT(ABS(D111)/(2^F111)/2^-11)*2^-11*2^F111</f>
        <v>824.5</v>
      </c>
      <c r="I111" s="1">
        <f t="shared" si="9"/>
        <v>130.99922838998125</v>
      </c>
    </row>
    <row r="112" spans="2:9" x14ac:dyDescent="0.25">
      <c r="B112" s="1">
        <f t="shared" si="10"/>
        <v>132</v>
      </c>
      <c r="C112" s="10">
        <f t="shared" si="7"/>
        <v>1584893192.4611149</v>
      </c>
      <c r="D112" s="3">
        <f t="shared" si="8"/>
        <v>1038.1684367897265</v>
      </c>
      <c r="F112" s="6">
        <f>IF((ABS(D112)/(2^INT(LOG(ABS(D112),2)))-1)*(2^52)&lt;0,INT(LOG(ABS(D112),2))-1,INT(LOG(ABS(D112),2)))</f>
        <v>10</v>
      </c>
      <c r="G112" s="4">
        <f>INT(ABS(D112)/(2^F112)/2^-11)*2^-11*2^F112</f>
        <v>1038</v>
      </c>
      <c r="I112" s="1">
        <f t="shared" si="9"/>
        <v>131.99929532530027</v>
      </c>
    </row>
    <row r="113" spans="1:9" x14ac:dyDescent="0.25">
      <c r="B113" s="1">
        <f t="shared" si="10"/>
        <v>133</v>
      </c>
      <c r="C113" s="10">
        <f t="shared" si="7"/>
        <v>1995262314.9688866</v>
      </c>
      <c r="D113" s="3">
        <f t="shared" si="8"/>
        <v>1306.9766267972179</v>
      </c>
      <c r="F113" s="6">
        <f>IF((ABS(D113)/(2^INT(LOG(ABS(D113),2)))-1)*(2^52)&lt;0,INT(LOG(ABS(D113),2))-1,INT(LOG(ABS(D113),2)))</f>
        <v>10</v>
      </c>
      <c r="G113" s="4">
        <f>INT(ABS(D113)/(2^F113)/2^-11)*2^-11*2^F113</f>
        <v>1306.5</v>
      </c>
      <c r="I113" s="1">
        <f t="shared" si="9"/>
        <v>132.99841593080933</v>
      </c>
    </row>
    <row r="114" spans="1:9" x14ac:dyDescent="0.25">
      <c r="B114" s="1">
        <f t="shared" si="10"/>
        <v>134</v>
      </c>
      <c r="C114" s="10">
        <f t="shared" si="7"/>
        <v>2511886431.5095868</v>
      </c>
      <c r="D114" s="3">
        <f t="shared" si="8"/>
        <v>1645.3860880960374</v>
      </c>
      <c r="F114" s="6">
        <f>IF((ABS(D114)/(2^INT(LOG(ABS(D114),2)))-1)*(2^52)&lt;0,INT(LOG(ABS(D114),2))-1,INT(LOG(ABS(D114),2)))</f>
        <v>10</v>
      </c>
      <c r="G114" s="4">
        <f>INT(ABS(D114)/(2^F114)/2^-11)*2^-11*2^F114</f>
        <v>1645</v>
      </c>
      <c r="I114" s="1">
        <f t="shared" si="9"/>
        <v>133.99898081303581</v>
      </c>
    </row>
    <row r="115" spans="1:9" x14ac:dyDescent="0.25">
      <c r="B115" s="1">
        <f t="shared" si="10"/>
        <v>135</v>
      </c>
      <c r="C115" s="10">
        <f t="shared" si="7"/>
        <v>3162277660.1683846</v>
      </c>
      <c r="D115" s="3">
        <f t="shared" si="8"/>
        <v>2071.4183585166979</v>
      </c>
      <c r="F115" s="6">
        <f>IF((ABS(D115)/(2^INT(LOG(ABS(D115),2)))-1)*(2^52)&lt;0,INT(LOG(ABS(D115),2))-1,INT(LOG(ABS(D115),2)))</f>
        <v>11</v>
      </c>
      <c r="G115" s="4">
        <f>INT(ABS(D115)/(2^F115)/2^-11)*2^-11*2^F115</f>
        <v>2071</v>
      </c>
      <c r="I115" s="1">
        <f t="shared" si="9"/>
        <v>134.99912277911042</v>
      </c>
    </row>
    <row r="116" spans="1:9" x14ac:dyDescent="0.25">
      <c r="B116" s="1">
        <f t="shared" si="10"/>
        <v>136</v>
      </c>
      <c r="C116" s="10">
        <f t="shared" si="7"/>
        <v>3981071705.5349751</v>
      </c>
      <c r="D116" s="3">
        <f t="shared" si="8"/>
        <v>2607.7612099936291</v>
      </c>
      <c r="F116" s="6">
        <f>IF((ABS(D116)/(2^INT(LOG(ABS(D116),2)))-1)*(2^52)&lt;0,INT(LOG(ABS(D116),2))-1,INT(LOG(ABS(D116),2)))</f>
        <v>11</v>
      </c>
      <c r="G116" s="4">
        <f>INT(ABS(D116)/(2^F116)/2^-11)*2^-11*2^F116</f>
        <v>2607</v>
      </c>
      <c r="I116" s="1">
        <f t="shared" si="9"/>
        <v>135.99873210185916</v>
      </c>
    </row>
    <row r="117" spans="1:9" x14ac:dyDescent="0.25">
      <c r="B117" s="1">
        <f t="shared" si="10"/>
        <v>137</v>
      </c>
      <c r="C117" s="10">
        <f t="shared" si="7"/>
        <v>5011872336.2727213</v>
      </c>
      <c r="D117" s="3">
        <f t="shared" si="8"/>
        <v>3282.9768551520792</v>
      </c>
      <c r="F117" s="6">
        <f>IF((ABS(D117)/(2^INT(LOG(ABS(D117),2)))-1)*(2^52)&lt;0,INT(LOG(ABS(D117),2))-1,INT(LOG(ABS(D117),2)))</f>
        <v>11</v>
      </c>
      <c r="G117" s="4">
        <f>INT(ABS(D117)/(2^F117)/2^-11)*2^-11*2^F117</f>
        <v>3282</v>
      </c>
      <c r="I117" s="1">
        <f t="shared" si="9"/>
        <v>136.99870755734662</v>
      </c>
    </row>
    <row r="118" spans="1:9" x14ac:dyDescent="0.25">
      <c r="B118" s="1">
        <f t="shared" si="10"/>
        <v>138</v>
      </c>
      <c r="C118" s="10">
        <f t="shared" si="7"/>
        <v>6309573444.8019466</v>
      </c>
      <c r="D118" s="3">
        <f t="shared" si="8"/>
        <v>4133.0229892830694</v>
      </c>
      <c r="F118" s="6">
        <f>IF((ABS(D118)/(2^INT(LOG(ABS(D118),2)))-1)*(2^52)&lt;0,INT(LOG(ABS(D118),2))-1,INT(LOG(ABS(D118),2)))</f>
        <v>12</v>
      </c>
      <c r="G118" s="4">
        <f>INT(ABS(D118)/(2^F118)/2^-11)*2^-11*2^F118</f>
        <v>4132</v>
      </c>
      <c r="I118" s="1">
        <f t="shared" si="9"/>
        <v>137.99892491865171</v>
      </c>
    </row>
    <row r="119" spans="1:9" x14ac:dyDescent="0.25">
      <c r="B119" s="1">
        <f t="shared" si="10"/>
        <v>139</v>
      </c>
      <c r="C119" s="10">
        <f t="shared" si="7"/>
        <v>7943282347.2428255</v>
      </c>
      <c r="D119" s="3">
        <f t="shared" si="8"/>
        <v>5203.1676687379431</v>
      </c>
      <c r="F119" s="6">
        <f>IF((ABS(D119)/(2^INT(LOG(ABS(D119),2)))-1)*(2^52)&lt;0,INT(LOG(ABS(D119),2))-1,INT(LOG(ABS(D119),2)))</f>
        <v>12</v>
      </c>
      <c r="G119" s="4">
        <f>INT(ABS(D119)/(2^F119)/2^-11)*2^-11*2^F119</f>
        <v>5202</v>
      </c>
      <c r="I119" s="1">
        <f t="shared" si="9"/>
        <v>138.99902526877443</v>
      </c>
    </row>
    <row r="120" spans="1:9" x14ac:dyDescent="0.25">
      <c r="B120" s="1">
        <f t="shared" si="10"/>
        <v>140</v>
      </c>
      <c r="C120" s="10">
        <f t="shared" si="7"/>
        <v>10000000000</v>
      </c>
      <c r="D120" s="3">
        <f t="shared" si="8"/>
        <v>6550.400000000006</v>
      </c>
      <c r="F120" s="6">
        <f>IF((ABS(D120)/(2^INT(LOG(ABS(D120),2)))-1)*(2^52)&lt;0,INT(LOG(ABS(D120),2))-1,INT(LOG(ABS(D120),2)))</f>
        <v>12</v>
      </c>
      <c r="G120" s="4">
        <f>INT(ABS(D120)/(2^F120)/2^-11)*2^-11*2^F120</f>
        <v>6550</v>
      </c>
      <c r="I120" s="1">
        <f t="shared" si="9"/>
        <v>139.99973479009373</v>
      </c>
    </row>
    <row r="121" spans="1:9" x14ac:dyDescent="0.25">
      <c r="A121" s="5"/>
      <c r="B121" s="12">
        <f t="shared" si="10"/>
        <v>141</v>
      </c>
      <c r="C121" s="10">
        <f t="shared" si="7"/>
        <v>12589254117.94171</v>
      </c>
      <c r="D121" s="3">
        <f t="shared" si="8"/>
        <v>8246.4650174165126</v>
      </c>
      <c r="F121" s="6">
        <f>IF((ABS(D121)/(2^INT(LOG(ABS(D121),2)))-1)*(2^52)&lt;0,INT(LOG(ABS(D121),2))-1,INT(LOG(ABS(D121),2)))</f>
        <v>13</v>
      </c>
      <c r="G121" s="4">
        <f>INT(ABS(D121)/(2^F121)/2^-11)*2^-11*2^F121</f>
        <v>8244</v>
      </c>
      <c r="I121" s="1">
        <f t="shared" si="9"/>
        <v>140.99870162124765</v>
      </c>
    </row>
    <row r="122" spans="1:9" x14ac:dyDescent="0.25">
      <c r="A122" s="5"/>
      <c r="B122" s="12">
        <f t="shared" si="10"/>
        <v>142</v>
      </c>
      <c r="C122" s="10">
        <f t="shared" si="7"/>
        <v>15848931924.611168</v>
      </c>
      <c r="D122" s="3">
        <f t="shared" si="8"/>
        <v>10381.684367897267</v>
      </c>
      <c r="F122" s="6">
        <f>IF((ABS(D122)/(2^INT(LOG(ABS(D122),2)))-1)*(2^52)&lt;0,INT(LOG(ABS(D122),2))-1,INT(LOG(ABS(D122),2)))</f>
        <v>13</v>
      </c>
      <c r="G122" s="4">
        <f>INT(ABS(D122)/(2^F122)/2^-11)*2^-11*2^F122</f>
        <v>10380</v>
      </c>
      <c r="I122" s="1">
        <f t="shared" si="9"/>
        <v>141.99929532530027</v>
      </c>
    </row>
    <row r="123" spans="1:9" x14ac:dyDescent="0.25">
      <c r="A123" s="5"/>
      <c r="B123" s="12">
        <f t="shared" si="10"/>
        <v>143</v>
      </c>
      <c r="C123" s="10">
        <f t="shared" si="7"/>
        <v>19952623149.688889</v>
      </c>
      <c r="D123" s="3">
        <f t="shared" si="8"/>
        <v>13069.766267972193</v>
      </c>
      <c r="F123" s="6">
        <f>IF((ABS(D123)/(2^INT(LOG(ABS(D123),2)))-1)*(2^52)&lt;0,INT(LOG(ABS(D123),2))-1,INT(LOG(ABS(D123),2)))</f>
        <v>13</v>
      </c>
      <c r="G123" s="4">
        <f>INT(ABS(D123)/(2^F123)/2^-11)*2^-11*2^F123</f>
        <v>13068</v>
      </c>
      <c r="I123" s="1">
        <f t="shared" si="9"/>
        <v>142.99941304820987</v>
      </c>
    </row>
    <row r="124" spans="1:9" x14ac:dyDescent="0.25">
      <c r="A124" s="5"/>
      <c r="B124" s="12">
        <f t="shared" si="10"/>
        <v>144</v>
      </c>
      <c r="C124" s="10">
        <f t="shared" si="7"/>
        <v>25118864315.095894</v>
      </c>
      <c r="D124" s="3">
        <f t="shared" si="8"/>
        <v>16453.860880960394</v>
      </c>
      <c r="F124" s="6">
        <f>IF((ABS(D124)/(2^INT(LOG(ABS(D124),2)))-1)*(2^52)&lt;0,INT(LOG(ABS(D124),2))-1,INT(LOG(ABS(D124),2)))</f>
        <v>14</v>
      </c>
      <c r="G124" s="4">
        <f>INT(ABS(D124)/(2^F124)/2^-11)*2^-11*2^F124</f>
        <v>16448</v>
      </c>
      <c r="I124" s="1">
        <f t="shared" si="9"/>
        <v>143.99845276332769</v>
      </c>
    </row>
    <row r="125" spans="1:9" x14ac:dyDescent="0.25">
      <c r="A125" s="5"/>
      <c r="B125" s="12">
        <f t="shared" si="10"/>
        <v>145</v>
      </c>
      <c r="C125" s="10">
        <f t="shared" si="7"/>
        <v>31622776601.68388</v>
      </c>
      <c r="D125" s="3">
        <f t="shared" si="8"/>
        <v>20714.183585166982</v>
      </c>
      <c r="F125" s="6">
        <f>IF((ABS(D125)/(2^INT(LOG(ABS(D125),2)))-1)*(2^52)&lt;0,INT(LOG(ABS(D125),2))-1,INT(LOG(ABS(D125),2)))</f>
        <v>14</v>
      </c>
      <c r="G125" s="4">
        <f>INT(ABS(D125)/(2^F125)/2^-11)*2^-11*2^F125</f>
        <v>20712</v>
      </c>
      <c r="I125" s="1">
        <f t="shared" si="9"/>
        <v>144.99954216444405</v>
      </c>
    </row>
    <row r="126" spans="1:9" x14ac:dyDescent="0.25">
      <c r="A126" s="5"/>
      <c r="B126" s="12">
        <f t="shared" si="10"/>
        <v>146</v>
      </c>
      <c r="C126" s="10">
        <f t="shared" si="7"/>
        <v>39810717055.349792</v>
      </c>
      <c r="D126" s="3">
        <f t="shared" si="8"/>
        <v>26077.612099936297</v>
      </c>
      <c r="F126" s="6">
        <f>IF((ABS(D126)/(2^INT(LOG(ABS(D126),2)))-1)*(2^52)&lt;0,INT(LOG(ABS(D126),2))-1,INT(LOG(ABS(D126),2)))</f>
        <v>14</v>
      </c>
      <c r="G126" s="4">
        <f>INT(ABS(D126)/(2^F126)/2^-11)*2^-11*2^F126</f>
        <v>26072</v>
      </c>
      <c r="I126" s="1">
        <f t="shared" si="9"/>
        <v>145.99906526474678</v>
      </c>
    </row>
    <row r="127" spans="1:9" x14ac:dyDescent="0.25">
      <c r="A127" s="5"/>
      <c r="B127" s="12">
        <f t="shared" si="10"/>
        <v>147</v>
      </c>
      <c r="C127" s="10">
        <f t="shared" si="7"/>
        <v>50118723362.727272</v>
      </c>
      <c r="D127" s="3">
        <f t="shared" si="8"/>
        <v>32829.768551520829</v>
      </c>
      <c r="F127" s="6">
        <f>IF((ABS(D127)/(2^INT(LOG(ABS(D127),2)))-1)*(2^52)&lt;0,INT(LOG(ABS(D127),2))-1,INT(LOG(ABS(D127),2)))</f>
        <v>15</v>
      </c>
      <c r="G127" s="4">
        <f>INT(ABS(D127)/(2^F127)/2^-11)*2^-11*2^F127</f>
        <v>32816</v>
      </c>
      <c r="I127" s="1">
        <f t="shared" si="9"/>
        <v>146.99817822041879</v>
      </c>
    </row>
    <row r="128" spans="1:9" x14ac:dyDescent="0.25">
      <c r="A128" s="5"/>
      <c r="B128" s="12">
        <f t="shared" si="10"/>
        <v>148</v>
      </c>
      <c r="C128" s="10">
        <f t="shared" si="7"/>
        <v>63095734448.019539</v>
      </c>
      <c r="D128" s="3">
        <f t="shared" si="8"/>
        <v>41330.22989283067</v>
      </c>
      <c r="F128" s="6">
        <f>IF((ABS(D128)/(2^INT(LOG(ABS(D128),2)))-1)*(2^52)&lt;0,INT(LOG(ABS(D128),2))-1,INT(LOG(ABS(D128),2)))</f>
        <v>15</v>
      </c>
      <c r="G128" s="4">
        <f>INT(ABS(D128)/(2^F128)/2^-11)*2^-11*2^F128</f>
        <v>41328</v>
      </c>
      <c r="I128" s="1">
        <f t="shared" si="9"/>
        <v>147.99976567846829</v>
      </c>
    </row>
    <row r="129" spans="1:9" x14ac:dyDescent="0.25">
      <c r="A129" s="5"/>
      <c r="B129" s="12">
        <f t="shared" si="10"/>
        <v>149</v>
      </c>
      <c r="C129" s="10">
        <f t="shared" si="7"/>
        <v>79432823472.428345</v>
      </c>
      <c r="D129" s="3">
        <f t="shared" si="8"/>
        <v>52031.676687379397</v>
      </c>
      <c r="F129" s="6">
        <f>IF((ABS(D129)/(2^INT(LOG(ABS(D129),2)))-1)*(2^52)&lt;0,INT(LOG(ABS(D129),2))-1,INT(LOG(ABS(D129),2)))</f>
        <v>15</v>
      </c>
      <c r="G129" s="4">
        <f>INT(ABS(D129)/(2^F129)/2^-11)*2^-11*2^F129</f>
        <v>52016</v>
      </c>
      <c r="I129" s="1">
        <f t="shared" si="9"/>
        <v>148.9986913116964</v>
      </c>
    </row>
    <row r="130" spans="1:9" x14ac:dyDescent="0.25">
      <c r="A130" s="5"/>
      <c r="B130" s="12">
        <f t="shared" si="10"/>
        <v>150</v>
      </c>
      <c r="C130" s="10">
        <f t="shared" si="7"/>
        <v>100000000000</v>
      </c>
      <c r="D130" s="3">
        <f t="shared" si="8"/>
        <v>65504.000000000131</v>
      </c>
      <c r="F130" s="6">
        <f>IF((ABS(D130)/(2^INT(LOG(ABS(D130),2)))-1)*(2^52)&lt;0,INT(LOG(ABS(D130),2))-1,INT(LOG(ABS(D130),2)))</f>
        <v>15</v>
      </c>
      <c r="G130" s="4">
        <f>INT(ABS(D130)/(2^F130)/2^-11)*2^-11*2^F130</f>
        <v>65504</v>
      </c>
      <c r="I130" s="1">
        <f t="shared" si="9"/>
        <v>150</v>
      </c>
    </row>
  </sheetData>
  <mergeCells count="1">
    <mergeCell ref="F13:G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Moore</dc:creator>
  <cp:lastModifiedBy>Andy Moore</cp:lastModifiedBy>
  <dcterms:created xsi:type="dcterms:W3CDTF">2024-04-10T13:09:20Z</dcterms:created>
  <dcterms:modified xsi:type="dcterms:W3CDTF">2024-04-17T18:45:33Z</dcterms:modified>
</cp:coreProperties>
</file>