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ci\Desktop\"/>
    </mc:Choice>
  </mc:AlternateContent>
  <xr:revisionPtr revIDLastSave="0" documentId="8_{2820F814-702E-4FE1-8EBD-E8DDB04A0142}" xr6:coauthVersionLast="47" xr6:coauthVersionMax="47" xr10:uidLastSave="{00000000-0000-0000-0000-000000000000}"/>
  <bookViews>
    <workbookView xWindow="-96" yWindow="-96" windowWidth="23232" windowHeight="12552" activeTab="2" xr2:uid="{4A919A7D-AC27-45D0-99C8-4D0559DBDEA1}"/>
  </bookViews>
  <sheets>
    <sheet name="LACTATE_ASSAY" sheetId="1" r:id="rId1"/>
    <sheet name="LACTATE_TABLE" sheetId="5" r:id="rId2"/>
    <sheet name="MORTALITY DATA" sheetId="6" r:id="rId3"/>
  </sheets>
  <definedNames>
    <definedName name="_xlchart.v1.0" hidden="1">LACTATE_ASSAY!$B$2:$B$18</definedName>
    <definedName name="_xlchart.v1.1" hidden="1">LACTATE_ASSAY!$D$2:$D$18</definedName>
    <definedName name="_xlchart.v1.2" hidden="1">LACTATE_ASSAY!$B$2:$B$18</definedName>
    <definedName name="_xlchart.v1.3" hidden="1">LACTATE_ASSAY!$D$2:$D$18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C22" i="5"/>
  <c r="D21" i="5"/>
  <c r="C21" i="5"/>
  <c r="E19" i="5"/>
  <c r="E18" i="5"/>
  <c r="E17" i="5"/>
  <c r="E21" i="5" s="1"/>
  <c r="E16" i="5"/>
  <c r="E22" i="5" s="1"/>
  <c r="E13" i="5"/>
  <c r="D10" i="5"/>
  <c r="C10" i="5"/>
  <c r="D9" i="5"/>
  <c r="C9" i="5"/>
  <c r="E7" i="5"/>
  <c r="E6" i="5"/>
  <c r="E5" i="5"/>
  <c r="E4" i="5"/>
  <c r="E9" i="5" s="1"/>
  <c r="E10" i="5" l="1"/>
</calcChain>
</file>

<file path=xl/sharedStrings.xml><?xml version="1.0" encoding="utf-8"?>
<sst xmlns="http://schemas.openxmlformats.org/spreadsheetml/2006/main" count="86" uniqueCount="43">
  <si>
    <t>PLAST-MP1</t>
  </si>
  <si>
    <t>A</t>
  </si>
  <si>
    <t>PLAST-MP2</t>
  </si>
  <si>
    <t>PLAST-MP3</t>
  </si>
  <si>
    <t>PLAST-MP4</t>
  </si>
  <si>
    <t>PLAST-FED</t>
  </si>
  <si>
    <t>PLAST-MP4-Low</t>
  </si>
  <si>
    <t>B</t>
  </si>
  <si>
    <t>Sample</t>
  </si>
  <si>
    <t>L-Lactate (micrograms)</t>
  </si>
  <si>
    <t>Test</t>
  </si>
  <si>
    <t>Food</t>
  </si>
  <si>
    <t>Fed</t>
  </si>
  <si>
    <t>Plastic-only</t>
  </si>
  <si>
    <t>Test 1</t>
  </si>
  <si>
    <t>Test 2</t>
  </si>
  <si>
    <t>#1</t>
  </si>
  <si>
    <t>#3</t>
  </si>
  <si>
    <t>#4</t>
  </si>
  <si>
    <t>#2</t>
  </si>
  <si>
    <t>#5</t>
  </si>
  <si>
    <t>Mean</t>
  </si>
  <si>
    <t>L-Lactate (μM/L)</t>
  </si>
  <si>
    <t>Std. Deviation</t>
  </si>
  <si>
    <t>FOUL-Control-1</t>
  </si>
  <si>
    <t>FOUL-Control-3</t>
  </si>
  <si>
    <t>FOUL-Control-4</t>
  </si>
  <si>
    <t>Control</t>
  </si>
  <si>
    <t>CAFF-Control</t>
  </si>
  <si>
    <t>#6</t>
  </si>
  <si>
    <t>#9</t>
  </si>
  <si>
    <t>#7</t>
  </si>
  <si>
    <t>#8</t>
  </si>
  <si>
    <t>Average</t>
  </si>
  <si>
    <t>Control (Starved)</t>
  </si>
  <si>
    <t>EXCLUDED due to Low</t>
  </si>
  <si>
    <t>FED</t>
  </si>
  <si>
    <t>MP_ONLY</t>
  </si>
  <si>
    <t>CONTROL</t>
  </si>
  <si>
    <t>INITIAL_n</t>
  </si>
  <si>
    <t>MORT_W1</t>
  </si>
  <si>
    <t>MORT_W2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</si>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</sst>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vertical="center"/>
    </xf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horizontal="right" wrapText="1"/>
    </xf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2" fillId="0" borderId="0" xfId="0" applyNumberFormat="1" applyFont="1"/>
    <xf numFmtId="168" fontId="2" fillId="0" borderId="0" xfId="0" applyNumberFormat="1" applyFont="1" applyAlignment="1">
      <alignment horizontal="right" wrapText="1"/>
    </xf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/>
    <xf numFmtId="0" fontId="2" fillId="0" borderId="1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68" fontId="0" fillId="0" borderId="0" xfId="0" applyNumberFormat="1"/>
    <xf numFmtId="168" fontId="2" fillId="0" borderId="0" xfId="0" applyNumberFormat="1" applyFont="1" applyFill="1" applyBorder="1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2" xfId="0" applyNumberFormat="1" applyBorder="1"/>
    <xf numFmtId="0" fontId="0" fillId="0" borderId="2" xfId="0" applyBorder="1" applyAlignment="1">
      <alignment horizontal="center"/>
    </xf>
    <xf numFmtId="168" fontId="1" fillId="0" borderId="0" xfId="0" applyNumberFormat="1" applyFont="1"/>
    <xf numFmtId="0" fontId="2" fillId="0" borderId="2" xfId="0" applyFont="1" applyBorder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Lactate Levels between Treatment Groups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Lactate Levels between Treatment Groups</a:t>
          </a:r>
        </a:p>
      </cx:txPr>
    </cx:title>
    <cx:plotArea>
      <cx:plotAreaRegion>
        <cx:series layoutId="boxWhisker" uniqueId="{D2FC9DA7-3D47-418C-A361-4C77BD36F340}"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00B0F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 Group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Treatment Group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800" b="0" i="0" baseline="0">
                    <a:effectLst/>
                  </a:rPr>
                  <a:t>L-Lactate (</a:t>
                </a:r>
                <a:r>
                  <a:rPr lang="el-GR" sz="800" b="0" i="0" baseline="0">
                    <a:effectLst/>
                  </a:rPr>
                  <a:t>μ</a:t>
                </a:r>
                <a:r>
                  <a:rPr lang="en-US" sz="800" b="0" i="0" baseline="0">
                    <a:effectLst/>
                  </a:rPr>
                  <a:t>M/L)</a:t>
                </a:r>
                <a:endParaRPr lang="en-US" sz="800" baseline="0">
                  <a:effectLst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22</xdr:row>
      <xdr:rowOff>68580</xdr:rowOff>
    </xdr:from>
    <xdr:to>
      <xdr:col>5</xdr:col>
      <xdr:colOff>464820</xdr:colOff>
      <xdr:row>37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00BEC4-EB1B-6AA1-49B3-F9332289CF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" y="40919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D520-7F3C-471F-8A42-AF2909F7D2A0}">
  <dimension ref="A1:I22"/>
  <sheetViews>
    <sheetView workbookViewId="0">
      <selection activeCell="K2" sqref="K2:N22"/>
    </sheetView>
  </sheetViews>
  <sheetFormatPr defaultRowHeight="14.4" x14ac:dyDescent="0.3"/>
  <cols>
    <col min="3" max="3" width="18.6640625" customWidth="1"/>
    <col min="4" max="4" width="20.33203125" customWidth="1"/>
  </cols>
  <sheetData>
    <row r="1" spans="1:9" x14ac:dyDescent="0.3">
      <c r="A1" s="5" t="s">
        <v>10</v>
      </c>
      <c r="B1" s="5" t="s">
        <v>11</v>
      </c>
      <c r="C1" s="5" t="s">
        <v>8</v>
      </c>
      <c r="D1" s="5" t="s">
        <v>9</v>
      </c>
    </row>
    <row r="2" spans="1:9" ht="14.4" customHeight="1" x14ac:dyDescent="0.3">
      <c r="A2" s="16" t="s">
        <v>1</v>
      </c>
      <c r="B2" s="16" t="s">
        <v>12</v>
      </c>
      <c r="C2" s="17" t="s">
        <v>5</v>
      </c>
      <c r="D2" s="18">
        <v>40.742118099999999</v>
      </c>
      <c r="H2" s="13"/>
      <c r="I2" s="13"/>
    </row>
    <row r="3" spans="1:9" ht="14.4" customHeight="1" x14ac:dyDescent="0.3">
      <c r="A3" s="16" t="s">
        <v>1</v>
      </c>
      <c r="B3" s="16" t="s">
        <v>13</v>
      </c>
      <c r="C3" s="19" t="s">
        <v>0</v>
      </c>
      <c r="D3" s="19">
        <v>184.868394</v>
      </c>
      <c r="G3" s="11"/>
      <c r="H3" s="12"/>
      <c r="I3" s="12"/>
    </row>
    <row r="4" spans="1:9" ht="14.4" customHeight="1" x14ac:dyDescent="0.3">
      <c r="A4" s="16" t="s">
        <v>1</v>
      </c>
      <c r="B4" s="16" t="s">
        <v>13</v>
      </c>
      <c r="C4" s="17" t="s">
        <v>2</v>
      </c>
      <c r="D4" s="18">
        <v>85.409693799999999</v>
      </c>
      <c r="G4" s="9"/>
      <c r="H4" s="6"/>
      <c r="I4" s="6"/>
    </row>
    <row r="5" spans="1:9" ht="14.4" customHeight="1" x14ac:dyDescent="0.3">
      <c r="A5" s="16" t="s">
        <v>1</v>
      </c>
      <c r="B5" s="16" t="s">
        <v>13</v>
      </c>
      <c r="C5" s="17" t="s">
        <v>3</v>
      </c>
      <c r="D5" s="18">
        <v>320.52394500000003</v>
      </c>
      <c r="G5" s="7"/>
      <c r="H5" s="7"/>
      <c r="I5" s="7"/>
    </row>
    <row r="6" spans="1:9" ht="14.4" customHeight="1" x14ac:dyDescent="0.3">
      <c r="A6" s="16" t="s">
        <v>1</v>
      </c>
      <c r="B6" s="16" t="s">
        <v>13</v>
      </c>
      <c r="C6" s="17" t="s">
        <v>4</v>
      </c>
      <c r="D6" s="18">
        <v>250.03099</v>
      </c>
      <c r="G6" s="7"/>
      <c r="H6" s="7"/>
      <c r="I6" s="7"/>
    </row>
    <row r="7" spans="1:9" ht="14.4" customHeight="1" x14ac:dyDescent="0.3">
      <c r="A7" s="16" t="s">
        <v>7</v>
      </c>
      <c r="B7" s="16" t="s">
        <v>12</v>
      </c>
      <c r="C7" s="17" t="s">
        <v>5</v>
      </c>
      <c r="D7" s="18">
        <v>32.973844100000001</v>
      </c>
      <c r="G7" s="10"/>
      <c r="H7" s="7"/>
      <c r="I7" s="7"/>
    </row>
    <row r="8" spans="1:9" ht="14.4" customHeight="1" x14ac:dyDescent="0.3">
      <c r="A8" s="16" t="s">
        <v>7</v>
      </c>
      <c r="B8" s="16" t="s">
        <v>13</v>
      </c>
      <c r="C8" s="19" t="s">
        <v>0</v>
      </c>
      <c r="D8" s="19">
        <v>155.613404</v>
      </c>
      <c r="G8" s="10"/>
      <c r="H8" s="7"/>
      <c r="I8" s="7"/>
    </row>
    <row r="9" spans="1:9" ht="14.4" customHeight="1" x14ac:dyDescent="0.3">
      <c r="A9" s="16" t="s">
        <v>7</v>
      </c>
      <c r="B9" s="16" t="s">
        <v>13</v>
      </c>
      <c r="C9" s="17" t="s">
        <v>2</v>
      </c>
      <c r="D9" s="18">
        <v>80.3272592</v>
      </c>
      <c r="G9" s="10"/>
      <c r="H9" s="7"/>
      <c r="I9" s="7"/>
    </row>
    <row r="10" spans="1:9" ht="14.4" customHeight="1" x14ac:dyDescent="0.3">
      <c r="A10" s="16" t="s">
        <v>7</v>
      </c>
      <c r="B10" s="16" t="s">
        <v>13</v>
      </c>
      <c r="C10" s="17" t="s">
        <v>3</v>
      </c>
      <c r="D10" s="18">
        <v>350.23346099999998</v>
      </c>
      <c r="G10" s="10"/>
      <c r="H10" s="7"/>
      <c r="I10" s="7"/>
    </row>
    <row r="11" spans="1:9" ht="14.4" customHeight="1" x14ac:dyDescent="0.3">
      <c r="A11" s="16" t="s">
        <v>1</v>
      </c>
      <c r="B11" s="16" t="s">
        <v>34</v>
      </c>
      <c r="C11" s="17" t="s">
        <v>24</v>
      </c>
      <c r="D11" s="18">
        <v>379.57109200000002</v>
      </c>
      <c r="G11" s="10"/>
      <c r="H11" s="7"/>
      <c r="I11" s="7"/>
    </row>
    <row r="12" spans="1:9" ht="14.4" customHeight="1" x14ac:dyDescent="0.3">
      <c r="A12" s="16" t="s">
        <v>1</v>
      </c>
      <c r="B12" s="16" t="s">
        <v>34</v>
      </c>
      <c r="C12" s="19" t="s">
        <v>28</v>
      </c>
      <c r="D12" s="18">
        <v>262.59245499999997</v>
      </c>
      <c r="G12" s="11"/>
      <c r="H12" s="8"/>
      <c r="I12" s="8"/>
    </row>
    <row r="13" spans="1:9" ht="14.4" customHeight="1" x14ac:dyDescent="0.3">
      <c r="A13" s="16" t="s">
        <v>1</v>
      </c>
      <c r="B13" s="16" t="s">
        <v>34</v>
      </c>
      <c r="C13" s="17" t="s">
        <v>25</v>
      </c>
      <c r="D13" s="18">
        <v>417.999256</v>
      </c>
      <c r="G13" s="10"/>
      <c r="H13" s="7"/>
      <c r="I13" s="7"/>
    </row>
    <row r="14" spans="1:9" ht="14.4" customHeight="1" x14ac:dyDescent="0.3">
      <c r="A14" s="16" t="s">
        <v>1</v>
      </c>
      <c r="B14" s="16" t="s">
        <v>34</v>
      </c>
      <c r="C14" s="17" t="s">
        <v>26</v>
      </c>
      <c r="D14" s="18">
        <v>382.00900799999999</v>
      </c>
    </row>
    <row r="15" spans="1:9" ht="14.4" customHeight="1" x14ac:dyDescent="0.3">
      <c r="A15" s="16" t="s">
        <v>7</v>
      </c>
      <c r="B15" s="16" t="s">
        <v>34</v>
      </c>
      <c r="C15" s="17" t="s">
        <v>24</v>
      </c>
      <c r="D15" s="18">
        <v>415.64398199999999</v>
      </c>
      <c r="G15" s="20"/>
      <c r="H15" s="8"/>
      <c r="I15" s="8"/>
    </row>
    <row r="16" spans="1:9" ht="14.4" customHeight="1" x14ac:dyDescent="0.3">
      <c r="A16" s="16" t="s">
        <v>7</v>
      </c>
      <c r="B16" s="16" t="s">
        <v>34</v>
      </c>
      <c r="C16" s="19" t="s">
        <v>28</v>
      </c>
      <c r="D16" s="18">
        <v>282.50898699999999</v>
      </c>
      <c r="G16" s="21"/>
      <c r="H16" s="18"/>
      <c r="I16" s="18"/>
    </row>
    <row r="17" spans="1:9" ht="14.4" customHeight="1" x14ac:dyDescent="0.3">
      <c r="A17" s="16" t="s">
        <v>7</v>
      </c>
      <c r="B17" s="16" t="s">
        <v>34</v>
      </c>
      <c r="C17" s="17" t="s">
        <v>25</v>
      </c>
      <c r="D17" s="18">
        <v>420.64377500000001</v>
      </c>
      <c r="G17" s="21"/>
      <c r="H17" s="18"/>
      <c r="I17" s="18"/>
    </row>
    <row r="18" spans="1:9" ht="14.4" customHeight="1" x14ac:dyDescent="0.3">
      <c r="A18" s="16" t="s">
        <v>7</v>
      </c>
      <c r="B18" s="16" t="s">
        <v>34</v>
      </c>
      <c r="C18" s="17" t="s">
        <v>26</v>
      </c>
      <c r="D18" s="18">
        <v>374.90186399999999</v>
      </c>
      <c r="G18" s="21"/>
      <c r="H18" s="18"/>
      <c r="I18" s="18"/>
    </row>
    <row r="19" spans="1:9" x14ac:dyDescent="0.3">
      <c r="G19" s="21"/>
      <c r="H19" s="18"/>
      <c r="I19" s="18"/>
    </row>
    <row r="21" spans="1:9" x14ac:dyDescent="0.3">
      <c r="A21" t="s">
        <v>35</v>
      </c>
    </row>
    <row r="22" spans="1:9" x14ac:dyDescent="0.3">
      <c r="A22" s="2" t="s">
        <v>7</v>
      </c>
      <c r="B22" s="1" t="s">
        <v>13</v>
      </c>
      <c r="C22" s="4" t="s">
        <v>6</v>
      </c>
      <c r="D22" s="3">
        <v>213.29697100000001</v>
      </c>
    </row>
  </sheetData>
  <mergeCells count="1">
    <mergeCell ref="H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9444-A092-4FB7-A236-27A55BAD97A8}">
  <dimension ref="B2:E22"/>
  <sheetViews>
    <sheetView workbookViewId="0">
      <selection activeCell="H14" sqref="H14"/>
    </sheetView>
  </sheetViews>
  <sheetFormatPr defaultRowHeight="14.4" x14ac:dyDescent="0.3"/>
  <cols>
    <col min="2" max="2" width="15.77734375" customWidth="1"/>
    <col min="3" max="4" width="8.77734375" customWidth="1"/>
    <col min="5" max="5" width="11.5546875" bestFit="1" customWidth="1"/>
    <col min="7" max="7" width="13.21875" customWidth="1"/>
    <col min="8" max="9" width="10.5546875" bestFit="1" customWidth="1"/>
  </cols>
  <sheetData>
    <row r="2" spans="2:5" ht="15" thickBot="1" x14ac:dyDescent="0.35">
      <c r="C2" s="26" t="s">
        <v>22</v>
      </c>
      <c r="D2" s="26"/>
      <c r="E2" s="26"/>
    </row>
    <row r="3" spans="2:5" ht="15" thickBot="1" x14ac:dyDescent="0.35">
      <c r="B3" s="24" t="s">
        <v>13</v>
      </c>
      <c r="C3" s="25" t="s">
        <v>14</v>
      </c>
      <c r="D3" s="25" t="s">
        <v>15</v>
      </c>
      <c r="E3" s="28" t="s">
        <v>33</v>
      </c>
    </row>
    <row r="4" spans="2:5" ht="14.4" customHeight="1" x14ac:dyDescent="0.3">
      <c r="B4" s="9" t="s">
        <v>16</v>
      </c>
      <c r="C4" s="14">
        <v>184.868394</v>
      </c>
      <c r="D4" s="14">
        <v>155.613404</v>
      </c>
      <c r="E4" s="22">
        <f>AVERAGE(C4:D4)</f>
        <v>170.24089900000001</v>
      </c>
    </row>
    <row r="5" spans="2:5" ht="14.4" customHeight="1" x14ac:dyDescent="0.3">
      <c r="B5" s="7" t="s">
        <v>19</v>
      </c>
      <c r="C5" s="15">
        <v>85.409693799999999</v>
      </c>
      <c r="D5" s="15">
        <v>80.3272592</v>
      </c>
      <c r="E5" s="22">
        <f>AVERAGE(C5:D5)</f>
        <v>82.8684765</v>
      </c>
    </row>
    <row r="6" spans="2:5" ht="14.4" customHeight="1" x14ac:dyDescent="0.3">
      <c r="B6" s="7" t="s">
        <v>17</v>
      </c>
      <c r="C6" s="15">
        <v>320.52394500000003</v>
      </c>
      <c r="D6" s="15">
        <v>350.23346099999998</v>
      </c>
      <c r="E6" s="22">
        <f>AVERAGE(C6:D6)</f>
        <v>335.37870299999997</v>
      </c>
    </row>
    <row r="7" spans="2:5" ht="14.4" customHeight="1" x14ac:dyDescent="0.3">
      <c r="B7" s="10" t="s">
        <v>18</v>
      </c>
      <c r="C7" s="15">
        <v>250.03099</v>
      </c>
      <c r="D7" s="15">
        <v>213.29697100000001</v>
      </c>
      <c r="E7" s="22">
        <f>AVERAGE(C7:D7)</f>
        <v>231.66398050000001</v>
      </c>
    </row>
    <row r="8" spans="2:5" ht="14.4" customHeight="1" x14ac:dyDescent="0.3">
      <c r="B8" s="10"/>
      <c r="C8" s="15"/>
      <c r="D8" s="15"/>
      <c r="E8" s="22"/>
    </row>
    <row r="9" spans="2:5" ht="14.4" customHeight="1" x14ac:dyDescent="0.3">
      <c r="B9" s="10" t="s">
        <v>21</v>
      </c>
      <c r="C9" s="15">
        <f>AVERAGE(C4:C7)</f>
        <v>210.2082557</v>
      </c>
      <c r="D9" s="15">
        <f>AVERAGE(D4:D7)</f>
        <v>199.86777380000001</v>
      </c>
      <c r="E9" s="29">
        <f>AVERAGE(E4:E7)</f>
        <v>205.03801475</v>
      </c>
    </row>
    <row r="10" spans="2:5" ht="14.4" customHeight="1" x14ac:dyDescent="0.3">
      <c r="B10" s="10" t="s">
        <v>23</v>
      </c>
      <c r="C10" s="15">
        <f>STDEV(C4:C7)</f>
        <v>99.953641114511754</v>
      </c>
      <c r="D10" s="15">
        <f>STDEV(D4:D7)</f>
        <v>114.073904555764</v>
      </c>
      <c r="E10" s="29">
        <f>STDEV(E4:E7)</f>
        <v>106.19772817146472</v>
      </c>
    </row>
    <row r="11" spans="2:5" ht="14.4" customHeight="1" x14ac:dyDescent="0.3">
      <c r="B11" s="10"/>
      <c r="C11" s="15"/>
      <c r="D11" s="15"/>
      <c r="E11" s="22"/>
    </row>
    <row r="12" spans="2:5" ht="15" thickBot="1" x14ac:dyDescent="0.35">
      <c r="B12" s="24" t="s">
        <v>12</v>
      </c>
      <c r="C12" s="27"/>
      <c r="D12" s="27"/>
      <c r="E12" s="27"/>
    </row>
    <row r="13" spans="2:5" x14ac:dyDescent="0.3">
      <c r="B13" s="10" t="s">
        <v>20</v>
      </c>
      <c r="C13" s="15">
        <v>40.742118099999999</v>
      </c>
      <c r="D13" s="15">
        <v>32.973844100000001</v>
      </c>
      <c r="E13" s="29">
        <f>AVERAGE(C13:D13)</f>
        <v>36.857981100000003</v>
      </c>
    </row>
    <row r="14" spans="2:5" x14ac:dyDescent="0.3">
      <c r="C14" s="22"/>
      <c r="D14" s="22"/>
      <c r="E14" s="22"/>
    </row>
    <row r="15" spans="2:5" ht="15" thickBot="1" x14ac:dyDescent="0.35">
      <c r="B15" s="30" t="s">
        <v>27</v>
      </c>
      <c r="C15" s="27"/>
      <c r="D15" s="27"/>
      <c r="E15" s="27"/>
    </row>
    <row r="16" spans="2:5" x14ac:dyDescent="0.3">
      <c r="B16" s="21" t="s">
        <v>29</v>
      </c>
      <c r="C16" s="23">
        <v>379.57109200000002</v>
      </c>
      <c r="D16" s="23">
        <v>415.64398199999999</v>
      </c>
      <c r="E16" s="22">
        <f>AVERAGE(C16:D16)</f>
        <v>397.60753699999998</v>
      </c>
    </row>
    <row r="17" spans="2:5" x14ac:dyDescent="0.3">
      <c r="B17" s="21" t="s">
        <v>31</v>
      </c>
      <c r="C17" s="23">
        <v>262.59245499999997</v>
      </c>
      <c r="D17" s="23">
        <v>282.50898699999999</v>
      </c>
      <c r="E17" s="22">
        <f>AVERAGE(C17:D17)</f>
        <v>272.55072099999995</v>
      </c>
    </row>
    <row r="18" spans="2:5" x14ac:dyDescent="0.3">
      <c r="B18" s="21" t="s">
        <v>32</v>
      </c>
      <c r="C18" s="23">
        <v>417.999256</v>
      </c>
      <c r="D18" s="23">
        <v>420.64377500000001</v>
      </c>
      <c r="E18" s="22">
        <f>AVERAGE(C18:D18)</f>
        <v>419.32151550000003</v>
      </c>
    </row>
    <row r="19" spans="2:5" x14ac:dyDescent="0.3">
      <c r="B19" s="21" t="s">
        <v>30</v>
      </c>
      <c r="C19" s="23">
        <v>382.00900799999999</v>
      </c>
      <c r="D19" s="23">
        <v>374.90186399999999</v>
      </c>
      <c r="E19" s="22">
        <f>AVERAGE(C19:D19)</f>
        <v>378.45543599999996</v>
      </c>
    </row>
    <row r="20" spans="2:5" x14ac:dyDescent="0.3">
      <c r="C20" s="22"/>
      <c r="D20" s="22"/>
      <c r="E20" s="22"/>
    </row>
    <row r="21" spans="2:5" x14ac:dyDescent="0.3">
      <c r="B21" s="10" t="s">
        <v>21</v>
      </c>
      <c r="C21" s="15">
        <f>AVERAGE(C16:C19)</f>
        <v>360.54295274999998</v>
      </c>
      <c r="D21" s="15">
        <f>AVERAGE(D16:D19)</f>
        <v>373.42465199999998</v>
      </c>
      <c r="E21" s="29">
        <f>AVERAGE(E16:E19)</f>
        <v>366.98380237499998</v>
      </c>
    </row>
    <row r="22" spans="2:5" x14ac:dyDescent="0.3">
      <c r="B22" s="10" t="s">
        <v>23</v>
      </c>
      <c r="C22" s="15">
        <f>STDEV(C16:C19)</f>
        <v>67.622452888425826</v>
      </c>
      <c r="D22" s="15">
        <f>STDEV(D16:D19)</f>
        <v>63.979053083081581</v>
      </c>
      <c r="E22" s="29">
        <f>STDEV(E16:E19)</f>
        <v>65.131289391865721</v>
      </c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236-2F91-4181-AB9F-8E4DF227379F}">
  <dimension ref="A2:E5"/>
  <sheetViews>
    <sheetView tabSelected="1" workbookViewId="0">
      <selection activeCell="H9" sqref="H9"/>
    </sheetView>
  </sheetViews>
  <sheetFormatPr defaultRowHeight="14.4" x14ac:dyDescent="0.3"/>
  <cols>
    <col min="5" max="5" width="12.109375" customWidth="1"/>
  </cols>
  <sheetData>
    <row r="2" spans="1:5" x14ac:dyDescent="0.3">
      <c r="A2" s="31"/>
      <c r="B2" s="31" t="s">
        <v>39</v>
      </c>
      <c r="C2" s="31" t="s">
        <v>40</v>
      </c>
      <c r="D2" s="31" t="s">
        <v>41</v>
      </c>
      <c r="E2" s="31" t="s">
        <v>42</v>
      </c>
    </row>
    <row r="3" spans="1:5" x14ac:dyDescent="0.3">
      <c r="A3" t="s">
        <v>36</v>
      </c>
      <c r="B3">
        <v>10</v>
      </c>
      <c r="C3">
        <v>9</v>
      </c>
      <c r="D3">
        <v>0</v>
      </c>
      <c r="E3">
        <v>1</v>
      </c>
    </row>
    <row r="4" spans="1:5" x14ac:dyDescent="0.3">
      <c r="A4" t="s">
        <v>37</v>
      </c>
      <c r="B4">
        <v>10</v>
      </c>
      <c r="C4">
        <v>6</v>
      </c>
      <c r="D4">
        <v>0</v>
      </c>
      <c r="E4">
        <v>4</v>
      </c>
    </row>
    <row r="5" spans="1:5" x14ac:dyDescent="0.3">
      <c r="A5" t="s">
        <v>38</v>
      </c>
      <c r="B5">
        <v>20</v>
      </c>
      <c r="C5">
        <v>0</v>
      </c>
      <c r="D5">
        <v>0</v>
      </c>
      <c r="E5">
        <v>20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LACTATE_ASSAY</vt:lpstr>
      <vt:lpstr>LACTATE_TABLE</vt:lpstr>
      <vt:lpstr>MORTALITY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Gardner</dc:creator>
  <cp:lastModifiedBy>Andy Gardner</cp:lastModifiedBy>
  <dcterms:created xsi:type="dcterms:W3CDTF">2025-05-29T23:42:01Z</dcterms:created>
  <dcterms:modified xsi:type="dcterms:W3CDTF">2025-05-30T05:11:03Z</dcterms:modified>
</cp:coreProperties>
</file>