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F9441E6B-22FC-4792-B89B-B297DD63A8D8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Spells" sheetId="1" r:id="rId1"/>
    <sheet name="Bonuses" sheetId="3" r:id="rId2"/>
    <sheet name="Mega Spells" sheetId="6" r:id="rId3"/>
    <sheet name="Weaknesses" sheetId="5" r:id="rId4"/>
    <sheet name="Key" sheetId="4" r:id="rId5"/>
    <sheet name="Valuation" sheetId="7" r:id="rId6"/>
    <sheet name="Track Summaries" sheetId="8" r:id="rId7"/>
    <sheet name="Track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<sst xmlns="http://schemas.openxmlformats.org/spreadsheetml/2006/main" count="291" uniqueCount="172">
  <si>
    <t>Name</t>
  </si>
  <si>
    <t>A</t>
  </si>
  <si>
    <t>B</t>
  </si>
  <si>
    <t>C</t>
  </si>
  <si>
    <t>D</t>
  </si>
  <si>
    <t>E</t>
  </si>
  <si>
    <t>F</t>
  </si>
  <si>
    <t>Bonus</t>
  </si>
  <si>
    <t>R</t>
  </si>
  <si>
    <t>Letter</t>
  </si>
  <si>
    <t>Meaning</t>
  </si>
  <si>
    <t>Fire</t>
  </si>
  <si>
    <t>W</t>
  </si>
  <si>
    <t>Water</t>
  </si>
  <si>
    <t>Air</t>
  </si>
  <si>
    <t>P</t>
  </si>
  <si>
    <t>S</t>
  </si>
  <si>
    <t>Apprentice</t>
  </si>
  <si>
    <t>Laborers</t>
  </si>
  <si>
    <t>L</t>
  </si>
  <si>
    <t>Stone</t>
  </si>
  <si>
    <t>Plant</t>
  </si>
  <si>
    <t>Balloon</t>
  </si>
  <si>
    <t>Decipher</t>
  </si>
  <si>
    <t>Craft</t>
  </si>
  <si>
    <t>M</t>
  </si>
  <si>
    <t>Meeple</t>
  </si>
  <si>
    <t>H</t>
  </si>
  <si>
    <t>Hike</t>
  </si>
  <si>
    <t>Z</t>
  </si>
  <si>
    <t>Research</t>
  </si>
  <si>
    <t>G</t>
  </si>
  <si>
    <t>Grow</t>
  </si>
  <si>
    <t>Mine</t>
  </si>
  <si>
    <t>T</t>
  </si>
  <si>
    <t>Sow</t>
  </si>
  <si>
    <t>Type</t>
  </si>
  <si>
    <t>Daily</t>
  </si>
  <si>
    <t>Bonus2</t>
  </si>
  <si>
    <t>AA</t>
  </si>
  <si>
    <t>Power</t>
  </si>
  <si>
    <t>Economic Value</t>
  </si>
  <si>
    <t>Fireball</t>
  </si>
  <si>
    <t>Reqs</t>
  </si>
  <si>
    <t>FFF</t>
  </si>
  <si>
    <t>PPP</t>
  </si>
  <si>
    <t>Strangling Weeds</t>
  </si>
  <si>
    <t>Vine Whip</t>
  </si>
  <si>
    <t>AP</t>
  </si>
  <si>
    <t>Gust</t>
  </si>
  <si>
    <t>Magma Storm</t>
  </si>
  <si>
    <t>ASSF</t>
  </si>
  <si>
    <t>Flame Gambit</t>
  </si>
  <si>
    <t>Desc2</t>
  </si>
  <si>
    <t>Stacks</t>
  </si>
  <si>
    <t>Deal 1 damage</t>
  </si>
  <si>
    <t>Deal 3 damage.</t>
  </si>
  <si>
    <t>Prevent 2 damage</t>
  </si>
  <si>
    <t>Extinguish 1 Flame</t>
  </si>
  <si>
    <t>Deal 3 damage to two different body parts</t>
  </si>
  <si>
    <t>Hurricane</t>
  </si>
  <si>
    <t>Squall</t>
  </si>
  <si>
    <t>AW</t>
  </si>
  <si>
    <t>AAWWW</t>
  </si>
  <si>
    <t>Deal 4 damage</t>
  </si>
  <si>
    <t>Deal 3 damage. Deal 1 damage for each player who contributes an AW to this spell.</t>
  </si>
  <si>
    <t>Rock Shield</t>
  </si>
  <si>
    <t>PSS</t>
  </si>
  <si>
    <t>Deal 2 damage</t>
  </si>
  <si>
    <t>Place a marker on Casino for each stack. Your next Casino roll you may modify the roll +/- 1 for each marker.</t>
  </si>
  <si>
    <t>Desc</t>
  </si>
  <si>
    <t>For each stack, name a number 1-6. Roll a D6. If it equals one of your numbers, deal damage equal to the number of stacks.</t>
  </si>
  <si>
    <t>Spend 1 :air: to add 1 :fire: to this spell.</t>
  </si>
  <si>
    <t>Description</t>
  </si>
  <si>
    <t>Cost</t>
  </si>
  <si>
    <t>Gap in Armor</t>
  </si>
  <si>
    <t>SW</t>
  </si>
  <si>
    <t>Prevent 1 damage</t>
  </si>
  <si>
    <t>At 2 Stacks, move Boss one space</t>
  </si>
  <si>
    <t>Clay Hut</t>
  </si>
  <si>
    <t>Gain 1 Worker</t>
  </si>
  <si>
    <t>Deal 2 damage. At two stacks, add Daze to boss feet.</t>
  </si>
  <si>
    <t>Daze two body parts</t>
  </si>
  <si>
    <t>AS</t>
  </si>
  <si>
    <t>Trebuchet</t>
  </si>
  <si>
    <t xml:space="preserve">If Boss is not in your town, deal 2 damage. </t>
  </si>
  <si>
    <t>Deal 5 damage</t>
  </si>
  <si>
    <t>If Boss is in your town, each other player may contribute 1 :stone: to this spell.</t>
  </si>
  <si>
    <t>Deal 1 damage. Move boss.</t>
  </si>
  <si>
    <t>Feast</t>
  </si>
  <si>
    <t>Gain 1 Mage</t>
  </si>
  <si>
    <t>Rain Dance</t>
  </si>
  <si>
    <t>AAFF</t>
  </si>
  <si>
    <t>All players gain 1 :water:</t>
  </si>
  <si>
    <t>Necromancy</t>
  </si>
  <si>
    <t>AFWS</t>
  </si>
  <si>
    <t>Gain 1 Mage recruitment per damage taken.</t>
  </si>
  <si>
    <t>Gain 1 Worker recruitment per damage taken</t>
  </si>
  <si>
    <t>ASSW</t>
  </si>
  <si>
    <t>AASW</t>
  </si>
  <si>
    <t>PPPS</t>
  </si>
  <si>
    <t>PPSS</t>
  </si>
  <si>
    <t>AAWW</t>
  </si>
  <si>
    <t>AWWW</t>
  </si>
  <si>
    <t>FPPP</t>
  </si>
  <si>
    <t>SSSW</t>
  </si>
  <si>
    <t>LLLMRRR</t>
  </si>
  <si>
    <t>LLLRRRR</t>
  </si>
  <si>
    <t>LLRRRRR</t>
  </si>
  <si>
    <t>LLLLRRR</t>
  </si>
  <si>
    <t>LMMMRRR</t>
  </si>
  <si>
    <t>LLMMRRR</t>
  </si>
  <si>
    <t>LLMRRRR</t>
  </si>
  <si>
    <t>LMRRRRR</t>
  </si>
  <si>
    <t>LMMRRRR</t>
  </si>
  <si>
    <t>AFPP</t>
  </si>
  <si>
    <t>PSSW</t>
  </si>
  <si>
    <t>PWWW</t>
  </si>
  <si>
    <t>FPWW</t>
  </si>
  <si>
    <t>AAPS</t>
  </si>
  <si>
    <t>PPSW</t>
  </si>
  <si>
    <t>AAPP</t>
  </si>
  <si>
    <t>AFSS</t>
  </si>
  <si>
    <t>APPS</t>
  </si>
  <si>
    <t>AFPW</t>
  </si>
  <si>
    <t>FWWW</t>
  </si>
  <si>
    <t>FPPW</t>
  </si>
  <si>
    <t>APSS</t>
  </si>
  <si>
    <t>APSW</t>
  </si>
  <si>
    <t>Rapid Growth</t>
  </si>
  <si>
    <t>PP</t>
  </si>
  <si>
    <t>Sow 1 seed</t>
  </si>
  <si>
    <t>Thing</t>
  </si>
  <si>
    <t>Value</t>
  </si>
  <si>
    <t>Worker</t>
  </si>
  <si>
    <t>Notes</t>
  </si>
  <si>
    <t>Mage</t>
  </si>
  <si>
    <t>Book</t>
  </si>
  <si>
    <t>Worker Recruitment</t>
  </si>
  <si>
    <t>Mage Recruitment</t>
  </si>
  <si>
    <t>Seed</t>
  </si>
  <si>
    <t>Sprinkler</t>
  </si>
  <si>
    <t>Harvest</t>
  </si>
  <si>
    <t>Spell in Hand</t>
  </si>
  <si>
    <t>Extra Cast</t>
  </si>
  <si>
    <t>Mega Spell</t>
  </si>
  <si>
    <t>Book 2x</t>
  </si>
  <si>
    <t>Resource Overnight</t>
  </si>
  <si>
    <t>Gamble</t>
  </si>
  <si>
    <t>Track</t>
  </si>
  <si>
    <t>Druids</t>
  </si>
  <si>
    <t>Slots</t>
  </si>
  <si>
    <t>Heal</t>
  </si>
  <si>
    <t>Armor</t>
  </si>
  <si>
    <t>Draw Extra</t>
  </si>
  <si>
    <t>Pyros</t>
  </si>
  <si>
    <t>Proteges</t>
  </si>
  <si>
    <t>Value Per Mage</t>
  </si>
  <si>
    <t>Value Per Worker</t>
  </si>
  <si>
    <t>Sailors</t>
  </si>
  <si>
    <t>Farmers</t>
  </si>
  <si>
    <t>Miners</t>
  </si>
  <si>
    <t>Archivists</t>
  </si>
  <si>
    <t>Travelers</t>
  </si>
  <si>
    <t>Squallers</t>
  </si>
  <si>
    <t>Botanists</t>
  </si>
  <si>
    <t>Captains</t>
  </si>
  <si>
    <t>Armorers</t>
  </si>
  <si>
    <t>Smiths</t>
  </si>
  <si>
    <t>Based on daily bonus</t>
  </si>
  <si>
    <t>Baseline</t>
  </si>
  <si>
    <t>Forge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</si>
</sst>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6" sqref="E16"/>
    </sheetView>
  </sheetViews>
  <sheetFormatPr defaultRowHeight="14.5" x14ac:dyDescent="0.35"/>
  <cols>
    <col min="1" max="1" width="15.26953125" bestFit="1" customWidth="1"/>
    <col min="2" max="2" width="8.6328125" bestFit="1" customWidth="1"/>
    <col min="3" max="3" width="6.08984375" style="3" bestFit="1" customWidth="1"/>
    <col min="4" max="4" width="57" style="6" bestFit="1" customWidth="1"/>
    <col min="5" max="5" width="8.7265625" style="6"/>
  </cols>
  <sheetData>
    <row r="1" spans="1:5" s="1" customFormat="1" x14ac:dyDescent="0.35">
      <c r="A1" s="1" t="s">
        <v>0</v>
      </c>
      <c r="B1" s="1" t="s">
        <v>43</v>
      </c>
      <c r="C1" s="2" t="s">
        <v>54</v>
      </c>
      <c r="D1" s="7" t="s">
        <v>70</v>
      </c>
      <c r="E1" s="7" t="s">
        <v>53</v>
      </c>
    </row>
    <row r="2" spans="1:5" x14ac:dyDescent="0.35">
      <c r="A2" t="s">
        <v>42</v>
      </c>
      <c r="B2" t="s">
        <v>44</v>
      </c>
      <c r="C2" s="3">
        <v>2</v>
      </c>
      <c r="D2" s="6" t="s">
        <v>56</v>
      </c>
      <c r="E2" s="6" t="s">
        <v>72</v>
      </c>
    </row>
    <row r="3" spans="1:5" x14ac:dyDescent="0.35">
      <c r="A3" t="s">
        <v>46</v>
      </c>
      <c r="B3" t="s">
        <v>45</v>
      </c>
      <c r="C3" s="3">
        <v>3</v>
      </c>
      <c r="D3" s="6" t="s">
        <v>81</v>
      </c>
      <c r="E3" s="6" t="s">
        <v>82</v>
      </c>
    </row>
    <row r="4" spans="1:5" x14ac:dyDescent="0.35">
      <c r="A4" t="s">
        <v>47</v>
      </c>
      <c r="B4" t="s">
        <v>48</v>
      </c>
      <c r="C4" s="3">
        <v>3</v>
      </c>
      <c r="D4" s="6" t="s">
        <v>55</v>
      </c>
      <c r="E4" s="6" t="s">
        <v>78</v>
      </c>
    </row>
    <row r="5" spans="1:5" x14ac:dyDescent="0.35">
      <c r="A5" t="s">
        <v>49</v>
      </c>
      <c r="B5" t="s">
        <v>39</v>
      </c>
      <c r="C5" s="3">
        <v>3</v>
      </c>
      <c r="D5" s="6" t="s">
        <v>88</v>
      </c>
      <c r="E5" s="6" t="s">
        <v>80</v>
      </c>
    </row>
    <row r="6" spans="1:5" x14ac:dyDescent="0.35">
      <c r="A6" t="s">
        <v>50</v>
      </c>
      <c r="B6" t="s">
        <v>51</v>
      </c>
      <c r="C6" s="3">
        <v>2</v>
      </c>
      <c r="D6" s="6" t="s">
        <v>86</v>
      </c>
      <c r="E6" s="6" t="s">
        <v>59</v>
      </c>
    </row>
    <row r="7" spans="1:5" x14ac:dyDescent="0.35">
      <c r="A7" t="s">
        <v>52</v>
      </c>
      <c r="B7" t="s">
        <v>6</v>
      </c>
      <c r="C7" s="3">
        <v>5</v>
      </c>
      <c r="D7" s="6" t="s">
        <v>71</v>
      </c>
      <c r="E7" s="6" t="s">
        <v>69</v>
      </c>
    </row>
    <row r="8" spans="1:5" x14ac:dyDescent="0.35">
      <c r="A8" t="s">
        <v>61</v>
      </c>
      <c r="B8" t="s">
        <v>62</v>
      </c>
      <c r="C8" s="3">
        <v>3</v>
      </c>
      <c r="D8" s="6" t="s">
        <v>55</v>
      </c>
      <c r="E8" s="6" t="s">
        <v>58</v>
      </c>
    </row>
    <row r="9" spans="1:5" x14ac:dyDescent="0.35">
      <c r="A9" t="s">
        <v>60</v>
      </c>
      <c r="B9" t="s">
        <v>63</v>
      </c>
      <c r="D9" s="6" t="s">
        <v>64</v>
      </c>
      <c r="E9" s="6" t="s">
        <v>65</v>
      </c>
    </row>
    <row r="10" spans="1:5" x14ac:dyDescent="0.35">
      <c r="A10" t="s">
        <v>66</v>
      </c>
      <c r="B10" t="s">
        <v>67</v>
      </c>
      <c r="C10" s="3">
        <v>2</v>
      </c>
      <c r="D10" s="6" t="s">
        <v>57</v>
      </c>
      <c r="E10" s="6" t="s">
        <v>68</v>
      </c>
    </row>
    <row r="11" spans="1:5" x14ac:dyDescent="0.35">
      <c r="A11" t="s">
        <v>79</v>
      </c>
      <c r="B11" t="s">
        <v>76</v>
      </c>
      <c r="C11" s="3">
        <v>3</v>
      </c>
      <c r="D11" s="6" t="s">
        <v>77</v>
      </c>
      <c r="E11" s="6" t="s">
        <v>80</v>
      </c>
    </row>
    <row r="12" spans="1:5" x14ac:dyDescent="0.35">
      <c r="A12" t="s">
        <v>84</v>
      </c>
      <c r="B12" t="s">
        <v>83</v>
      </c>
      <c r="C12" s="3">
        <v>5</v>
      </c>
      <c r="D12" s="6" t="s">
        <v>85</v>
      </c>
      <c r="E12" s="6" t="s">
        <v>87</v>
      </c>
    </row>
    <row r="13" spans="1:5" x14ac:dyDescent="0.35">
      <c r="A13" t="s">
        <v>89</v>
      </c>
      <c r="B13" t="s">
        <v>15</v>
      </c>
      <c r="C13" s="3">
        <v>4</v>
      </c>
      <c r="D13" s="6" t="s">
        <v>80</v>
      </c>
      <c r="E13" s="6" t="s">
        <v>90</v>
      </c>
    </row>
    <row r="14" spans="1:5" x14ac:dyDescent="0.35">
      <c r="A14" t="s">
        <v>91</v>
      </c>
      <c r="B14" t="s">
        <v>92</v>
      </c>
      <c r="C14" s="3">
        <v>2</v>
      </c>
      <c r="D14" s="6" t="s">
        <v>64</v>
      </c>
      <c r="E14" s="6" t="s">
        <v>93</v>
      </c>
    </row>
    <row r="15" spans="1:5" x14ac:dyDescent="0.35">
      <c r="A15" t="s">
        <v>94</v>
      </c>
      <c r="B15" t="s">
        <v>95</v>
      </c>
      <c r="C15" s="3">
        <v>2</v>
      </c>
      <c r="D15" s="6" t="s">
        <v>96</v>
      </c>
      <c r="E15" s="6" t="s">
        <v>97</v>
      </c>
    </row>
    <row r="16" spans="1:5" x14ac:dyDescent="0.35">
      <c r="A16" t="s">
        <v>129</v>
      </c>
      <c r="B16" t="s">
        <v>130</v>
      </c>
      <c r="C16" s="3">
        <v>3</v>
      </c>
      <c r="D16" s="6" t="s">
        <v>55</v>
      </c>
      <c r="E16" s="6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132E-BDBD-4B66-8BCB-756CC0963048}">
  <dimension ref="A1:D31"/>
  <sheetViews>
    <sheetView workbookViewId="0">
      <pane ySplit="1" topLeftCell="A2" activePane="bottomLeft" state="frozen"/>
      <selection pane="bottomLeft" activeCell="D35" sqref="D35"/>
    </sheetView>
  </sheetViews>
  <sheetFormatPr defaultRowHeight="14.5" x14ac:dyDescent="0.35"/>
  <cols>
    <col min="2" max="3" width="8.7265625" style="3"/>
  </cols>
  <sheetData>
    <row r="1" spans="1:4" s="1" customFormat="1" x14ac:dyDescent="0.35">
      <c r="A1" s="1" t="s">
        <v>36</v>
      </c>
      <c r="B1" s="2" t="s">
        <v>7</v>
      </c>
      <c r="C1" s="2" t="s">
        <v>38</v>
      </c>
      <c r="D1" s="1" t="s">
        <v>40</v>
      </c>
    </row>
    <row r="2" spans="1:4" x14ac:dyDescent="0.35">
      <c r="A2" t="s">
        <v>37</v>
      </c>
      <c r="B2" s="3" t="s">
        <v>106</v>
      </c>
      <c r="C2" s="3" t="s">
        <v>115</v>
      </c>
    </row>
    <row r="3" spans="1:4" x14ac:dyDescent="0.35">
      <c r="A3" t="s">
        <v>37</v>
      </c>
      <c r="B3" s="3" t="s">
        <v>107</v>
      </c>
      <c r="C3" s="3" t="s">
        <v>116</v>
      </c>
    </row>
    <row r="4" spans="1:4" x14ac:dyDescent="0.35">
      <c r="A4" t="s">
        <v>37</v>
      </c>
      <c r="B4" s="3" t="s">
        <v>108</v>
      </c>
      <c r="C4" s="3" t="s">
        <v>117</v>
      </c>
    </row>
    <row r="5" spans="1:4" x14ac:dyDescent="0.35">
      <c r="A5" t="s">
        <v>37</v>
      </c>
      <c r="B5" s="3" t="s">
        <v>109</v>
      </c>
      <c r="C5" s="3" t="s">
        <v>118</v>
      </c>
    </row>
    <row r="6" spans="1:4" x14ac:dyDescent="0.35">
      <c r="A6" t="s">
        <v>37</v>
      </c>
      <c r="B6" s="3" t="s">
        <v>108</v>
      </c>
      <c r="C6" s="3" t="s">
        <v>119</v>
      </c>
    </row>
    <row r="7" spans="1:4" x14ac:dyDescent="0.35">
      <c r="A7" t="s">
        <v>37</v>
      </c>
      <c r="B7" s="3" t="s">
        <v>110</v>
      </c>
      <c r="C7" s="3" t="s">
        <v>120</v>
      </c>
    </row>
    <row r="8" spans="1:4" x14ac:dyDescent="0.35">
      <c r="A8" t="s">
        <v>37</v>
      </c>
      <c r="B8" s="3" t="s">
        <v>111</v>
      </c>
      <c r="C8" s="3" t="s">
        <v>121</v>
      </c>
    </row>
    <row r="9" spans="1:4" x14ac:dyDescent="0.35">
      <c r="A9" t="s">
        <v>37</v>
      </c>
      <c r="B9" s="3" t="s">
        <v>107</v>
      </c>
      <c r="C9" s="3" t="s">
        <v>122</v>
      </c>
    </row>
    <row r="10" spans="1:4" x14ac:dyDescent="0.35">
      <c r="A10" t="s">
        <v>37</v>
      </c>
      <c r="B10" s="3" t="s">
        <v>109</v>
      </c>
      <c r="C10" s="3" t="s">
        <v>123</v>
      </c>
    </row>
    <row r="11" spans="1:4" x14ac:dyDescent="0.35">
      <c r="A11" t="s">
        <v>37</v>
      </c>
      <c r="B11" s="3" t="s">
        <v>112</v>
      </c>
      <c r="C11" s="3" t="s">
        <v>115</v>
      </c>
    </row>
    <row r="12" spans="1:4" x14ac:dyDescent="0.35">
      <c r="A12" t="s">
        <v>37</v>
      </c>
      <c r="B12" s="3" t="s">
        <v>109</v>
      </c>
      <c r="C12" s="3" t="s">
        <v>98</v>
      </c>
    </row>
    <row r="13" spans="1:4" x14ac:dyDescent="0.35">
      <c r="A13" t="s">
        <v>37</v>
      </c>
      <c r="B13" s="3" t="s">
        <v>113</v>
      </c>
      <c r="C13" s="3" t="s">
        <v>98</v>
      </c>
    </row>
    <row r="14" spans="1:4" x14ac:dyDescent="0.35">
      <c r="A14" t="s">
        <v>37</v>
      </c>
      <c r="B14" s="3" t="s">
        <v>114</v>
      </c>
      <c r="C14" s="3" t="s">
        <v>117</v>
      </c>
    </row>
    <row r="15" spans="1:4" x14ac:dyDescent="0.35">
      <c r="A15" t="s">
        <v>37</v>
      </c>
      <c r="B15" s="3" t="s">
        <v>113</v>
      </c>
      <c r="C15" s="3" t="s">
        <v>117</v>
      </c>
    </row>
    <row r="16" spans="1:4" x14ac:dyDescent="0.35">
      <c r="A16" t="s">
        <v>37</v>
      </c>
      <c r="B16" s="3" t="s">
        <v>106</v>
      </c>
      <c r="C16" s="3" t="s">
        <v>124</v>
      </c>
    </row>
    <row r="17" spans="1:3" x14ac:dyDescent="0.35">
      <c r="A17" t="s">
        <v>37</v>
      </c>
      <c r="B17" s="3" t="s">
        <v>107</v>
      </c>
      <c r="C17" s="3" t="s">
        <v>99</v>
      </c>
    </row>
    <row r="18" spans="1:3" x14ac:dyDescent="0.35">
      <c r="A18" t="s">
        <v>37</v>
      </c>
      <c r="B18" s="3" t="s">
        <v>106</v>
      </c>
      <c r="C18" s="3" t="s">
        <v>124</v>
      </c>
    </row>
    <row r="19" spans="1:3" x14ac:dyDescent="0.35">
      <c r="A19" t="s">
        <v>37</v>
      </c>
      <c r="B19" s="3" t="s">
        <v>112</v>
      </c>
      <c r="C19" s="3" t="s">
        <v>125</v>
      </c>
    </row>
    <row r="20" spans="1:3" x14ac:dyDescent="0.35">
      <c r="A20" t="s">
        <v>37</v>
      </c>
      <c r="B20" s="3" t="s">
        <v>112</v>
      </c>
      <c r="C20" s="3" t="s">
        <v>100</v>
      </c>
    </row>
    <row r="21" spans="1:3" x14ac:dyDescent="0.35">
      <c r="A21" t="s">
        <v>37</v>
      </c>
      <c r="B21" s="3" t="s">
        <v>112</v>
      </c>
      <c r="C21" s="3" t="s">
        <v>99</v>
      </c>
    </row>
    <row r="22" spans="1:3" x14ac:dyDescent="0.35">
      <c r="A22" t="s">
        <v>37</v>
      </c>
      <c r="B22" s="3" t="s">
        <v>107</v>
      </c>
      <c r="C22" s="3" t="s">
        <v>118</v>
      </c>
    </row>
    <row r="23" spans="1:3" x14ac:dyDescent="0.35">
      <c r="A23" t="s">
        <v>37</v>
      </c>
      <c r="B23" s="3" t="s">
        <v>106</v>
      </c>
      <c r="C23" s="3" t="s">
        <v>101</v>
      </c>
    </row>
    <row r="24" spans="1:3" x14ac:dyDescent="0.35">
      <c r="A24" t="s">
        <v>37</v>
      </c>
      <c r="B24" s="3" t="s">
        <v>106</v>
      </c>
      <c r="C24" s="3" t="s">
        <v>102</v>
      </c>
    </row>
    <row r="25" spans="1:3" x14ac:dyDescent="0.35">
      <c r="A25" t="s">
        <v>37</v>
      </c>
      <c r="B25" s="3" t="s">
        <v>106</v>
      </c>
      <c r="C25" s="3" t="s">
        <v>126</v>
      </c>
    </row>
    <row r="26" spans="1:3" x14ac:dyDescent="0.35">
      <c r="A26" t="s">
        <v>37</v>
      </c>
      <c r="B26" s="3" t="s">
        <v>106</v>
      </c>
      <c r="C26" s="3" t="s">
        <v>127</v>
      </c>
    </row>
    <row r="27" spans="1:3" x14ac:dyDescent="0.35">
      <c r="A27" t="s">
        <v>37</v>
      </c>
      <c r="B27" s="3" t="s">
        <v>112</v>
      </c>
      <c r="C27" s="3" t="s">
        <v>103</v>
      </c>
    </row>
    <row r="28" spans="1:3" x14ac:dyDescent="0.35">
      <c r="A28" t="s">
        <v>37</v>
      </c>
      <c r="B28" s="3" t="s">
        <v>112</v>
      </c>
      <c r="C28" s="3" t="s">
        <v>104</v>
      </c>
    </row>
    <row r="29" spans="1:3" x14ac:dyDescent="0.35">
      <c r="A29" t="s">
        <v>37</v>
      </c>
      <c r="B29" s="3" t="s">
        <v>112</v>
      </c>
      <c r="C29" s="3" t="s">
        <v>105</v>
      </c>
    </row>
    <row r="30" spans="1:3" x14ac:dyDescent="0.35">
      <c r="A30" t="s">
        <v>37</v>
      </c>
      <c r="B30" s="3" t="s">
        <v>106</v>
      </c>
      <c r="C30" s="3" t="s">
        <v>121</v>
      </c>
    </row>
    <row r="31" spans="1:3" x14ac:dyDescent="0.35">
      <c r="A31" t="s">
        <v>37</v>
      </c>
      <c r="B31" s="3" t="s">
        <v>112</v>
      </c>
      <c r="C31" s="3" t="s">
        <v>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E0CB-A14E-4D4F-BD45-4F3C9D457107}">
  <dimension ref="A1:G2"/>
  <sheetViews>
    <sheetView workbookViewId="0">
      <selection activeCell="G2" sqref="G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21</v>
      </c>
      <c r="C1" s="1" t="s">
        <v>13</v>
      </c>
      <c r="D1" s="1" t="s">
        <v>14</v>
      </c>
      <c r="E1" s="1" t="s">
        <v>20</v>
      </c>
      <c r="F1" s="1" t="s">
        <v>11</v>
      </c>
      <c r="G1" s="1" t="s">
        <v>73</v>
      </c>
    </row>
    <row r="2" spans="1:7" x14ac:dyDescent="0.35">
      <c r="A2" t="s">
        <v>60</v>
      </c>
      <c r="D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D17-6C0D-456E-99EC-518CC53A97E5}">
  <dimension ref="A1:C2"/>
  <sheetViews>
    <sheetView workbookViewId="0">
      <selection activeCell="C2" sqref="C2"/>
    </sheetView>
  </sheetViews>
  <sheetFormatPr defaultRowHeight="14.5" x14ac:dyDescent="0.35"/>
  <cols>
    <col min="1" max="1" width="12" bestFit="1" customWidth="1"/>
    <col min="2" max="2" width="8.7265625" style="3"/>
  </cols>
  <sheetData>
    <row r="1" spans="1:3" x14ac:dyDescent="0.35">
      <c r="A1" s="1" t="s">
        <v>0</v>
      </c>
      <c r="B1" s="2" t="s">
        <v>74</v>
      </c>
      <c r="C1" s="1" t="s">
        <v>73</v>
      </c>
    </row>
    <row r="2" spans="1:3" x14ac:dyDescent="0.35">
      <c r="A2" t="s">
        <v>75</v>
      </c>
      <c r="B2" s="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2EB-FB10-4574-98A0-D1F6D1D5A86D}">
  <dimension ref="A1:C17"/>
  <sheetViews>
    <sheetView workbookViewId="0">
      <selection activeCell="C5" sqref="C5"/>
    </sheetView>
  </sheetViews>
  <sheetFormatPr defaultRowHeight="14.5" x14ac:dyDescent="0.35"/>
  <cols>
    <col min="1" max="1" width="8.7265625" style="3"/>
    <col min="2" max="2" width="9.90625" style="3" bestFit="1" customWidth="1"/>
    <col min="3" max="3" width="14.453125" style="5" bestFit="1" customWidth="1"/>
  </cols>
  <sheetData>
    <row r="1" spans="1:3" s="1" customFormat="1" x14ac:dyDescent="0.35">
      <c r="A1" s="2" t="s">
        <v>9</v>
      </c>
      <c r="B1" s="2" t="s">
        <v>10</v>
      </c>
      <c r="C1" s="4" t="s">
        <v>41</v>
      </c>
    </row>
    <row r="2" spans="1:3" x14ac:dyDescent="0.35">
      <c r="A2" s="3" t="s">
        <v>1</v>
      </c>
      <c r="B2" s="3" t="s">
        <v>14</v>
      </c>
      <c r="C2" s="5">
        <v>1</v>
      </c>
    </row>
    <row r="3" spans="1:3" x14ac:dyDescent="0.35">
      <c r="A3" s="3" t="s">
        <v>2</v>
      </c>
      <c r="B3" s="3" t="s">
        <v>22</v>
      </c>
      <c r="C3" s="5">
        <v>2.5</v>
      </c>
    </row>
    <row r="4" spans="1:3" x14ac:dyDescent="0.35">
      <c r="A4" s="3" t="s">
        <v>3</v>
      </c>
      <c r="B4" s="3" t="s">
        <v>24</v>
      </c>
      <c r="C4" s="5">
        <v>3</v>
      </c>
    </row>
    <row r="5" spans="1:3" x14ac:dyDescent="0.35">
      <c r="A5" s="3" t="s">
        <v>4</v>
      </c>
      <c r="B5" s="3" t="s">
        <v>23</v>
      </c>
      <c r="C5" s="5">
        <v>1.5</v>
      </c>
    </row>
    <row r="6" spans="1:3" x14ac:dyDescent="0.35">
      <c r="A6" s="3" t="s">
        <v>5</v>
      </c>
      <c r="B6" s="3" t="s">
        <v>33</v>
      </c>
      <c r="C6" s="5">
        <v>1.2</v>
      </c>
    </row>
    <row r="7" spans="1:3" x14ac:dyDescent="0.35">
      <c r="A7" s="3" t="s">
        <v>6</v>
      </c>
      <c r="B7" s="3" t="s">
        <v>11</v>
      </c>
      <c r="C7" s="5">
        <v>2</v>
      </c>
    </row>
    <row r="8" spans="1:3" x14ac:dyDescent="0.35">
      <c r="A8" s="3" t="s">
        <v>31</v>
      </c>
      <c r="B8" s="3" t="s">
        <v>32</v>
      </c>
      <c r="C8" s="5">
        <v>3</v>
      </c>
    </row>
    <row r="9" spans="1:3" x14ac:dyDescent="0.35">
      <c r="A9" s="3" t="s">
        <v>27</v>
      </c>
      <c r="B9" s="3" t="s">
        <v>28</v>
      </c>
    </row>
    <row r="10" spans="1:3" x14ac:dyDescent="0.35">
      <c r="A10" s="3" t="s">
        <v>19</v>
      </c>
      <c r="B10" s="3" t="s">
        <v>18</v>
      </c>
    </row>
    <row r="11" spans="1:3" x14ac:dyDescent="0.35">
      <c r="A11" s="3" t="s">
        <v>25</v>
      </c>
      <c r="B11" s="3" t="s">
        <v>26</v>
      </c>
    </row>
    <row r="12" spans="1:3" x14ac:dyDescent="0.35">
      <c r="A12" s="3" t="s">
        <v>15</v>
      </c>
      <c r="B12" s="3" t="s">
        <v>21</v>
      </c>
    </row>
    <row r="13" spans="1:3" x14ac:dyDescent="0.35">
      <c r="A13" s="3" t="s">
        <v>8</v>
      </c>
      <c r="B13" s="3" t="s">
        <v>17</v>
      </c>
    </row>
    <row r="14" spans="1:3" x14ac:dyDescent="0.35">
      <c r="A14" s="3" t="s">
        <v>16</v>
      </c>
      <c r="B14" s="3" t="s">
        <v>20</v>
      </c>
    </row>
    <row r="15" spans="1:3" x14ac:dyDescent="0.35">
      <c r="A15" s="3" t="s">
        <v>34</v>
      </c>
      <c r="B15" s="3" t="s">
        <v>35</v>
      </c>
    </row>
    <row r="16" spans="1:3" x14ac:dyDescent="0.35">
      <c r="A16" s="3" t="s">
        <v>12</v>
      </c>
      <c r="B16" s="3" t="s">
        <v>13</v>
      </c>
    </row>
    <row r="17" spans="1:2" x14ac:dyDescent="0.35">
      <c r="A17" s="3" t="s">
        <v>29</v>
      </c>
      <c r="B17" s="3" t="s">
        <v>30</v>
      </c>
    </row>
  </sheetData>
  <sortState xmlns:xlrd2="http://schemas.microsoft.com/office/spreadsheetml/2017/richdata2" ref="A2:B17">
    <sortCondition ref="A2:A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C99F-50D7-4592-BBD2-81789710BC17}">
  <dimension ref="A1:P23"/>
  <sheetViews>
    <sheetView tabSelected="1" workbookViewId="0">
      <selection activeCell="D5" sqref="D5"/>
    </sheetView>
  </sheetViews>
  <sheetFormatPr defaultRowHeight="14.5" x14ac:dyDescent="0.35"/>
  <cols>
    <col min="1" max="1" width="7.08984375" bestFit="1" customWidth="1"/>
    <col min="2" max="2" width="5.54296875" style="3" bestFit="1" customWidth="1"/>
    <col min="3" max="3" width="19" bestFit="1" customWidth="1"/>
  </cols>
  <sheetData>
    <row r="1" spans="1:16" x14ac:dyDescent="0.35">
      <c r="D1" s="8" t="s">
        <v>157</v>
      </c>
      <c r="E1" s="8"/>
      <c r="F1" s="8"/>
      <c r="G1" s="8" t="s">
        <v>158</v>
      </c>
      <c r="H1" s="8"/>
      <c r="I1" s="8"/>
      <c r="J1" s="8"/>
    </row>
    <row r="2" spans="1:16" s="1" customFormat="1" x14ac:dyDescent="0.35">
      <c r="A2" s="1" t="s">
        <v>132</v>
      </c>
      <c r="B2" s="2" t="s">
        <v>133</v>
      </c>
      <c r="C2" s="1" t="s">
        <v>135</v>
      </c>
      <c r="D2" s="1" t="s">
        <v>150</v>
      </c>
      <c r="E2" s="1" t="s">
        <v>155</v>
      </c>
      <c r="F2" s="1" t="s">
        <v>156</v>
      </c>
      <c r="G2" s="1" t="s">
        <v>159</v>
      </c>
      <c r="H2" s="1" t="s">
        <v>160</v>
      </c>
      <c r="I2" s="1" t="s">
        <v>161</v>
      </c>
      <c r="J2" s="1" t="s">
        <v>162</v>
      </c>
      <c r="K2" s="1" t="s">
        <v>163</v>
      </c>
      <c r="L2" s="1" t="s">
        <v>164</v>
      </c>
      <c r="M2" s="1" t="s">
        <v>165</v>
      </c>
      <c r="N2" s="1" t="s">
        <v>166</v>
      </c>
      <c r="O2" s="1" t="s">
        <v>167</v>
      </c>
      <c r="P2" s="1" t="s">
        <v>168</v>
      </c>
    </row>
    <row r="3" spans="1:16" x14ac:dyDescent="0.35">
      <c r="A3" t="s">
        <v>134</v>
      </c>
      <c r="B3" s="3">
        <v>1</v>
      </c>
      <c r="C3" t="s">
        <v>170</v>
      </c>
    </row>
    <row r="4" spans="1:16" x14ac:dyDescent="0.35">
      <c r="A4" t="s">
        <v>136</v>
      </c>
      <c r="B4" s="3">
        <v>1.57</v>
      </c>
      <c r="C4" t="s">
        <v>169</v>
      </c>
    </row>
    <row r="5" spans="1:16" x14ac:dyDescent="0.35">
      <c r="A5" t="s">
        <v>21</v>
      </c>
      <c r="B5" s="3">
        <v>1</v>
      </c>
      <c r="C5" t="s">
        <v>169</v>
      </c>
      <c r="D5">
        <f>'Track Summaries'!F2/'Track Summaries'!C2</f>
        <v>0.53846153846153844</v>
      </c>
    </row>
    <row r="6" spans="1:16" x14ac:dyDescent="0.35">
      <c r="A6" t="s">
        <v>13</v>
      </c>
      <c r="B6" s="3">
        <v>1</v>
      </c>
      <c r="C6" t="s">
        <v>169</v>
      </c>
    </row>
    <row r="7" spans="1:16" x14ac:dyDescent="0.35">
      <c r="A7" t="s">
        <v>20</v>
      </c>
      <c r="B7" s="3">
        <v>2</v>
      </c>
      <c r="C7" t="s">
        <v>169</v>
      </c>
    </row>
    <row r="8" spans="1:16" x14ac:dyDescent="0.35">
      <c r="A8" t="s">
        <v>14</v>
      </c>
      <c r="B8" s="3">
        <v>2</v>
      </c>
      <c r="C8" t="s">
        <v>169</v>
      </c>
    </row>
    <row r="9" spans="1:16" x14ac:dyDescent="0.35">
      <c r="A9" t="s">
        <v>11</v>
      </c>
      <c r="B9" s="3">
        <v>3</v>
      </c>
      <c r="C9" t="s">
        <v>170</v>
      </c>
    </row>
    <row r="10" spans="1:16" x14ac:dyDescent="0.35">
      <c r="A10" t="s">
        <v>137</v>
      </c>
    </row>
    <row r="11" spans="1:16" x14ac:dyDescent="0.35">
      <c r="A11" t="s">
        <v>28</v>
      </c>
    </row>
    <row r="12" spans="1:16" x14ac:dyDescent="0.35">
      <c r="A12" t="s">
        <v>22</v>
      </c>
    </row>
    <row r="13" spans="1:16" x14ac:dyDescent="0.35">
      <c r="A13" t="s">
        <v>138</v>
      </c>
    </row>
    <row r="14" spans="1:16" x14ac:dyDescent="0.35">
      <c r="A14" t="s">
        <v>139</v>
      </c>
    </row>
    <row r="15" spans="1:16" x14ac:dyDescent="0.35">
      <c r="A15" t="s">
        <v>140</v>
      </c>
    </row>
    <row r="16" spans="1:16" x14ac:dyDescent="0.35">
      <c r="A16" t="s">
        <v>141</v>
      </c>
    </row>
    <row r="17" spans="1:1" x14ac:dyDescent="0.35">
      <c r="A17" t="s">
        <v>142</v>
      </c>
    </row>
    <row r="18" spans="1:1" x14ac:dyDescent="0.35">
      <c r="A18" t="s">
        <v>143</v>
      </c>
    </row>
    <row r="19" spans="1:1" x14ac:dyDescent="0.35">
      <c r="A19" t="s">
        <v>144</v>
      </c>
    </row>
    <row r="20" spans="1:1" x14ac:dyDescent="0.35">
      <c r="A20" t="s">
        <v>145</v>
      </c>
    </row>
    <row r="21" spans="1:1" x14ac:dyDescent="0.35">
      <c r="A21" t="s">
        <v>146</v>
      </c>
    </row>
    <row r="22" spans="1:1" x14ac:dyDescent="0.35">
      <c r="A22" t="s">
        <v>147</v>
      </c>
    </row>
    <row r="23" spans="1:1" x14ac:dyDescent="0.35">
      <c r="A23" t="s">
        <v>148</v>
      </c>
    </row>
  </sheetData>
  <mergeCells count="2">
    <mergeCell ref="D1:F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D855-E011-4840-BF34-F055E71B07D8}">
  <dimension ref="A1:AB3"/>
  <sheetViews>
    <sheetView workbookViewId="0">
      <pane ySplit="1" topLeftCell="A2" activePane="bottomLeft" state="frozen"/>
      <selection pane="bottomLeft" activeCell="F3" sqref="F3"/>
    </sheetView>
  </sheetViews>
  <sheetFormatPr defaultRowHeight="14.5" x14ac:dyDescent="0.35"/>
  <cols>
    <col min="1" max="1" width="6.26953125" bestFit="1" customWidth="1"/>
    <col min="2" max="2" width="6.26953125" style="3" customWidth="1"/>
    <col min="3" max="3" width="6.26953125" customWidth="1"/>
    <col min="4" max="4" width="7.08984375" bestFit="1" customWidth="1"/>
    <col min="5" max="5" width="5.453125" bestFit="1" customWidth="1"/>
    <col min="6" max="6" width="5" bestFit="1" customWidth="1"/>
    <col min="7" max="7" width="6" bestFit="1" customWidth="1"/>
    <col min="8" max="8" width="5.54296875" bestFit="1" customWidth="1"/>
    <col min="9" max="9" width="3.1796875" bestFit="1" customWidth="1"/>
    <col min="10" max="10" width="3.90625" bestFit="1" customWidth="1"/>
    <col min="11" max="11" width="5" bestFit="1" customWidth="1"/>
    <col min="12" max="12" width="4.453125" bestFit="1" customWidth="1"/>
    <col min="13" max="13" width="7.08984375" bestFit="1" customWidth="1"/>
    <col min="14" max="14" width="17.90625" bestFit="1" customWidth="1"/>
    <col min="15" max="15" width="16.1796875" bestFit="1" customWidth="1"/>
    <col min="16" max="16" width="4.81640625" bestFit="1" customWidth="1"/>
    <col min="17" max="17" width="8.1796875" bestFit="1" customWidth="1"/>
    <col min="18" max="18" width="7.1796875" bestFit="1" customWidth="1"/>
    <col min="19" max="19" width="11.6328125" bestFit="1" customWidth="1"/>
    <col min="20" max="20" width="9.08984375" bestFit="1" customWidth="1"/>
    <col min="21" max="21" width="9.81640625" bestFit="1" customWidth="1"/>
    <col min="22" max="22" width="7.36328125" bestFit="1" customWidth="1"/>
    <col min="23" max="23" width="17.26953125" bestFit="1" customWidth="1"/>
    <col min="24" max="24" width="7.26953125" bestFit="1" customWidth="1"/>
  </cols>
  <sheetData>
    <row r="1" spans="1:28" s="1" customFormat="1" x14ac:dyDescent="0.35">
      <c r="A1" s="1" t="s">
        <v>149</v>
      </c>
      <c r="B1" s="2" t="s">
        <v>74</v>
      </c>
      <c r="C1" s="1" t="s">
        <v>151</v>
      </c>
      <c r="D1" s="1" t="s">
        <v>134</v>
      </c>
      <c r="E1" s="1" t="s">
        <v>136</v>
      </c>
      <c r="F1" s="1" t="s">
        <v>21</v>
      </c>
      <c r="G1" s="1" t="s">
        <v>13</v>
      </c>
      <c r="H1" s="1" t="s">
        <v>20</v>
      </c>
      <c r="I1" s="1" t="s">
        <v>14</v>
      </c>
      <c r="J1" s="1" t="s">
        <v>11</v>
      </c>
      <c r="K1" s="1" t="s">
        <v>137</v>
      </c>
      <c r="L1" s="1" t="s">
        <v>28</v>
      </c>
      <c r="M1" s="1" t="s">
        <v>22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152</v>
      </c>
      <c r="Z1" s="1" t="s">
        <v>153</v>
      </c>
      <c r="AA1" s="1" t="s">
        <v>154</v>
      </c>
      <c r="AB1" s="1" t="s">
        <v>171</v>
      </c>
    </row>
    <row r="2" spans="1:28" s="3" customFormat="1" x14ac:dyDescent="0.35">
      <c r="A2" s="3" t="s">
        <v>150</v>
      </c>
      <c r="B2" s="3" t="s">
        <v>136</v>
      </c>
      <c r="C2" s="3">
        <v>13</v>
      </c>
      <c r="F2" s="3">
        <v>7</v>
      </c>
      <c r="H2" s="3">
        <v>3</v>
      </c>
      <c r="L2" s="3">
        <v>4</v>
      </c>
      <c r="N2" s="3">
        <v>2</v>
      </c>
      <c r="O2" s="3">
        <v>2</v>
      </c>
      <c r="S2" s="3">
        <v>1</v>
      </c>
      <c r="Y2" s="3">
        <v>1</v>
      </c>
    </row>
    <row r="3" spans="1:28" x14ac:dyDescent="0.35">
      <c r="A3" t="s">
        <v>155</v>
      </c>
      <c r="B3" s="3" t="s">
        <v>136</v>
      </c>
      <c r="C3">
        <v>12</v>
      </c>
      <c r="H3">
        <v>1</v>
      </c>
      <c r="I3">
        <v>3</v>
      </c>
      <c r="J3">
        <v>12</v>
      </c>
      <c r="X3">
        <v>1</v>
      </c>
      <c r="A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E8BE-A4C5-4552-804A-A45F00245DED}">
  <dimension ref="A1:F2"/>
  <sheetViews>
    <sheetView workbookViewId="0">
      <selection activeCell="E11" sqref="E11"/>
    </sheetView>
  </sheetViews>
  <sheetFormatPr defaultRowHeight="14.5" x14ac:dyDescent="0.35"/>
  <sheetData>
    <row r="1" spans="1:6" x14ac:dyDescent="0.35">
      <c r="A1" t="s">
        <v>149</v>
      </c>
    </row>
    <row r="2" spans="1:6" x14ac:dyDescent="0.35">
      <c r="A2" t="s">
        <v>155</v>
      </c>
      <c r="B2" t="s">
        <v>11</v>
      </c>
      <c r="C2" t="s">
        <v>14</v>
      </c>
      <c r="D2" t="s">
        <v>11</v>
      </c>
      <c r="E2" t="s">
        <v>14</v>
      </c>
      <c r="F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Spells</vt:lpstr>
      <vt:lpstr>Bonuses</vt:lpstr>
      <vt:lpstr>Mega Spells</vt:lpstr>
      <vt:lpstr>Weaknesses</vt:lpstr>
      <vt:lpstr>Key</vt:lpstr>
      <vt:lpstr>Valuation</vt:lpstr>
      <vt:lpstr>Track Summaries</vt:lpstr>
      <vt:lpstr>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2022-03-28T15:34:45Z</dcterms:modified>
</cp:coreProperties>
</file>