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eck" sheetId="1" state="visible" r:id="rId2"/>
    <sheet name="VPs" sheetId="2" state="visible" r:id="rId3"/>
    <sheet name="Economy" sheetId="3" state="visible" r:id="rId4"/>
  </sheets>
  <definedNames>
    <definedName function="false" hidden="false" name="GoldVP" vbProcedure="false">VPs!$B$5</definedName>
    <definedName function="false" hidden="false" name="SteelVP" vbProcedure="false">VPs!$B$3</definedName>
    <definedName function="false" hidden="false" name="StoneVP" vbProcedure="false">VPs!$B$4</definedName>
    <definedName function="false" hidden="false" name="WoodValue" vbProcedure="false">VPs!$B$2</definedName>
    <definedName function="false" hidden="false" name="WoodVP" vbProcedure="false">VPs!$B$2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<sst xmlns="http://schemas.openxmlformats.org/spreadsheetml/2006/main" count="183" uniqueCount="132">
  <si>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</si>
  <si>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</si>
  <si>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</si>
  <si>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</si>
  <si>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</si>
  <si>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</si>
  <si>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</si>
  <si>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</si>
  <si>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</si>
  <si>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</si>
  <si>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</si>
  <si>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</si>
  <si>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</si>
  <si>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</si>
  <si>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</si>
  <si>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</si>
  <si>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</si>
  <si>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</si>
  <si>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</si>
  <si>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</si>
  <si>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</si>
  <si>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</si>
  <si>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</si>
  <si>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</si>
  <si>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</si>
  <si>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</si>
  <si>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</si>
  <si>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The power of purchase.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</si>
  <si>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</si>
  <si>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</si>
  <si>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</si>
  <si>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</si>
  <si>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</si>
  <si>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</si>
  <si>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</si>
  <si>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</si>
  <si>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Golden Boots</t>
  </si>
  <si>
    <t>boots</t>
  </si>
  <si>
    <t>convert</t>
  </si>
  <si>
    <t>Up to two Stone may be used for any resource</t>
  </si>
  <si>
    <t>Golden Saw</t>
  </si>
  <si>
    <t>bolt-saw</t>
  </si>
  <si>
    <t>Up to two Wood may be used for any resource</t>
  </si>
  <si>
    <t>Ladder</t>
  </si>
  <si>
    <t>hole-ladder</t>
  </si>
  <si>
    <t>draw</t>
  </si>
  <si>
    <t>Draw a card from your deck, if it contains  Wood, draw one more card.</t>
  </si>
  <si>
    <t>Magnet</t>
  </si>
  <si>
    <t>magnet</t>
  </si>
  <si>
    <t>Draw a card from your deck, if it's contains Steel, draw one more card.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</si>
  <si>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</si>
  <si>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</si>
  <si>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</si>
  <si>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</si>
  <si>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</si>
  <si>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</si>
  <si>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</si>
  <si>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</si>
  <si>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</si>
  <si>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</si>
  <si>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</si>
  <si>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</si>
  <si>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</si>
  <si>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</si>
  <si>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</si>
  <si>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</si>
  <si>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</si>
  <si>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gem-chain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</si>
  <si>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</si>
  <si>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</si>
  <si>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</si>
  <si>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</si>
  <si>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</si>
  <si>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</si>
  <si>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</si>
  <si>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</si>
  <si>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</si>
  <si>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</si>
  <si>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</si>
  <si>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</si>
  <si>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</si>
  <si>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</si>
  <si>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</si>
  <si>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</si>
  <si>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</si>
  <si>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Chains</t>
  </si>
  <si>
    <t>wavy-chains</t>
  </si>
  <si>
    <t>Anvil</t>
  </si>
  <si>
    <t>anvil</t>
  </si>
  <si>
    <t>Robot Golem</t>
  </si>
  <si>
    <t>robot-golem</t>
  </si>
  <si>
    <t>-3 Steel on each Make.</t>
  </si>
  <si>
    <t>Rockslide</t>
  </si>
  <si>
    <t>falling-rocks</t>
  </si>
  <si>
    <t>stone path</t>
  </si>
  <si>
    <t>-2 Stone per turn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</si>
  <si>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</si>
  <si>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</si>
  <si>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</si>
  <si>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</si>
  <si>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</si>
  <si>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</si>
  <si>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</si>
  <si>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</si>
  <si>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</si>
  <si>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1 Stone may be used for 1 of any Resource per turn</t>
  </si>
  <si>
    <t>Windmill</t>
  </si>
  <si>
    <t>windmill</t>
  </si>
  <si>
    <t>swap</t>
  </si>
  <si>
    <t>Upon purchase, you may swap two cards on the same row.</t>
  </si>
  <si>
    <t>Crossbow</t>
  </si>
  <si>
    <t>crossbow</t>
  </si>
  <si>
    <t>Wood Axe</t>
  </si>
  <si>
    <t>wood-axe</t>
  </si>
  <si>
    <t>wood path</t>
  </si>
  <si>
    <t>-2 Wood per turn</t>
  </si>
  <si>
    <t>And my axe.</t>
  </si>
  <si>
    <t>Baseball Bat</t>
  </si>
  <si>
    <t>baseball-bat</t>
  </si>
  <si>
    <t>Crate</t>
  </si>
  <si>
    <t>wooden-crate</t>
  </si>
  <si>
    <t>Galleon</t>
  </si>
  <si>
    <t>galleon</t>
  </si>
  <si>
    <t>At game end, you may scrap two cards and gain 2 VP per Wood.</t>
  </si>
  <si>
    <t>Obelisk</t>
  </si>
  <si>
    <t>obelisk</t>
  </si>
  <si>
    <t>small deck</t>
  </si>
  <si>
    <t>At game end, 4 VP if your deck has 10 or fewer cards.</t>
  </si>
  <si>
    <t>Resource</t>
  </si>
  <si>
    <t>VP Rate</t>
  </si>
  <si>
    <t># Cards Costing</t>
  </si>
  <si>
    <t>Total Economy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</si>
</sst>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5" activeCellId="0" sqref="I5"/>
    </sheetView>
  </sheetViews>
  <sheetFormatPr defaultRowHeight="13.8"/>
  <cols>
    <col collapsed="false" hidden="false" max="1" min="1" style="0" width="15.2908163265306"/>
    <col collapsed="false" hidden="false" max="2" min="2" style="1" width="9.14285714285714"/>
    <col collapsed="false" hidden="false" max="3" min="3" style="1" width="6.4234693877551"/>
    <col collapsed="false" hidden="false" max="4" min="4" style="1" width="5.57142857142857"/>
    <col collapsed="false" hidden="false" max="5" min="5" style="1" width="6.14795918367347"/>
    <col collapsed="false" hidden="false" max="6" min="6" style="1" width="5.28061224489796"/>
    <col collapsed="false" hidden="false" max="7" min="7" style="1" width="9.14285714285714"/>
    <col collapsed="false" hidden="false" max="8" min="8" style="1" width="6.11224489795918"/>
    <col collapsed="false" hidden="false" max="9" min="9" style="0" width="14.8826530612245"/>
    <col collapsed="false" hidden="false" max="10" min="10" style="0" width="10.3469387755102"/>
    <col collapsed="false" hidden="false" max="11" min="11" style="2" width="73.5816326530612"/>
    <col collapsed="false" hidden="false" max="12" min="12" style="2" width="40"/>
    <col collapsed="false" hidden="false" max="1025" min="13" style="0" width="8.51530612244898"/>
  </cols>
  <sheetData>
    <row r="1" s="3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</row>
    <row r="2" customFormat="false" ht="13.8" hidden="false" customHeight="false" outlineLevel="0" collapsed="false">
      <c r="A2" s="0" t="s">
        <v>12</v>
      </c>
      <c r="B2" s="1" t="n">
        <v>4</v>
      </c>
      <c r="C2" s="1" t="n">
        <v>1</v>
      </c>
      <c r="E2" s="0"/>
      <c r="G2" s="1" t="n">
        <v>0</v>
      </c>
      <c r="I2" s="0" t="s">
        <v>13</v>
      </c>
      <c r="J2" s="0" t="s">
        <v>14</v>
      </c>
      <c r="K2" s="0"/>
      <c r="L2" s="6" t="s">
        <v>15</v>
      </c>
    </row>
    <row r="3" customFormat="false" ht="13.8" hidden="false" customHeight="false" outlineLevel="0" collapsed="false">
      <c r="A3" s="0" t="s">
        <v>16</v>
      </c>
      <c r="B3" s="1" t="n">
        <v>4</v>
      </c>
      <c r="C3" s="1" t="n">
        <v>2</v>
      </c>
      <c r="E3" s="0"/>
      <c r="G3" s="1" t="n">
        <v>0</v>
      </c>
      <c r="I3" s="0" t="s">
        <v>17</v>
      </c>
      <c r="J3" s="0" t="s">
        <v>14</v>
      </c>
      <c r="K3" s="0"/>
      <c r="L3" s="0"/>
    </row>
    <row r="4" customFormat="false" ht="13.8" hidden="false" customHeight="false" outlineLevel="0" collapsed="false">
      <c r="A4" s="0" t="s">
        <v>18</v>
      </c>
      <c r="B4" s="1" t="n">
        <v>2</v>
      </c>
      <c r="D4" s="1" t="n">
        <v>3</v>
      </c>
      <c r="E4" s="0"/>
      <c r="G4" s="1" t="n">
        <v>0</v>
      </c>
      <c r="I4" s="0" t="s">
        <v>19</v>
      </c>
      <c r="J4" s="0" t="s">
        <v>14</v>
      </c>
      <c r="K4" s="0"/>
      <c r="L4" s="0"/>
    </row>
    <row r="5" customFormat="false" ht="13.8" hidden="false" customHeight="false" outlineLevel="0" collapsed="false">
      <c r="A5" s="0" t="s">
        <v>20</v>
      </c>
      <c r="B5" s="1" t="n">
        <v>6</v>
      </c>
      <c r="D5" s="1" t="n">
        <v>1</v>
      </c>
      <c r="E5" s="0"/>
      <c r="G5" s="1" t="n">
        <v>0</v>
      </c>
      <c r="I5" s="0" t="s">
        <v>21</v>
      </c>
      <c r="J5" s="0" t="s">
        <v>14</v>
      </c>
      <c r="K5" s="0"/>
      <c r="L5" s="6" t="s">
        <v>15</v>
      </c>
    </row>
    <row r="6" customFormat="false" ht="13.8" hidden="false" customHeight="false" outlineLevel="0" collapsed="false">
      <c r="A6" s="0" t="s">
        <v>22</v>
      </c>
      <c r="B6" s="1" t="n">
        <v>8</v>
      </c>
      <c r="E6" s="1" t="n">
        <v>1</v>
      </c>
      <c r="G6" s="1" t="n">
        <v>0</v>
      </c>
      <c r="I6" s="0" t="s">
        <v>23</v>
      </c>
      <c r="J6" s="0" t="s">
        <v>14</v>
      </c>
      <c r="K6" s="0"/>
      <c r="L6" s="6" t="s">
        <v>24</v>
      </c>
    </row>
    <row r="7" customFormat="false" ht="13.8" hidden="false" customHeight="false" outlineLevel="0" collapsed="false">
      <c r="A7" s="0" t="s">
        <v>25</v>
      </c>
      <c r="B7" s="1" t="n">
        <v>6</v>
      </c>
      <c r="E7" s="0"/>
      <c r="F7" s="1" t="n">
        <v>1</v>
      </c>
      <c r="G7" s="1" t="n">
        <v>0</v>
      </c>
      <c r="I7" s="0" t="s">
        <v>26</v>
      </c>
      <c r="J7" s="0" t="s">
        <v>14</v>
      </c>
      <c r="K7" s="0"/>
      <c r="L7" s="6" t="s">
        <v>27</v>
      </c>
    </row>
    <row r="8" customFormat="false" ht="13.8" hidden="false" customHeight="false" outlineLevel="0" collapsed="false">
      <c r="A8" s="0" t="s">
        <v>28</v>
      </c>
      <c r="B8" s="1" t="n">
        <v>1</v>
      </c>
      <c r="C8" s="1" t="n">
        <v>2</v>
      </c>
      <c r="E8" s="1" t="n">
        <v>1</v>
      </c>
      <c r="F8" s="1" t="n">
        <v>1</v>
      </c>
      <c r="G8" s="1" t="n">
        <f aca="false">ROUND(C8*WoodVP+D8*SteelVP+E8*StoneVP+F8*GoldVP,0) + H8</f>
        <v>6</v>
      </c>
      <c r="I8" s="0" t="s">
        <v>29</v>
      </c>
      <c r="J8" s="0" t="s">
        <v>30</v>
      </c>
      <c r="K8" s="0" t="s">
        <v>31</v>
      </c>
    </row>
    <row r="9" customFormat="false" ht="13.8" hidden="false" customHeight="false" outlineLevel="0" collapsed="false">
      <c r="A9" s="0" t="s">
        <v>32</v>
      </c>
      <c r="B9" s="1" t="n">
        <v>1</v>
      </c>
      <c r="C9" s="1" t="n">
        <v>2</v>
      </c>
      <c r="D9" s="1" t="n">
        <v>1</v>
      </c>
      <c r="E9" s="0"/>
      <c r="F9" s="1" t="n">
        <v>1</v>
      </c>
      <c r="G9" s="1" t="n">
        <f aca="false">ROUND(C9*WoodVP+D9*SteelVP+E9*StoneVP+F9*GoldVP,0) + H9</f>
        <v>6</v>
      </c>
      <c r="I9" s="0" t="s">
        <v>33</v>
      </c>
      <c r="J9" s="0" t="s">
        <v>30</v>
      </c>
      <c r="K9" s="0" t="s">
        <v>31</v>
      </c>
    </row>
    <row r="10" customFormat="false" ht="13.8" hidden="false" customHeight="false" outlineLevel="0" collapsed="false">
      <c r="A10" s="0" t="s">
        <v>34</v>
      </c>
      <c r="B10" s="1" t="n">
        <v>1</v>
      </c>
      <c r="D10" s="1" t="n">
        <v>2</v>
      </c>
      <c r="E10" s="1" t="n">
        <v>1</v>
      </c>
      <c r="F10" s="1" t="n">
        <v>1</v>
      </c>
      <c r="G10" s="1" t="n">
        <f aca="false">ROUND(C10*WoodVP+D10*SteelVP+E10*StoneVP+F10*GoldVP,0) + H10</f>
        <v>6</v>
      </c>
      <c r="I10" s="0" t="s">
        <v>35</v>
      </c>
      <c r="J10" s="0" t="s">
        <v>30</v>
      </c>
      <c r="K10" s="0" t="s">
        <v>31</v>
      </c>
    </row>
    <row r="11" customFormat="false" ht="13.8" hidden="false" customHeight="false" outlineLevel="0" collapsed="false">
      <c r="A11" s="0" t="s">
        <v>36</v>
      </c>
      <c r="B11" s="1" t="n">
        <v>1</v>
      </c>
      <c r="D11" s="1" t="n">
        <v>1</v>
      </c>
      <c r="F11" s="1" t="n">
        <v>1</v>
      </c>
      <c r="G11" s="1" t="n">
        <f aca="false">ROUND(C11*WoodVP+D11*SteelVP+E11*StoneVP+F11*GoldVP,0) + H11</f>
        <v>3</v>
      </c>
      <c r="I11" s="0" t="s">
        <v>37</v>
      </c>
      <c r="J11" s="0" t="s">
        <v>38</v>
      </c>
      <c r="K11" s="6" t="s">
        <v>39</v>
      </c>
    </row>
    <row r="12" customFormat="false" ht="13.8" hidden="false" customHeight="false" outlineLevel="0" collapsed="false">
      <c r="A12" s="0" t="s">
        <v>40</v>
      </c>
      <c r="B12" s="1" t="n">
        <v>1</v>
      </c>
      <c r="D12" s="1" t="n">
        <v>1</v>
      </c>
      <c r="F12" s="1" t="n">
        <v>1</v>
      </c>
      <c r="G12" s="1" t="n">
        <f aca="false">ROUND(C12*WoodVP+D12*SteelVP+E12*StoneVP+F12*GoldVP,0) + H12</f>
        <v>3</v>
      </c>
      <c r="I12" s="0" t="s">
        <v>41</v>
      </c>
      <c r="J12" s="0" t="s">
        <v>38</v>
      </c>
      <c r="K12" s="6" t="s">
        <v>42</v>
      </c>
    </row>
    <row r="13" customFormat="false" ht="13.8" hidden="false" customHeight="false" outlineLevel="0" collapsed="false">
      <c r="A13" s="0" t="s">
        <v>43</v>
      </c>
      <c r="B13" s="1" t="n">
        <v>1</v>
      </c>
      <c r="C13" s="1" t="n">
        <v>2</v>
      </c>
      <c r="E13" s="0"/>
      <c r="G13" s="1" t="n">
        <f aca="false">ROUND(C13*WoodVP+D13*SteelVP+E13*StoneVP+F13*GoldVP,0) + H13</f>
        <v>3</v>
      </c>
      <c r="I13" s="0" t="s">
        <v>44</v>
      </c>
      <c r="J13" s="0" t="s">
        <v>45</v>
      </c>
      <c r="K13" s="6" t="s">
        <v>46</v>
      </c>
      <c r="L13" s="0"/>
    </row>
    <row r="14" customFormat="false" ht="13.8" hidden="false" customHeight="false" outlineLevel="0" collapsed="false">
      <c r="A14" s="0" t="s">
        <v>47</v>
      </c>
      <c r="B14" s="1" t="n">
        <v>1</v>
      </c>
      <c r="D14" s="1" t="n">
        <v>2</v>
      </c>
      <c r="E14" s="0"/>
      <c r="G14" s="1" t="n">
        <f aca="false">ROUND(C14*WoodVP+D14*SteelVP+E14*StoneVP+F14*GoldVP,0) + H14</f>
        <v>3</v>
      </c>
      <c r="I14" s="0" t="s">
        <v>48</v>
      </c>
      <c r="J14" s="0" t="s">
        <v>45</v>
      </c>
      <c r="K14" s="6" t="s">
        <v>49</v>
      </c>
      <c r="L14" s="0"/>
    </row>
    <row r="15" customFormat="false" ht="13.8" hidden="false" customHeight="false" outlineLevel="0" collapsed="false">
      <c r="A15" s="0" t="s">
        <v>50</v>
      </c>
      <c r="B15" s="1" t="n">
        <v>1</v>
      </c>
      <c r="C15" s="1" t="n">
        <v>1</v>
      </c>
      <c r="E15" s="1" t="n">
        <v>1</v>
      </c>
      <c r="G15" s="1" t="n">
        <f aca="false">ROUND(C15*WoodVP+D15*SteelVP+E15*StoneVP+F15*GoldVP,0) + H15</f>
        <v>3</v>
      </c>
      <c r="I15" s="0" t="s">
        <v>51</v>
      </c>
      <c r="J15" s="0" t="s">
        <v>45</v>
      </c>
      <c r="K15" s="6" t="s">
        <v>52</v>
      </c>
      <c r="L15" s="6" t="s">
        <v>53</v>
      </c>
    </row>
    <row r="16" customFormat="false" ht="13.8" hidden="false" customHeight="false" outlineLevel="0" collapsed="false">
      <c r="A16" s="0" t="s">
        <v>54</v>
      </c>
      <c r="B16" s="1" t="n">
        <v>1</v>
      </c>
      <c r="C16" s="1" t="n">
        <v>1</v>
      </c>
      <c r="D16" s="1" t="n">
        <v>1</v>
      </c>
      <c r="E16" s="0"/>
      <c r="G16" s="1" t="n">
        <f aca="false">ROUND(C16*WoodVP+D16*SteelVP+E16*StoneVP+F16*GoldVP,0) + H16</f>
        <v>3</v>
      </c>
      <c r="I16" s="0" t="s">
        <v>51</v>
      </c>
      <c r="J16" s="0" t="s">
        <v>45</v>
      </c>
      <c r="K16" s="6" t="s">
        <v>52</v>
      </c>
      <c r="L16" s="6" t="s">
        <v>53</v>
      </c>
    </row>
    <row r="17" customFormat="false" ht="13.8" hidden="false" customHeight="false" outlineLevel="0" collapsed="false">
      <c r="A17" s="0" t="s">
        <v>55</v>
      </c>
      <c r="B17" s="1" t="n">
        <v>1</v>
      </c>
      <c r="D17" s="1" t="n">
        <v>1</v>
      </c>
      <c r="E17" s="1" t="n">
        <v>1</v>
      </c>
      <c r="G17" s="1" t="n">
        <f aca="false">ROUND(C17*WoodVP+D17*SteelVP+E17*StoneVP+F17*GoldVP,0) + H17</f>
        <v>3</v>
      </c>
      <c r="I17" s="0" t="s">
        <v>51</v>
      </c>
      <c r="J17" s="0" t="s">
        <v>45</v>
      </c>
      <c r="K17" s="6" t="s">
        <v>52</v>
      </c>
      <c r="L17" s="6" t="s">
        <v>53</v>
      </c>
    </row>
    <row r="18" customFormat="false" ht="13.8" hidden="false" customHeight="false" outlineLevel="0" collapsed="false">
      <c r="A18" s="0" t="s">
        <v>56</v>
      </c>
      <c r="B18" s="1" t="n">
        <v>1</v>
      </c>
      <c r="E18" s="0"/>
      <c r="F18" s="1" t="n">
        <v>1</v>
      </c>
      <c r="G18" s="1" t="n">
        <f aca="false">ROUND(C18*WoodVP+D18*SteelVP+E18*StoneVP+F18*GoldVP,0) + H18</f>
        <v>2</v>
      </c>
      <c r="I18" s="0" t="s">
        <v>57</v>
      </c>
      <c r="J18" s="0" t="s">
        <v>58</v>
      </c>
      <c r="K18" s="6" t="s">
        <v>59</v>
      </c>
      <c r="L18" s="6" t="s">
        <v>60</v>
      </c>
    </row>
    <row r="19" customFormat="false" ht="13.8" hidden="false" customHeight="false" outlineLevel="0" collapsed="false">
      <c r="A19" s="0" t="s">
        <v>61</v>
      </c>
      <c r="B19" s="1" t="n">
        <v>1</v>
      </c>
      <c r="E19" s="0"/>
      <c r="F19" s="1" t="n">
        <v>2</v>
      </c>
      <c r="G19" s="1" t="n">
        <f aca="false">ROUND(C19*WoodVP+D19*SteelVP+E19*StoneVP+F19*GoldVP,0) + H19</f>
        <v>3</v>
      </c>
      <c r="I19" s="0" t="s">
        <v>62</v>
      </c>
      <c r="J19" s="0" t="s">
        <v>58</v>
      </c>
      <c r="K19" s="0" t="s">
        <v>63</v>
      </c>
    </row>
    <row r="20" customFormat="false" ht="13.8" hidden="false" customHeight="false" outlineLevel="0" collapsed="false">
      <c r="A20" s="0" t="s">
        <v>64</v>
      </c>
      <c r="B20" s="1" t="n">
        <v>1</v>
      </c>
      <c r="E20" s="0"/>
      <c r="F20" s="1" t="n">
        <v>4</v>
      </c>
      <c r="G20" s="1" t="n">
        <f aca="false">ROUND(C20*WoodVP+D20*SteelVP+E20*StoneVP+F20*GoldVP,0) + H20</f>
        <v>5</v>
      </c>
      <c r="H20" s="1" t="n">
        <v>-1</v>
      </c>
      <c r="I20" s="0" t="s">
        <v>65</v>
      </c>
      <c r="J20" s="0" t="s">
        <v>58</v>
      </c>
      <c r="K20" s="6" t="s">
        <v>63</v>
      </c>
    </row>
    <row r="21" customFormat="false" ht="13.8" hidden="false" customHeight="false" outlineLevel="0" collapsed="false">
      <c r="A21" s="0" t="s">
        <v>66</v>
      </c>
      <c r="B21" s="1" t="n">
        <v>1</v>
      </c>
      <c r="E21" s="0"/>
      <c r="F21" s="1" t="n">
        <v>3</v>
      </c>
      <c r="G21" s="1" t="n">
        <f aca="false">ROUND(C21*WoodVP+D21*SteelVP+E21*StoneVP+F21*GoldVP,0) + H21</f>
        <v>5</v>
      </c>
      <c r="I21" s="0" t="s">
        <v>67</v>
      </c>
      <c r="J21" s="0" t="s">
        <v>58</v>
      </c>
      <c r="K21" s="0"/>
    </row>
    <row r="22" customFormat="false" ht="13.8" hidden="false" customHeight="false" outlineLevel="0" collapsed="false">
      <c r="A22" s="0" t="s">
        <v>68</v>
      </c>
      <c r="B22" s="1" t="n">
        <v>1</v>
      </c>
      <c r="E22" s="0"/>
      <c r="F22" s="1" t="n">
        <v>6</v>
      </c>
      <c r="G22" s="1" t="n">
        <f aca="false">ROUND(C22*WoodVP+D22*SteelVP+E22*StoneVP+F22*GoldVP,0) + H22</f>
        <v>13</v>
      </c>
      <c r="H22" s="1" t="n">
        <v>3</v>
      </c>
      <c r="I22" s="0" t="s">
        <v>69</v>
      </c>
      <c r="J22" s="0" t="s">
        <v>58</v>
      </c>
      <c r="K22" s="6"/>
    </row>
    <row r="23" customFormat="false" ht="13.8" hidden="false" customHeight="false" outlineLevel="0" collapsed="false">
      <c r="A23" s="0" t="s">
        <v>70</v>
      </c>
      <c r="B23" s="1" t="n">
        <v>1</v>
      </c>
      <c r="C23" s="1" t="n">
        <v>2</v>
      </c>
      <c r="E23" s="0"/>
      <c r="G23" s="1" t="n">
        <f aca="false">ROUND(C23*WoodVP+D23*SteelVP+E23*StoneVP+F23*GoldVP,0) + H23</f>
        <v>3</v>
      </c>
      <c r="I23" s="0" t="s">
        <v>71</v>
      </c>
      <c r="J23" s="0" t="s">
        <v>72</v>
      </c>
      <c r="K23" s="6" t="s">
        <v>73</v>
      </c>
      <c r="L23" s="0"/>
    </row>
    <row r="24" customFormat="false" ht="13.8" hidden="false" customHeight="false" outlineLevel="0" collapsed="false">
      <c r="A24" s="0" t="s">
        <v>74</v>
      </c>
      <c r="B24" s="1" t="n">
        <v>1</v>
      </c>
      <c r="C24" s="1" t="n">
        <v>2</v>
      </c>
      <c r="D24" s="1" t="n">
        <v>2</v>
      </c>
      <c r="E24" s="0"/>
      <c r="G24" s="1" t="n">
        <f aca="false">ROUND(C24*WoodVP+D24*SteelVP+E24*StoneVP+F24*GoldVP,0) + H24</f>
        <v>5</v>
      </c>
      <c r="I24" s="0" t="s">
        <v>75</v>
      </c>
      <c r="J24" s="0" t="s">
        <v>72</v>
      </c>
      <c r="K24" s="6" t="s">
        <v>76</v>
      </c>
    </row>
    <row r="25" customFormat="false" ht="13.8" hidden="false" customHeight="false" outlineLevel="0" collapsed="false">
      <c r="A25" s="0" t="s">
        <v>77</v>
      </c>
      <c r="B25" s="1" t="n">
        <v>1</v>
      </c>
      <c r="C25" s="1" t="n">
        <v>2</v>
      </c>
      <c r="E25" s="0"/>
      <c r="G25" s="1" t="n">
        <f aca="false">ROUND(C25*WoodVP+D25*SteelVP+E25*StoneVP+F25*GoldVP,0) + H25</f>
        <v>3</v>
      </c>
      <c r="I25" s="7" t="s">
        <v>78</v>
      </c>
      <c r="J25" s="0" t="s">
        <v>79</v>
      </c>
      <c r="K25" s="6" t="s">
        <v>80</v>
      </c>
      <c r="L25" s="0"/>
    </row>
    <row r="26" customFormat="false" ht="13.8" hidden="false" customHeight="false" outlineLevel="0" collapsed="false">
      <c r="A26" s="0" t="s">
        <v>81</v>
      </c>
      <c r="B26" s="1" t="n">
        <v>1</v>
      </c>
      <c r="E26" s="1" t="n">
        <v>2</v>
      </c>
      <c r="G26" s="1" t="n">
        <f aca="false">ROUND(C26*WoodVP+D26*SteelVP+E26*StoneVP+F26*GoldVP,0) + H26</f>
        <v>3</v>
      </c>
      <c r="I26" s="0" t="s">
        <v>82</v>
      </c>
      <c r="J26" s="0" t="s">
        <v>79</v>
      </c>
      <c r="K26" s="6" t="s">
        <v>83</v>
      </c>
      <c r="L26" s="6" t="s">
        <v>84</v>
      </c>
    </row>
    <row r="27" customFormat="false" ht="13.8" hidden="false" customHeight="false" outlineLevel="0" collapsed="false">
      <c r="A27" s="0" t="s">
        <v>85</v>
      </c>
      <c r="B27" s="1" t="n">
        <v>2</v>
      </c>
      <c r="D27" s="1" t="n">
        <v>2</v>
      </c>
      <c r="E27" s="0"/>
      <c r="G27" s="1" t="n">
        <f aca="false">ROUND(C27*WoodVP+D27*SteelVP+E27*StoneVP+F27*GoldVP,0) + H27</f>
        <v>3</v>
      </c>
      <c r="I27" s="0" t="s">
        <v>86</v>
      </c>
      <c r="J27" s="0" t="s">
        <v>79</v>
      </c>
      <c r="K27" s="0"/>
    </row>
    <row r="28" customFormat="false" ht="13.8" hidden="false" customHeight="false" outlineLevel="0" collapsed="false">
      <c r="A28" s="0" t="s">
        <v>87</v>
      </c>
      <c r="B28" s="1" t="n">
        <v>1</v>
      </c>
      <c r="D28" s="1" t="n">
        <v>3</v>
      </c>
      <c r="E28" s="0"/>
      <c r="G28" s="1" t="n">
        <f aca="false">ROUND(C28*WoodVP+D28*SteelVP+E28*StoneVP+F28*GoldVP,0) + H28</f>
        <v>4</v>
      </c>
      <c r="I28" s="0" t="s">
        <v>88</v>
      </c>
      <c r="J28" s="0" t="s">
        <v>79</v>
      </c>
      <c r="K28" s="0"/>
    </row>
    <row r="29" customFormat="false" ht="13.8" hidden="false" customHeight="false" outlineLevel="0" collapsed="false">
      <c r="A29" s="0" t="s">
        <v>89</v>
      </c>
      <c r="B29" s="1" t="n">
        <v>1</v>
      </c>
      <c r="D29" s="1" t="n">
        <v>7</v>
      </c>
      <c r="E29" s="0"/>
      <c r="G29" s="1" t="n">
        <f aca="false">ROUND(C29*WoodVP+D29*SteelVP+E29*StoneVP+F29*GoldVP,0) + H29</f>
        <v>10</v>
      </c>
      <c r="I29" s="0" t="s">
        <v>90</v>
      </c>
      <c r="J29" s="0" t="s">
        <v>79</v>
      </c>
      <c r="K29" s="6" t="s">
        <v>91</v>
      </c>
    </row>
    <row r="30" customFormat="false" ht="13.8" hidden="false" customHeight="false" outlineLevel="0" collapsed="false">
      <c r="A30" s="0" t="s">
        <v>92</v>
      </c>
      <c r="B30" s="1" t="n">
        <v>1</v>
      </c>
      <c r="D30" s="1" t="n">
        <v>3</v>
      </c>
      <c r="G30" s="1" t="n">
        <f aca="false">ROUND(C30*WoodVP+D30*SteelVP+E30*StoneVP+F30*GoldVP,0) + H30</f>
        <v>4</v>
      </c>
      <c r="I30" s="0" t="s">
        <v>93</v>
      </c>
      <c r="J30" s="0" t="s">
        <v>94</v>
      </c>
      <c r="K30" s="6" t="s">
        <v>95</v>
      </c>
      <c r="L30" s="0"/>
    </row>
    <row r="31" customFormat="false" ht="13.8" hidden="false" customHeight="false" outlineLevel="0" collapsed="false">
      <c r="A31" s="0" t="s">
        <v>96</v>
      </c>
      <c r="B31" s="1" t="n">
        <v>1</v>
      </c>
      <c r="C31" s="1" t="n">
        <v>3</v>
      </c>
      <c r="E31" s="0"/>
      <c r="G31" s="1" t="n">
        <f aca="false">ROUND(C31*WoodVP+D31*SteelVP+E31*StoneVP+F31*GoldVP,0) + H31</f>
        <v>4</v>
      </c>
      <c r="I31" s="0" t="s">
        <v>97</v>
      </c>
      <c r="J31" s="0" t="s">
        <v>94</v>
      </c>
      <c r="K31" s="6" t="s">
        <v>95</v>
      </c>
      <c r="L31" s="6" t="s">
        <v>98</v>
      </c>
    </row>
    <row r="32" customFormat="false" ht="13.8" hidden="false" customHeight="false" outlineLevel="0" collapsed="false">
      <c r="A32" s="0" t="s">
        <v>99</v>
      </c>
      <c r="B32" s="1" t="n">
        <v>1</v>
      </c>
      <c r="C32" s="1" t="n">
        <v>1</v>
      </c>
      <c r="E32" s="1" t="n">
        <v>1</v>
      </c>
      <c r="G32" s="1" t="n">
        <f aca="false">ROUND(C32*WoodVP+D32*SteelVP+E32*StoneVP+F32*GoldVP,0) + H32</f>
        <v>3</v>
      </c>
      <c r="I32" s="0" t="s">
        <v>100</v>
      </c>
      <c r="J32" s="0" t="s">
        <v>94</v>
      </c>
      <c r="K32" s="6" t="s">
        <v>95</v>
      </c>
    </row>
    <row r="33" customFormat="false" ht="13.8" hidden="false" customHeight="false" outlineLevel="0" collapsed="false">
      <c r="A33" s="0" t="s">
        <v>101</v>
      </c>
      <c r="B33" s="1" t="n">
        <v>2</v>
      </c>
      <c r="E33" s="1" t="n">
        <v>3</v>
      </c>
      <c r="G33" s="1" t="n">
        <f aca="false">ROUND(C33*WoodVP+D33*SteelVP+E33*StoneVP+F33*GoldVP,0) + H33</f>
        <v>5</v>
      </c>
      <c r="I33" s="0" t="s">
        <v>102</v>
      </c>
      <c r="J33" s="0" t="s">
        <v>94</v>
      </c>
      <c r="K33" s="0"/>
    </row>
    <row r="34" customFormat="false" ht="13.8" hidden="false" customHeight="false" outlineLevel="0" collapsed="false">
      <c r="A34" s="0" t="s">
        <v>103</v>
      </c>
      <c r="B34" s="1" t="n">
        <v>1</v>
      </c>
      <c r="E34" s="1" t="n">
        <v>6</v>
      </c>
      <c r="G34" s="1" t="n">
        <f aca="false">ROUND(C34*WoodVP+D34*SteelVP+E34*StoneVP+F34*GoldVP,0) + H34</f>
        <v>9</v>
      </c>
      <c r="I34" s="0" t="s">
        <v>104</v>
      </c>
      <c r="J34" s="0" t="s">
        <v>94</v>
      </c>
      <c r="K34" s="6" t="s">
        <v>105</v>
      </c>
    </row>
    <row r="35" customFormat="false" ht="13.8" hidden="false" customHeight="false" outlineLevel="0" collapsed="false">
      <c r="A35" s="0" t="s">
        <v>106</v>
      </c>
      <c r="B35" s="1" t="n">
        <v>1</v>
      </c>
      <c r="C35" s="1" t="n">
        <v>2</v>
      </c>
      <c r="D35" s="1" t="n">
        <v>1</v>
      </c>
      <c r="E35" s="0"/>
      <c r="G35" s="1" t="n">
        <f aca="false">ROUND(C35*WoodVP+D35*SteelVP+E35*StoneVP+F35*GoldVP,0) + H35</f>
        <v>4</v>
      </c>
      <c r="I35" s="0" t="s">
        <v>107</v>
      </c>
      <c r="J35" s="0" t="s">
        <v>108</v>
      </c>
      <c r="K35" s="0" t="s">
        <v>109</v>
      </c>
    </row>
    <row r="36" customFormat="false" ht="13.8" hidden="false" customHeight="false" outlineLevel="0" collapsed="false">
      <c r="A36" s="0" t="s">
        <v>110</v>
      </c>
      <c r="B36" s="1" t="n">
        <v>1</v>
      </c>
      <c r="C36" s="1" t="n">
        <v>1</v>
      </c>
      <c r="D36" s="1" t="n">
        <v>2</v>
      </c>
      <c r="E36" s="0"/>
      <c r="G36" s="1" t="n">
        <f aca="false">ROUND(C36*WoodVP+D36*SteelVP+E36*StoneVP+F36*GoldVP,0) + H36</f>
        <v>4</v>
      </c>
      <c r="I36" s="0" t="s">
        <v>111</v>
      </c>
      <c r="J36" s="0" t="s">
        <v>108</v>
      </c>
      <c r="K36" s="0" t="s">
        <v>109</v>
      </c>
    </row>
    <row r="37" customFormat="false" ht="13.8" hidden="false" customHeight="false" outlineLevel="0" collapsed="false">
      <c r="A37" s="0" t="s">
        <v>112</v>
      </c>
      <c r="B37" s="1" t="n">
        <v>1</v>
      </c>
      <c r="E37" s="1" t="n">
        <v>1</v>
      </c>
      <c r="G37" s="1" t="n">
        <f aca="false">ROUND(C37*WoodVP+D37*SteelVP+E37*StoneVP+F37*GoldVP,0) + H37</f>
        <v>2</v>
      </c>
      <c r="I37" s="0" t="s">
        <v>113</v>
      </c>
      <c r="J37" s="0" t="s">
        <v>114</v>
      </c>
      <c r="K37" s="6" t="s">
        <v>115</v>
      </c>
      <c r="L37" s="6" t="s">
        <v>116</v>
      </c>
    </row>
    <row r="38" customFormat="false" ht="13.8" hidden="false" customHeight="false" outlineLevel="0" collapsed="false">
      <c r="A38" s="0" t="s">
        <v>117</v>
      </c>
      <c r="B38" s="1" t="n">
        <v>1</v>
      </c>
      <c r="C38" s="1" t="n">
        <v>3</v>
      </c>
      <c r="E38" s="0"/>
      <c r="G38" s="1" t="n">
        <f aca="false">ROUND(C38*WoodVP+D38*SteelVP+E38*StoneVP+F38*GoldVP,0) + H38</f>
        <v>4</v>
      </c>
      <c r="I38" s="0" t="s">
        <v>118</v>
      </c>
      <c r="J38" s="0" t="s">
        <v>114</v>
      </c>
      <c r="K38" s="0"/>
    </row>
    <row r="39" customFormat="false" ht="13.8" hidden="false" customHeight="false" outlineLevel="0" collapsed="false">
      <c r="A39" s="0" t="s">
        <v>119</v>
      </c>
      <c r="B39" s="1" t="n">
        <v>1</v>
      </c>
      <c r="C39" s="1" t="n">
        <v>4</v>
      </c>
      <c r="E39" s="0"/>
      <c r="G39" s="1" t="n">
        <f aca="false">ROUND(C39*WoodVP+D39*SteelVP+E39*StoneVP+F39*GoldVP,0) + H39</f>
        <v>5</v>
      </c>
      <c r="I39" s="0" t="s">
        <v>120</v>
      </c>
      <c r="J39" s="0" t="s">
        <v>114</v>
      </c>
      <c r="K39" s="0"/>
    </row>
    <row r="40" customFormat="false" ht="13.8" hidden="false" customHeight="false" outlineLevel="0" collapsed="false">
      <c r="A40" s="0" t="s">
        <v>121</v>
      </c>
      <c r="B40" s="1" t="n">
        <v>1</v>
      </c>
      <c r="C40" s="1" t="n">
        <v>7</v>
      </c>
      <c r="E40" s="0"/>
      <c r="G40" s="1" t="n">
        <f aca="false">ROUND(C40*WoodVP+D40*SteelVP+E40*StoneVP+F40*GoldVP,0) + H40</f>
        <v>9</v>
      </c>
      <c r="I40" s="0" t="s">
        <v>122</v>
      </c>
      <c r="J40" s="0" t="s">
        <v>114</v>
      </c>
      <c r="K40" s="6" t="s">
        <v>123</v>
      </c>
    </row>
    <row r="41" customFormat="false" ht="13.8" hidden="false" customHeight="false" outlineLevel="0" collapsed="false">
      <c r="A41" s="0" t="s">
        <v>124</v>
      </c>
      <c r="B41" s="1" t="n">
        <v>1</v>
      </c>
      <c r="C41" s="1" t="n">
        <v>2</v>
      </c>
      <c r="D41" s="1" t="n">
        <v>2</v>
      </c>
      <c r="E41" s="1" t="n">
        <v>1</v>
      </c>
      <c r="F41" s="1" t="n">
        <v>1</v>
      </c>
      <c r="G41" s="1" t="n">
        <f aca="false">ROUND(C41*WoodVP+D41*SteelVP+E41*StoneVP+F41*GoldVP,0) + H41</f>
        <v>9</v>
      </c>
      <c r="I41" s="0" t="s">
        <v>125</v>
      </c>
      <c r="J41" s="0" t="s">
        <v>126</v>
      </c>
      <c r="K41" s="2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51530612244898"/>
    <col collapsed="false" hidden="false" max="2" min="2" style="0" width="7.85714285714286"/>
    <col collapsed="false" hidden="false" max="1025" min="3" style="0" width="8.51530612244898"/>
  </cols>
  <sheetData>
    <row r="1" s="3" customFormat="true" ht="15" hidden="false" customHeight="false" outlineLevel="0" collapsed="false">
      <c r="A1" s="3" t="s">
        <v>128</v>
      </c>
      <c r="B1" s="3" t="s">
        <v>129</v>
      </c>
    </row>
    <row r="2" customFormat="false" ht="15" hidden="false" customHeight="false" outlineLevel="0" collapsed="false">
      <c r="A2" s="0" t="s">
        <v>2</v>
      </c>
      <c r="B2" s="0" t="n">
        <v>1.3</v>
      </c>
    </row>
    <row r="3" customFormat="false" ht="15" hidden="false" customHeight="false" outlineLevel="0" collapsed="false">
      <c r="A3" s="0" t="s">
        <v>3</v>
      </c>
      <c r="B3" s="0" t="n">
        <v>1.4</v>
      </c>
    </row>
    <row r="4" customFormat="false" ht="15" hidden="false" customHeight="false" outlineLevel="0" collapsed="false">
      <c r="A4" s="0" t="s">
        <v>4</v>
      </c>
      <c r="B4" s="0" t="n">
        <v>1.5</v>
      </c>
    </row>
    <row r="5" customFormat="false" ht="15" hidden="false" customHeight="false" outlineLevel="0" collapsed="false">
      <c r="A5" s="0" t="s">
        <v>5</v>
      </c>
      <c r="B5" s="0" t="n">
        <v>1.6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1530612244898"/>
    <col collapsed="false" hidden="false" max="2" min="2" style="1" width="14.4285714285714"/>
    <col collapsed="false" hidden="false" max="3" min="3" style="0" width="14.0051020408163"/>
    <col collapsed="false" hidden="false" max="1025" min="4" style="0" width="8.51530612244898"/>
  </cols>
  <sheetData>
    <row r="1" s="3" customFormat="true" ht="15" hidden="false" customHeight="false" outlineLevel="0" collapsed="false">
      <c r="A1" s="3" t="s">
        <v>128</v>
      </c>
      <c r="B1" s="4" t="s">
        <v>130</v>
      </c>
      <c r="C1" s="3" t="s">
        <v>131</v>
      </c>
    </row>
    <row r="2" customFormat="false" ht="15" hidden="false" customHeight="false" outlineLevel="0" collapsed="false">
      <c r="A2" s="0" t="s">
        <v>2</v>
      </c>
      <c r="B2" s="1" t="n">
        <f aca="false">COUNTA(Deck!C2:C101)</f>
        <v>18</v>
      </c>
      <c r="C2" s="1" t="n">
        <f aca="false">SUM(Deck!C2:C100)</f>
        <v>40</v>
      </c>
    </row>
    <row r="3" customFormat="false" ht="15" hidden="false" customHeight="false" outlineLevel="0" collapsed="false">
      <c r="A3" s="0" t="s">
        <v>3</v>
      </c>
      <c r="B3" s="1" t="n">
        <f aca="false">COUNTA(Deck!D2:D101)</f>
        <v>17</v>
      </c>
      <c r="C3" s="1" t="n">
        <f aca="false">SUM(Deck!D2:D100)</f>
        <v>35</v>
      </c>
    </row>
    <row r="4" customFormat="false" ht="15" hidden="false" customHeight="false" outlineLevel="0" collapsed="false">
      <c r="A4" s="0" t="s">
        <v>4</v>
      </c>
      <c r="B4" s="1" t="n">
        <f aca="false">COUNTA(Deck!E2:E101)</f>
        <v>11</v>
      </c>
      <c r="C4" s="1" t="n">
        <f aca="false">SUM(Deck!E2:E100)</f>
        <v>19</v>
      </c>
    </row>
    <row r="5" customFormat="false" ht="15" hidden="false" customHeight="false" outlineLevel="0" collapsed="false">
      <c r="A5" s="0" t="s">
        <v>5</v>
      </c>
      <c r="B5" s="1" t="n">
        <f aca="false">COUNTA(Deck!F2:F101)</f>
        <v>12</v>
      </c>
      <c r="C5" s="1" t="n">
        <f aca="false">SUM(Deck!F2:F101)</f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2015-06-20T03:34:40Z</dcterms:created>
  <dc:creator>andy</dc:creator>
  <dc:language>en-US</dc:language>
  <dcterms:modified xsi:type="dcterms:W3CDTF">2015-06-27T14:27:56Z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