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defaultThemeVersion="124226"/>
  <xr:revisionPtr revIDLastSave="0" documentId="13_ncr:1_{894D7B39-F9E4-46E4-B47C-BFC61C546CDA}" xr6:coauthVersionLast="45" xr6:coauthVersionMax="45" xr10:uidLastSave="{00000000-0000-0000-0000-000000000000}"/>
  <bookViews>
    <workbookView xWindow="-28920" yWindow="22095" windowWidth="29040" windowHeight="17640" activeTab="2" xr2:uid="{00000000-000D-0000-FFFF-FFFF00000000}"/>
  </bookViews>
  <sheets>
    <sheet name="Sessions" sheetId="2" r:id="rId1"/>
    <sheet name="Next Session" sheetId="11" r:id="rId2"/>
    <sheet name="MurderHornets3" sheetId="15" r:id="rId3"/>
    <sheet name="MurderHornets2" sheetId="14" r:id="rId4"/>
    <sheet name="MurderHornets1" sheetId="13" r:id="rId5"/>
    <sheet name="GreedyP-Aug11-4p" sheetId="7" r:id="rId6"/>
    <sheet name="GreedyP-Aug6" sheetId="6" r:id="rId7"/>
    <sheet name="GreedyP-Aug 5" sheetId="5" r:id="rId8"/>
    <sheet name="GreedyP-Aug 4, 4P" sheetId="3" r:id="rId9"/>
    <sheet name="GreedyP-Aug 3" sheetId="1" r:id="rId10"/>
  </sheets>
  <calcPr calcId="191029"/>
</workbook>
</file>

<file path=xl/calcChain.xml><?xml version="1.0" encoding="utf-8"?>
<calcChain xmlns="http://schemas.openxmlformats.org/spreadsheetml/2006/main">
  <c r="D10" i="15" l="1"/>
  <c r="D9" i="15"/>
  <c r="D8" i="15"/>
  <c r="D7" i="15"/>
  <c r="D6" i="15"/>
  <c r="D5" i="15"/>
  <c r="D4" i="15"/>
  <c r="D3" i="15"/>
  <c r="D2" i="15"/>
  <c r="G10" i="2" l="1"/>
  <c r="D10" i="14"/>
  <c r="D9" i="14"/>
  <c r="D8" i="14"/>
  <c r="D7" i="14"/>
  <c r="D6" i="14"/>
  <c r="D5" i="14"/>
  <c r="D4" i="14"/>
  <c r="D3" i="14"/>
  <c r="D2" i="14"/>
  <c r="G9" i="2"/>
  <c r="D10" i="13" l="1"/>
  <c r="D9" i="13"/>
  <c r="D8" i="13"/>
  <c r="D7" i="13"/>
  <c r="D6" i="13"/>
  <c r="D5" i="13"/>
  <c r="D4" i="13"/>
  <c r="D3" i="13"/>
  <c r="D2" i="13"/>
  <c r="D4" i="11" l="1"/>
  <c r="D5" i="11"/>
  <c r="D6" i="11"/>
  <c r="D7" i="11"/>
  <c r="D8" i="11"/>
  <c r="D9" i="11"/>
  <c r="D10" i="11"/>
  <c r="D3" i="11"/>
  <c r="D2" i="11"/>
  <c r="G7" i="2"/>
  <c r="G3" i="2"/>
  <c r="G4" i="2"/>
  <c r="G5" i="2"/>
  <c r="G6" i="2"/>
  <c r="G8" i="2" l="1"/>
  <c r="AE3" i="2" l="1"/>
</calcChain>
</file>

<file path=xl/sharedStrings.xml><?xml version="1.0" encoding="utf-8"?>
<sst xmlns="http://schemas.openxmlformats.org/spreadsheetml/2006/main" count="263" uniqueCount="158">
  <si>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</si>
  <si>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</si>
  <si>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</si>
  <si>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</si>
  <si>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</si>
  <si>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</si>
  <si>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</si>
  <si>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</si>
  <si>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</si>
  <si>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</si>
  <si>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</si>
  <si>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</si>
  <si>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</si>
  <si>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</si>
  <si>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</si>
  <si>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</si>
  <si>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</si>
  <si>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</si>
  <si>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</si>
  <si>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</si>
  <si>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</si>
  <si>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</si>
  <si>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</si>
  <si>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</si>
  <si>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</si>
  <si>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</si>
  <si>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</si>
  <si>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</si>
  <si>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</si>
  <si>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</si>
  <si>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</si>
  <si>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</si>
  <si>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</si>
  <si>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</si>
  <si>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</si>
  <si>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</si>
  <si>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</si>
  <si>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</si>
  <si>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</si>
  <si>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</si>
  <si>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</si>
  <si>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</si>
  <si>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</si>
  <si>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</si>
  <si>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</si>
  <si>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</si>
  <si>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</si>
  <si>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</si>
  <si>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</si>
  <si>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</si>
  <si>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</si>
  <si>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</si>
  <si>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</si>
  <si>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</si>
  <si>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</si>
  <si>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</si>
  <si>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</si>
  <si>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</si>
  <si>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</si>
  <si>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</si>
  <si>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</si>
  <si>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</si>
  <si>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</si>
  <si>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</si>
  <si>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t>
  </si>
  <si>
    <t>Two studies: one pro one amateur from Bypass. Didn't trigger penalty but also was ON a space with a guard… soo….</t>
  </si>
  <si>
    <t>Added an Alert by walking on a camera, specifically to avoid event 6. Maybe replace Shadows in the Window? Seems unfair for this scenario.</t>
  </si>
  <si>
    <t>Triggered two re-locks, one that will certainly hurt.</t>
  </si>
  <si>
    <t>Pickpocket stepped on camera to get loot. Lost 2 ideas on this one.</t>
  </si>
  <si>
    <t>C4</t>
  </si>
  <si>
    <t>STILL not freed the prisoner. We really dinked around on this one farming ideas. What if we added another X server in the top-left dog? That opens up lots of options. Oof the lock the loot really hurt us.</t>
  </si>
  <si>
    <t>Landed exactly on Coming in Hot. But we didn't handle the lock so it doesn't matter. At this stage it's impossible. Boo. Having those extra two events were nice though. Also ignored rescue dogs. Just unfair at that point.</t>
  </si>
  <si>
    <t>Player Alerts</t>
  </si>
  <si>
    <t>Player Events</t>
  </si>
  <si>
    <t>Lost - got impossible</t>
  </si>
  <si>
    <t>Lookout+Smash+Prowl</t>
  </si>
  <si>
    <t>Pickpocket+Bypass+Ninja</t>
  </si>
  <si>
    <t>Shutter+Bypass+Assault</t>
  </si>
  <si>
    <t>Angry+Hit+Steal</t>
  </si>
  <si>
    <t>Farming ideas and hanging outside</t>
  </si>
  <si>
    <t>Event had no effect</t>
  </si>
  <si>
    <t>Double study. No effect.</t>
  </si>
  <si>
    <t>Added one camera, but no biggie.</t>
  </si>
  <si>
    <t>Two ideas lost. Could be bad but by now we've got 11 ideas on Shutter Bug. Holy Crap. But that's fine.</t>
  </si>
  <si>
    <t>A4</t>
  </si>
  <si>
    <t>Stepped on a camera</t>
  </si>
  <si>
    <t>C4, C5</t>
  </si>
  <si>
    <t xml:space="preserve">Hit the noise limit. Decided that each noise is equal one alert at this stage - I had that right many moons ago. That gives us one more round. </t>
  </si>
  <si>
    <t>Freed the prisoner THIS round. Oof. Hit the end and beyond. Lock the loot screwed us over again. But it was soooo close. I had tons of ideas at the end. Probability of NPC getting out is: 3 or higher, or 66%. And the Angry Locksmith was 1/6 probability of getting out.</t>
  </si>
  <si>
    <t>Lost - got impossible, but closer.</t>
  </si>
  <si>
    <t>Andy, Brad</t>
  </si>
  <si>
    <t xml:space="preserve">Bought 3 reveals from Visage. </t>
  </si>
  <si>
    <t>No trigger</t>
  </si>
  <si>
    <t>Added two locks</t>
  </si>
  <si>
    <t>Freed prisoner this round</t>
  </si>
  <si>
    <t>C4, C7</t>
  </si>
  <si>
    <t>Sentinel+Smash+Prowl</t>
  </si>
  <si>
    <t>Thief+Bypass+Ninja</t>
  </si>
  <si>
    <t>Tinkerer+Bypass+Assault</t>
  </si>
  <si>
    <t>Safecracker+Hit+Steal</t>
  </si>
  <si>
    <t>83% chance of winning, and a good likelihood of one character busted</t>
  </si>
  <si>
    <t>Triggered the end. Blue needed a 5/6 to get out (83%). Prisoner got 2 ideas from sentinel. Needs a 2 or higher to get out. Success was a 2 or higher. Purple needed a 4 or higher.</t>
  </si>
  <si>
    <t xml:space="preserve">Brad basically playing alone. He played it pretty aggressively but that was probably the right approach. Could have saved a few things here and there but the round count would've been the same. </t>
  </si>
  <si>
    <t>Pointless Noise</t>
  </si>
  <si>
    <t>#P</t>
  </si>
  <si>
    <t>Red</t>
  </si>
  <si>
    <t>Green</t>
  </si>
  <si>
    <t>Blue</t>
  </si>
  <si>
    <t>Purple</t>
  </si>
  <si>
    <t>??</t>
  </si>
  <si>
    <t>Time start:</t>
  </si>
  <si>
    <t>8:00pm</t>
  </si>
  <si>
    <t>Elapsed</t>
  </si>
  <si>
    <t>ScriptKiddie+Bypass+Linger</t>
  </si>
  <si>
    <t>Lookout+SmashNGrab+Bypass</t>
  </si>
  <si>
    <t>Shutter+Linger+Hurry</t>
  </si>
  <si>
    <t>StreetUrchin+Yank+WingIt</t>
  </si>
  <si>
    <t>The Dark Horse Job</t>
  </si>
  <si>
    <t>Street Urchin really shined - got 3 deep with a single idea and a sprint</t>
  </si>
  <si>
    <t>Nothing from the event, although should Event 5 have ON or Adjacent??</t>
  </si>
  <si>
    <t>D2</t>
  </si>
  <si>
    <t>Decided to go for the full loot this time.</t>
  </si>
  <si>
    <t>Script Kiddie should have an examine. This build isn't great. Had we decided to do one more noise, we would avoid the alert.</t>
  </si>
  <si>
    <t>C7</t>
  </si>
  <si>
    <t>Took the deal. Crisis felt pretty harsh. Already lots of dogs in this one - reduce that? Add dog whistle instead of the $3k?</t>
  </si>
  <si>
    <t xml:space="preserve">Not sure if we're gonna make it here. It's going sooooo slow. </t>
  </si>
  <si>
    <t>Grabbed ledger! Street Urchin has one idea right now. Woof. Removed the C6 crisis just feels mean at this point.</t>
  </si>
  <si>
    <t>Landed directly Coming in Hot. Maybe add Lock the Loot?</t>
  </si>
  <si>
    <t>Job Loot</t>
  </si>
  <si>
    <t>$6k</t>
  </si>
  <si>
    <t>Start of the Murder Hornets campaign. Need to make some Dog crisis rebalancing - they feel unfair</t>
  </si>
  <si>
    <t>ScriptKiddie+Extract+Linger</t>
  </si>
  <si>
    <t>StreetUrchin+Yank+Concoct</t>
  </si>
  <si>
    <t>Shutter+Tamper+Hurry</t>
  </si>
  <si>
    <t>Lookout+SmashNGrab+Extract</t>
  </si>
  <si>
    <t>The Blind Justice Job</t>
  </si>
  <si>
    <t>Betting $6k on the team</t>
  </si>
  <si>
    <t>If you really want to make Blind Justice harder, add a hex to that A-entrance. Like the hex between B and C. Street Urchin+Script Kiddie handled the A-thing easily.</t>
  </si>
  <si>
    <t>Ouch got spanked by Event 10. Could have been avoided.</t>
  </si>
  <si>
    <t>G2</t>
  </si>
  <si>
    <t>C3</t>
  </si>
  <si>
    <t>At this stage probably home free.</t>
  </si>
  <si>
    <t>C1</t>
  </si>
  <si>
    <t>Z2</t>
  </si>
  <si>
    <t>Fumble the loot actually triggered - could have been bad.</t>
  </si>
  <si>
    <t>100% to win and everyone got out. Almost a bit too easy? But still close. Got $4k just from grabbing. No Lucky Penny. Won the extra $6k from the Bookie.</t>
  </si>
  <si>
    <t>$9k</t>
  </si>
  <si>
    <t>The Hospitality Job</t>
  </si>
  <si>
    <t>BlackHat+Extract+Linger</t>
  </si>
  <si>
    <t>Sentinel+SmashNGrab+Extract</t>
  </si>
  <si>
    <t>Tinkerer+Tamper+Hurry</t>
  </si>
  <si>
    <t>Mastermind+Yank+Concoct</t>
  </si>
  <si>
    <t xml:space="preserve">Started with $16k team cash. </t>
  </si>
  <si>
    <t>Betting $8k on the team. Bought Plasma Torch for $5k, replaced two Guards with blanks for $3k.</t>
  </si>
  <si>
    <t>A2</t>
  </si>
  <si>
    <t>Added one Guard. Found keycard because we did two Discovers and a Stride this round.</t>
  </si>
  <si>
    <t>C2</t>
  </si>
  <si>
    <t>Event didn't impact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</si>
</sst>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top/>
      <bottom style="medium">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3" applyNumberFormat="0" applyFont="0" applyAlignment="0" applyProtection="0"/>
  </cellStyleXfs>
  <cellXfs count="30">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0" fillId="0" borderId="2" xfId="0" applyBorder="1" applyAlignment="1">
      <alignment vertical="center"/>
    </xf>
    <xf numFmtId="2" fontId="0" fillId="0" borderId="0" xfId="0" applyNumberFormat="1" applyAlignment="1">
      <alignment horizontal="center" vertical="center"/>
    </xf>
    <xf numFmtId="0" fontId="1" fillId="0" borderId="0" xfId="0" applyFont="1" applyBorder="1" applyAlignment="1">
      <alignment horizontal="center"/>
    </xf>
    <xf numFmtId="0" fontId="1" fillId="0" borderId="0" xfId="0" applyFont="1" applyBorder="1"/>
    <xf numFmtId="0" fontId="0" fillId="0" borderId="0" xfId="0" applyFont="1" applyBorder="1" applyAlignment="1">
      <alignment horizontal="center"/>
    </xf>
    <xf numFmtId="0" fontId="0" fillId="0" borderId="0" xfId="0" applyFont="1" applyBorder="1"/>
    <xf numFmtId="20" fontId="1" fillId="0" borderId="0" xfId="0" applyNumberFormat="1" applyFont="1" applyBorder="1" applyAlignment="1">
      <alignment horizontal="center"/>
    </xf>
    <xf numFmtId="20" fontId="0" fillId="0" borderId="0" xfId="0" applyNumberFormat="1" applyAlignment="1">
      <alignment horizontal="center"/>
    </xf>
    <xf numFmtId="0" fontId="0" fillId="0" borderId="0" xfId="0" applyAlignment="1">
      <alignment horizontal="left" vertical="center"/>
    </xf>
    <xf numFmtId="164" fontId="1" fillId="0" borderId="1" xfId="0" applyNumberFormat="1" applyFont="1" applyBorder="1" applyAlignment="1">
      <alignment horizontal="center"/>
    </xf>
    <xf numFmtId="164" fontId="1" fillId="0" borderId="0" xfId="0" applyNumberFormat="1" applyFont="1" applyBorder="1" applyAlignment="1">
      <alignment horizontal="center"/>
    </xf>
    <xf numFmtId="164" fontId="0" fillId="0" borderId="0" xfId="0" applyNumberFormat="1" applyAlignment="1">
      <alignment horizontal="center"/>
    </xf>
    <xf numFmtId="164" fontId="0" fillId="2" borderId="3" xfId="1" applyNumberFormat="1" applyFont="1"/>
    <xf numFmtId="0" fontId="1" fillId="0" borderId="1" xfId="0" applyFont="1" applyBorder="1" applyAlignment="1">
      <alignment horizontal="center" vertical="center"/>
    </xf>
    <xf numFmtId="16" fontId="1" fillId="0" borderId="0" xfId="0" applyNumberFormat="1" applyFont="1" applyBorder="1" applyAlignment="1">
      <alignment horizont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2" fontId="1" fillId="0" borderId="2" xfId="0" applyNumberFormat="1" applyFont="1" applyBorder="1" applyAlignment="1">
      <alignment horizontal="center" vertical="center"/>
    </xf>
    <xf numFmtId="2" fontId="1" fillId="0" borderId="1" xfId="0" applyNumberFormat="1" applyFont="1" applyBorder="1" applyAlignment="1">
      <alignment horizontal="center" vertical="center"/>
    </xf>
  </cellXfs>
  <cellStyles count="2">
    <cellStyle name="Normal" xfId="0" builtinId="0"/>
    <cellStyle name="Note" xfId="1" builtin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1"/>
  <sheetViews>
    <sheetView zoomScale="115" zoomScaleNormal="115" workbookViewId="0">
      <selection activeCell="A11" sqref="A11"/>
    </sheetView>
  </sheetViews>
  <sheetFormatPr defaultRowHeight="14.5" x14ac:dyDescent="0.35"/>
  <cols>
    <col min="1" max="1" width="11.26953125" style="7" bestFit="1" customWidth="1"/>
    <col min="2" max="2" width="2.90625" style="6" bestFit="1" customWidth="1"/>
    <col min="3" max="3" width="16.7265625" style="6" bestFit="1" customWidth="1"/>
    <col min="4" max="4" width="7.08984375" style="6" bestFit="1" customWidth="1"/>
    <col min="5" max="5" width="5.453125" style="6" bestFit="1" customWidth="1"/>
    <col min="6" max="6" width="8.36328125" style="6" bestFit="1" customWidth="1"/>
    <col min="7" max="7" width="6.08984375" style="10" customWidth="1"/>
    <col min="8" max="8" width="7.90625" style="10" bestFit="1" customWidth="1"/>
    <col min="9" max="9" width="9.36328125" style="10" bestFit="1" customWidth="1"/>
    <col min="10" max="10" width="7.1796875" style="10" bestFit="1" customWidth="1"/>
    <col min="11" max="11" width="6.36328125" style="10" bestFit="1" customWidth="1"/>
    <col min="12" max="12" width="6" style="10" bestFit="1" customWidth="1"/>
    <col min="13" max="13" width="6.453125" style="10" bestFit="1" customWidth="1"/>
    <col min="14" max="14" width="4.7265625" style="10" bestFit="1" customWidth="1"/>
    <col min="15" max="15" width="17.90625" style="6" bestFit="1" customWidth="1"/>
    <col min="16" max="16" width="18.90625" style="17" customWidth="1"/>
    <col min="17" max="20" width="5.08984375" style="17" customWidth="1"/>
    <col min="21" max="21" width="15.7265625" style="6" hidden="1" customWidth="1"/>
    <col min="22" max="30" width="7.7265625" style="6" hidden="1" customWidth="1"/>
    <col min="31" max="31" width="52.90625" style="6" hidden="1" customWidth="1"/>
    <col min="32" max="32" width="15.6328125" style="5" customWidth="1"/>
    <col min="33" max="16384" width="8.7265625" style="5"/>
  </cols>
  <sheetData>
    <row r="1" spans="1:32" s="9" customFormat="1" ht="29" customHeight="1" x14ac:dyDescent="0.35">
      <c r="A1" s="26" t="s">
        <v>0</v>
      </c>
      <c r="B1" s="24" t="s">
        <v>104</v>
      </c>
      <c r="C1" s="24" t="s">
        <v>38</v>
      </c>
      <c r="D1" s="24" t="s">
        <v>37</v>
      </c>
      <c r="E1" s="24" t="s">
        <v>36</v>
      </c>
      <c r="F1" s="24" t="s">
        <v>103</v>
      </c>
      <c r="G1" s="28" t="s">
        <v>58</v>
      </c>
      <c r="H1" s="28" t="s">
        <v>59</v>
      </c>
      <c r="I1" s="28" t="s">
        <v>60</v>
      </c>
      <c r="J1" s="28" t="s">
        <v>61</v>
      </c>
      <c r="K1" s="28" t="s">
        <v>62</v>
      </c>
      <c r="L1" s="28" t="s">
        <v>64</v>
      </c>
      <c r="M1" s="28" t="s">
        <v>72</v>
      </c>
      <c r="N1" s="28" t="s">
        <v>128</v>
      </c>
      <c r="O1" s="24" t="s">
        <v>35</v>
      </c>
      <c r="P1" s="24" t="s">
        <v>34</v>
      </c>
      <c r="Q1" s="24" t="s">
        <v>105</v>
      </c>
      <c r="R1" s="24" t="s">
        <v>106</v>
      </c>
      <c r="S1" s="24" t="s">
        <v>107</v>
      </c>
      <c r="T1" s="24" t="s">
        <v>108</v>
      </c>
      <c r="U1" s="24" t="s">
        <v>33</v>
      </c>
      <c r="V1" s="24"/>
      <c r="W1" s="24"/>
      <c r="X1" s="24"/>
      <c r="Y1" s="24"/>
      <c r="Z1" s="24"/>
      <c r="AA1" s="24"/>
      <c r="AB1" s="24"/>
      <c r="AC1" s="24"/>
      <c r="AD1" s="24"/>
      <c r="AE1" s="24" t="s">
        <v>32</v>
      </c>
      <c r="AF1" s="24" t="s">
        <v>6</v>
      </c>
    </row>
    <row r="2" spans="1:32" s="8" customFormat="1" ht="15" thickBot="1" x14ac:dyDescent="0.4">
      <c r="A2" s="27"/>
      <c r="B2" s="25"/>
      <c r="C2" s="25"/>
      <c r="D2" s="25"/>
      <c r="E2" s="25"/>
      <c r="F2" s="25"/>
      <c r="G2" s="29"/>
      <c r="H2" s="29"/>
      <c r="I2" s="29"/>
      <c r="J2" s="29"/>
      <c r="K2" s="29"/>
      <c r="L2" s="29"/>
      <c r="M2" s="29"/>
      <c r="N2" s="29"/>
      <c r="O2" s="25"/>
      <c r="P2" s="25"/>
      <c r="Q2" s="25"/>
      <c r="R2" s="25"/>
      <c r="S2" s="25"/>
      <c r="T2" s="25"/>
      <c r="U2" s="22" t="s">
        <v>31</v>
      </c>
      <c r="V2" s="22" t="s">
        <v>30</v>
      </c>
      <c r="W2" s="22" t="s">
        <v>29</v>
      </c>
      <c r="X2" s="22" t="s">
        <v>28</v>
      </c>
      <c r="Y2" s="22" t="s">
        <v>27</v>
      </c>
      <c r="Z2" s="22" t="s">
        <v>26</v>
      </c>
      <c r="AA2" s="22" t="s">
        <v>25</v>
      </c>
      <c r="AB2" s="22" t="s">
        <v>24</v>
      </c>
      <c r="AC2" s="22" t="s">
        <v>23</v>
      </c>
      <c r="AD2" s="22" t="s">
        <v>22</v>
      </c>
      <c r="AE2" s="25"/>
      <c r="AF2" s="25"/>
    </row>
    <row r="3" spans="1:32" x14ac:dyDescent="0.35">
      <c r="A3" s="7">
        <v>44035</v>
      </c>
      <c r="B3" s="6">
        <v>3</v>
      </c>
      <c r="C3" s="6" t="s">
        <v>21</v>
      </c>
      <c r="D3" s="6">
        <v>7</v>
      </c>
      <c r="E3" s="6">
        <v>28</v>
      </c>
      <c r="G3" s="10">
        <f t="shared" ref="G3:G10" si="0">IF(F3&gt;0, (E3-F3)/(D3-1)/B3,(E3/D3)/B3)</f>
        <v>1.3333333333333333</v>
      </c>
      <c r="I3" s="10">
        <v>1</v>
      </c>
      <c r="J3" s="10">
        <v>18</v>
      </c>
      <c r="K3" s="10">
        <v>24</v>
      </c>
      <c r="M3" s="10">
        <v>0</v>
      </c>
      <c r="O3" s="6" t="s">
        <v>20</v>
      </c>
      <c r="P3" s="17" t="s">
        <v>19</v>
      </c>
      <c r="U3" s="6">
        <v>27</v>
      </c>
      <c r="V3" s="6">
        <v>16</v>
      </c>
      <c r="W3" s="6">
        <v>9</v>
      </c>
      <c r="X3" s="6">
        <v>10</v>
      </c>
      <c r="Y3" s="6">
        <v>15</v>
      </c>
      <c r="Z3" s="6">
        <v>7</v>
      </c>
      <c r="AA3" s="6">
        <v>7</v>
      </c>
      <c r="AB3" s="6">
        <v>8</v>
      </c>
      <c r="AE3" s="6">
        <f>SUM(U3:AD3)</f>
        <v>99</v>
      </c>
    </row>
    <row r="4" spans="1:32" x14ac:dyDescent="0.35">
      <c r="A4" s="7">
        <v>44046</v>
      </c>
      <c r="B4" s="6">
        <v>3</v>
      </c>
      <c r="C4" s="6" t="s">
        <v>18</v>
      </c>
      <c r="D4" s="6">
        <v>9</v>
      </c>
      <c r="E4" s="6">
        <v>43</v>
      </c>
      <c r="G4" s="10">
        <f t="shared" si="0"/>
        <v>1.5925925925925926</v>
      </c>
      <c r="I4" s="10">
        <v>2</v>
      </c>
      <c r="J4" s="10">
        <v>19</v>
      </c>
      <c r="K4" s="10">
        <v>24</v>
      </c>
      <c r="M4" s="10">
        <v>0</v>
      </c>
      <c r="O4" s="6" t="s">
        <v>17</v>
      </c>
      <c r="P4" s="17" t="s">
        <v>39</v>
      </c>
      <c r="Q4" s="17" t="s">
        <v>55</v>
      </c>
      <c r="R4" s="17" t="s">
        <v>56</v>
      </c>
      <c r="S4" s="17" t="s">
        <v>57</v>
      </c>
      <c r="AF4" s="5" t="s">
        <v>43</v>
      </c>
    </row>
    <row r="5" spans="1:32" x14ac:dyDescent="0.35">
      <c r="A5" s="7">
        <v>44047</v>
      </c>
      <c r="B5" s="6">
        <v>4</v>
      </c>
      <c r="C5" s="6" t="s">
        <v>18</v>
      </c>
      <c r="D5" s="6">
        <v>8</v>
      </c>
      <c r="E5" s="6">
        <v>39</v>
      </c>
      <c r="G5" s="10">
        <f t="shared" si="0"/>
        <v>1.21875</v>
      </c>
      <c r="H5" s="10">
        <v>14</v>
      </c>
      <c r="I5" s="10">
        <v>2</v>
      </c>
      <c r="J5" s="10">
        <v>19</v>
      </c>
      <c r="K5" s="10">
        <v>24</v>
      </c>
      <c r="L5" s="10">
        <v>4</v>
      </c>
      <c r="M5" s="10">
        <v>0</v>
      </c>
      <c r="O5" s="6" t="s">
        <v>17</v>
      </c>
      <c r="P5" s="17" t="s">
        <v>39</v>
      </c>
      <c r="Q5" s="17" t="s">
        <v>50</v>
      </c>
      <c r="R5" s="17" t="s">
        <v>51</v>
      </c>
      <c r="S5" s="17" t="s">
        <v>52</v>
      </c>
      <c r="T5" s="17" t="s">
        <v>53</v>
      </c>
      <c r="AF5" s="5" t="s">
        <v>54</v>
      </c>
    </row>
    <row r="6" spans="1:32" x14ac:dyDescent="0.35">
      <c r="A6" s="7">
        <v>44048</v>
      </c>
      <c r="B6" s="6">
        <v>4</v>
      </c>
      <c r="C6" s="6" t="s">
        <v>18</v>
      </c>
      <c r="D6" s="6">
        <v>8</v>
      </c>
      <c r="E6" s="6">
        <v>36</v>
      </c>
      <c r="F6" s="6">
        <v>0</v>
      </c>
      <c r="G6" s="10">
        <f t="shared" si="0"/>
        <v>1.125</v>
      </c>
      <c r="H6" s="10">
        <v>14</v>
      </c>
      <c r="I6" s="10">
        <v>2</v>
      </c>
      <c r="J6" s="10">
        <v>19</v>
      </c>
      <c r="K6" s="10">
        <v>26</v>
      </c>
      <c r="M6" s="10">
        <v>2</v>
      </c>
      <c r="O6" s="6" t="s">
        <v>17</v>
      </c>
      <c r="P6" s="17" t="s">
        <v>74</v>
      </c>
      <c r="Q6" s="17" t="s">
        <v>75</v>
      </c>
      <c r="R6" s="17" t="s">
        <v>76</v>
      </c>
      <c r="S6" s="17" t="s">
        <v>77</v>
      </c>
      <c r="T6" s="17" t="s">
        <v>78</v>
      </c>
    </row>
    <row r="7" spans="1:32" x14ac:dyDescent="0.35">
      <c r="A7" s="7">
        <v>44049</v>
      </c>
      <c r="B7" s="6">
        <v>4</v>
      </c>
      <c r="C7" s="6" t="s">
        <v>18</v>
      </c>
      <c r="D7" s="6">
        <v>9</v>
      </c>
      <c r="E7" s="6">
        <v>43</v>
      </c>
      <c r="F7" s="6">
        <v>5</v>
      </c>
      <c r="G7" s="10">
        <f t="shared" si="0"/>
        <v>1.1875</v>
      </c>
      <c r="H7" s="10">
        <v>14</v>
      </c>
      <c r="I7" s="10">
        <v>2</v>
      </c>
      <c r="J7" s="10">
        <v>19</v>
      </c>
      <c r="K7" s="10">
        <v>26</v>
      </c>
      <c r="L7" s="10">
        <v>2</v>
      </c>
      <c r="M7" s="10">
        <v>1</v>
      </c>
      <c r="O7" s="6" t="s">
        <v>17</v>
      </c>
      <c r="P7" s="17" t="s">
        <v>89</v>
      </c>
      <c r="Q7" s="17" t="s">
        <v>75</v>
      </c>
      <c r="R7" s="17" t="s">
        <v>76</v>
      </c>
      <c r="S7" s="17" t="s">
        <v>77</v>
      </c>
      <c r="T7" s="17" t="s">
        <v>78</v>
      </c>
    </row>
    <row r="8" spans="1:32" x14ac:dyDescent="0.35">
      <c r="A8" s="7">
        <v>44054</v>
      </c>
      <c r="B8" s="6">
        <v>4</v>
      </c>
      <c r="C8" s="6" t="s">
        <v>90</v>
      </c>
      <c r="D8" s="6">
        <v>8</v>
      </c>
      <c r="E8" s="6">
        <v>47</v>
      </c>
      <c r="F8" s="6">
        <v>9</v>
      </c>
      <c r="G8" s="10">
        <f t="shared" si="0"/>
        <v>1.3571428571428572</v>
      </c>
      <c r="H8" s="10">
        <v>17</v>
      </c>
      <c r="I8" s="10">
        <v>3</v>
      </c>
      <c r="J8" s="10">
        <v>20</v>
      </c>
      <c r="K8" s="10">
        <v>26</v>
      </c>
      <c r="L8" s="10">
        <v>0</v>
      </c>
      <c r="M8" s="10">
        <v>0</v>
      </c>
      <c r="O8" s="6" t="s">
        <v>17</v>
      </c>
      <c r="P8" s="17" t="s">
        <v>100</v>
      </c>
      <c r="Q8" s="17" t="s">
        <v>96</v>
      </c>
      <c r="R8" s="17" t="s">
        <v>98</v>
      </c>
      <c r="S8" s="17" t="s">
        <v>97</v>
      </c>
      <c r="T8" s="17" t="s">
        <v>99</v>
      </c>
      <c r="AF8" s="5" t="s">
        <v>102</v>
      </c>
    </row>
    <row r="9" spans="1:32" x14ac:dyDescent="0.35">
      <c r="A9" s="7">
        <v>44186</v>
      </c>
      <c r="B9" s="6">
        <v>4</v>
      </c>
      <c r="C9" s="6" t="s">
        <v>18</v>
      </c>
      <c r="D9" s="6">
        <v>9</v>
      </c>
      <c r="E9" s="6">
        <v>39</v>
      </c>
      <c r="F9" s="6">
        <v>0</v>
      </c>
      <c r="G9" s="10">
        <f t="shared" si="0"/>
        <v>1.0833333333333333</v>
      </c>
      <c r="H9" s="10">
        <v>5</v>
      </c>
      <c r="I9" s="10">
        <v>1</v>
      </c>
      <c r="J9" s="10">
        <v>22</v>
      </c>
      <c r="K9" s="10">
        <v>27</v>
      </c>
      <c r="L9" s="10">
        <v>1</v>
      </c>
      <c r="M9" s="10">
        <v>1</v>
      </c>
      <c r="N9" s="10" t="s">
        <v>129</v>
      </c>
      <c r="O9" s="6" t="s">
        <v>117</v>
      </c>
      <c r="P9" s="17" t="s">
        <v>100</v>
      </c>
      <c r="Q9" s="17" t="s">
        <v>113</v>
      </c>
      <c r="R9" s="17" t="s">
        <v>114</v>
      </c>
      <c r="S9" s="17" t="s">
        <v>115</v>
      </c>
      <c r="T9" s="17" t="s">
        <v>116</v>
      </c>
      <c r="AF9" s="5" t="s">
        <v>130</v>
      </c>
    </row>
    <row r="10" spans="1:32" x14ac:dyDescent="0.35">
      <c r="A10" s="7">
        <v>44187</v>
      </c>
      <c r="B10" s="6">
        <v>4</v>
      </c>
      <c r="C10" s="6" t="s">
        <v>18</v>
      </c>
      <c r="D10" s="6">
        <v>7</v>
      </c>
      <c r="E10" s="6">
        <v>33</v>
      </c>
      <c r="F10" s="6">
        <v>2</v>
      </c>
      <c r="G10" s="10">
        <f t="shared" si="0"/>
        <v>1.2916666666666667</v>
      </c>
      <c r="H10" s="10">
        <v>11</v>
      </c>
      <c r="I10" s="10">
        <v>2</v>
      </c>
      <c r="J10" s="10">
        <v>22</v>
      </c>
      <c r="K10" s="10">
        <v>23</v>
      </c>
      <c r="L10" s="10">
        <v>2</v>
      </c>
      <c r="M10" s="10">
        <v>1</v>
      </c>
      <c r="N10" s="10" t="s">
        <v>146</v>
      </c>
      <c r="O10" s="6" t="s">
        <v>135</v>
      </c>
      <c r="P10" s="17" t="s">
        <v>145</v>
      </c>
      <c r="Q10" s="17" t="s">
        <v>131</v>
      </c>
      <c r="R10" s="17" t="s">
        <v>134</v>
      </c>
      <c r="S10" s="17" t="s">
        <v>133</v>
      </c>
      <c r="T10" s="17" t="s">
        <v>132</v>
      </c>
    </row>
    <row r="11" spans="1:32" x14ac:dyDescent="0.35">
      <c r="C11" s="6" t="s">
        <v>18</v>
      </c>
      <c r="O11" s="6" t="s">
        <v>147</v>
      </c>
      <c r="Q11" s="17" t="s">
        <v>148</v>
      </c>
      <c r="R11" s="17" t="s">
        <v>149</v>
      </c>
      <c r="S11" s="17" t="s">
        <v>150</v>
      </c>
      <c r="T11" s="17" t="s">
        <v>151</v>
      </c>
      <c r="AF11" s="5" t="s">
        <v>152</v>
      </c>
    </row>
  </sheetData>
  <mergeCells count="23">
    <mergeCell ref="T1:T2"/>
    <mergeCell ref="A1:A2"/>
    <mergeCell ref="B1:B2"/>
    <mergeCell ref="C1:C2"/>
    <mergeCell ref="D1:D2"/>
    <mergeCell ref="F1:F2"/>
    <mergeCell ref="N1:N2"/>
    <mergeCell ref="AF1:AF2"/>
    <mergeCell ref="P1:P2"/>
    <mergeCell ref="E1:E2"/>
    <mergeCell ref="O1:O2"/>
    <mergeCell ref="AE1:AE2"/>
    <mergeCell ref="U1:AD1"/>
    <mergeCell ref="G1:G2"/>
    <mergeCell ref="H1:H2"/>
    <mergeCell ref="I1:I2"/>
    <mergeCell ref="J1:J2"/>
    <mergeCell ref="K1:K2"/>
    <mergeCell ref="L1:L2"/>
    <mergeCell ref="M1:M2"/>
    <mergeCell ref="Q1:Q2"/>
    <mergeCell ref="R1:R2"/>
    <mergeCell ref="S1:S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160" zoomScaleNormal="160" workbookViewId="0">
      <selection activeCell="A37" sqref="A37"/>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40</v>
      </c>
      <c r="G8" t="s">
        <v>41</v>
      </c>
    </row>
    <row r="9" spans="1:7" x14ac:dyDescent="0.35">
      <c r="A9" s="3">
        <v>44046</v>
      </c>
      <c r="B9" s="4">
        <v>8</v>
      </c>
      <c r="D9" s="4" t="s">
        <v>14</v>
      </c>
      <c r="E9" s="4">
        <v>7</v>
      </c>
      <c r="G9" t="s">
        <v>15</v>
      </c>
    </row>
    <row r="10" spans="1:7" x14ac:dyDescent="0.35">
      <c r="A10" s="3">
        <v>44046</v>
      </c>
      <c r="B10" s="4">
        <v>9</v>
      </c>
      <c r="D10" s="4" t="s">
        <v>14</v>
      </c>
      <c r="E10" s="4">
        <v>5</v>
      </c>
      <c r="F10" s="4" t="s">
        <v>42</v>
      </c>
      <c r="G1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zoomScale="130" zoomScaleNormal="130" workbookViewId="0">
      <selection activeCell="H12" sqref="A1:XFD1048576"/>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11"/>
      <c r="B2" s="13">
        <v>0</v>
      </c>
      <c r="C2" s="19"/>
      <c r="D2" s="15" t="e">
        <f>C2-L2</f>
        <v>#VALUE!</v>
      </c>
      <c r="E2"/>
      <c r="F2" s="11"/>
      <c r="G2" s="11"/>
      <c r="H2" s="11"/>
      <c r="I2" s="11"/>
      <c r="J2" s="14"/>
      <c r="K2" s="12" t="s">
        <v>110</v>
      </c>
      <c r="L2" s="21" t="s">
        <v>111</v>
      </c>
    </row>
    <row r="3" spans="1:12" x14ac:dyDescent="0.35">
      <c r="A3" s="3" t="s">
        <v>109</v>
      </c>
      <c r="B3" s="4">
        <v>1</v>
      </c>
      <c r="D3" s="15">
        <f>C3-C2</f>
        <v>0</v>
      </c>
    </row>
    <row r="4" spans="1:12" x14ac:dyDescent="0.35">
      <c r="A4" s="3"/>
      <c r="B4" s="4">
        <v>2</v>
      </c>
      <c r="D4" s="15">
        <f t="shared" ref="D4:D10" si="0">C4-C3</f>
        <v>0</v>
      </c>
    </row>
    <row r="5" spans="1:12" x14ac:dyDescent="0.35">
      <c r="A5" s="3"/>
      <c r="B5" s="4">
        <v>3</v>
      </c>
      <c r="D5" s="15">
        <f t="shared" si="0"/>
        <v>0</v>
      </c>
    </row>
    <row r="6" spans="1:12" x14ac:dyDescent="0.35">
      <c r="A6" s="3"/>
      <c r="B6" s="4">
        <v>4</v>
      </c>
      <c r="D6" s="15">
        <f t="shared" si="0"/>
        <v>0</v>
      </c>
    </row>
    <row r="7" spans="1:12" x14ac:dyDescent="0.35">
      <c r="A7" s="3"/>
      <c r="B7" s="4">
        <v>5</v>
      </c>
      <c r="D7" s="15">
        <f t="shared" si="0"/>
        <v>0</v>
      </c>
    </row>
    <row r="8" spans="1:12" x14ac:dyDescent="0.35">
      <c r="A8" s="3"/>
      <c r="B8" s="4">
        <v>6</v>
      </c>
      <c r="D8" s="15">
        <f t="shared" si="0"/>
        <v>0</v>
      </c>
    </row>
    <row r="9" spans="1:12" x14ac:dyDescent="0.35">
      <c r="A9" s="3"/>
      <c r="B9" s="4">
        <v>7</v>
      </c>
      <c r="D9" s="15">
        <f t="shared" si="0"/>
        <v>0</v>
      </c>
    </row>
    <row r="10" spans="1:12" x14ac:dyDescent="0.35">
      <c r="A10" s="3"/>
      <c r="B10" s="4">
        <v>8</v>
      </c>
      <c r="D10" s="15">
        <f t="shared" si="0"/>
        <v>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F2DE-5DE3-4E29-B50E-550E73822A31}">
  <dimension ref="A1:L11"/>
  <sheetViews>
    <sheetView tabSelected="1" workbookViewId="0">
      <selection activeCell="J5" sqref="J5"/>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153</v>
      </c>
      <c r="K2" s="12" t="s">
        <v>110</v>
      </c>
      <c r="L2" s="21"/>
    </row>
    <row r="3" spans="1:12" x14ac:dyDescent="0.35">
      <c r="A3" s="3"/>
      <c r="B3" s="4">
        <v>1</v>
      </c>
      <c r="D3" s="15">
        <f>C3-C2</f>
        <v>0</v>
      </c>
      <c r="E3" s="4">
        <v>5</v>
      </c>
      <c r="F3" s="4" t="s">
        <v>154</v>
      </c>
      <c r="H3" s="4">
        <v>0</v>
      </c>
      <c r="I3" s="4">
        <v>0</v>
      </c>
      <c r="J3" t="s">
        <v>155</v>
      </c>
    </row>
    <row r="4" spans="1:12" x14ac:dyDescent="0.35">
      <c r="A4" s="3"/>
      <c r="B4" s="4">
        <v>2</v>
      </c>
      <c r="D4" s="15">
        <f t="shared" ref="D4:D10" si="0">C4-C3</f>
        <v>0</v>
      </c>
      <c r="E4" s="4">
        <v>6</v>
      </c>
      <c r="F4" s="4">
        <v>4</v>
      </c>
      <c r="G4" s="4" t="s">
        <v>156</v>
      </c>
      <c r="J4" t="s">
        <v>157</v>
      </c>
    </row>
    <row r="5" spans="1:12" x14ac:dyDescent="0.35">
      <c r="A5" s="3"/>
      <c r="B5" s="4">
        <v>3</v>
      </c>
      <c r="D5" s="15">
        <f t="shared" si="0"/>
        <v>0</v>
      </c>
    </row>
    <row r="6" spans="1:12" x14ac:dyDescent="0.35">
      <c r="A6" s="3"/>
      <c r="B6" s="4">
        <v>4</v>
      </c>
      <c r="D6" s="15">
        <f t="shared" si="0"/>
        <v>0</v>
      </c>
    </row>
    <row r="7" spans="1:12" x14ac:dyDescent="0.35">
      <c r="A7" s="3"/>
      <c r="B7" s="4">
        <v>5</v>
      </c>
      <c r="D7" s="15">
        <f t="shared" si="0"/>
        <v>0</v>
      </c>
    </row>
    <row r="8" spans="1:12" x14ac:dyDescent="0.35">
      <c r="A8" s="3"/>
      <c r="B8" s="4">
        <v>6</v>
      </c>
      <c r="D8" s="15">
        <f t="shared" si="0"/>
        <v>0</v>
      </c>
    </row>
    <row r="9" spans="1:12" x14ac:dyDescent="0.35">
      <c r="A9" s="3"/>
      <c r="B9" s="4">
        <v>7</v>
      </c>
      <c r="D9" s="15">
        <f t="shared" si="0"/>
        <v>0</v>
      </c>
    </row>
    <row r="10" spans="1:12" x14ac:dyDescent="0.35">
      <c r="A10" s="3"/>
      <c r="B10" s="4">
        <v>8</v>
      </c>
      <c r="D10" s="15">
        <f t="shared" si="0"/>
        <v>0</v>
      </c>
    </row>
    <row r="11" spans="1:12" x14ac:dyDescent="0.35">
      <c r="B11" s="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02A4-DCF3-47D0-8B9F-87F211B2F5A2}">
  <dimension ref="A1:L11"/>
  <sheetViews>
    <sheetView workbookViewId="0">
      <selection activeCell="E3" sqref="E3:E9"/>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44187</v>
      </c>
      <c r="B2" s="13">
        <v>0</v>
      </c>
      <c r="C2" s="19"/>
      <c r="D2" s="15">
        <f>C2-L2</f>
        <v>0</v>
      </c>
      <c r="E2"/>
      <c r="F2" s="11"/>
      <c r="G2" s="11"/>
      <c r="H2" s="11"/>
      <c r="I2" s="11"/>
      <c r="J2" s="14" t="s">
        <v>136</v>
      </c>
      <c r="K2" s="12" t="s">
        <v>110</v>
      </c>
      <c r="L2" s="21"/>
    </row>
    <row r="3" spans="1:12" x14ac:dyDescent="0.35">
      <c r="A3" s="3"/>
      <c r="B3" s="4">
        <v>1</v>
      </c>
      <c r="D3" s="15">
        <f>C3-C2</f>
        <v>0</v>
      </c>
      <c r="E3" s="4">
        <v>5</v>
      </c>
      <c r="F3" s="4">
        <v>2</v>
      </c>
      <c r="H3" s="4">
        <v>0</v>
      </c>
      <c r="I3" s="4">
        <v>0</v>
      </c>
      <c r="J3" t="s">
        <v>137</v>
      </c>
    </row>
    <row r="4" spans="1:12" x14ac:dyDescent="0.35">
      <c r="A4" s="3"/>
      <c r="B4" s="4">
        <v>2</v>
      </c>
      <c r="D4" s="15">
        <f t="shared" ref="D4:D10" si="0">C4-C3</f>
        <v>0</v>
      </c>
      <c r="E4" s="4">
        <v>6</v>
      </c>
      <c r="F4" s="4">
        <v>6</v>
      </c>
      <c r="H4" s="4">
        <v>0</v>
      </c>
      <c r="I4" s="4">
        <v>1</v>
      </c>
    </row>
    <row r="5" spans="1:12" x14ac:dyDescent="0.35">
      <c r="A5" s="3"/>
      <c r="B5" s="4">
        <v>3</v>
      </c>
      <c r="D5" s="15">
        <f t="shared" si="0"/>
        <v>0</v>
      </c>
      <c r="E5" s="4">
        <v>5</v>
      </c>
      <c r="F5" s="4">
        <v>10</v>
      </c>
      <c r="H5" s="4">
        <v>2</v>
      </c>
      <c r="I5" s="4">
        <v>0</v>
      </c>
      <c r="J5" t="s">
        <v>138</v>
      </c>
    </row>
    <row r="6" spans="1:12" x14ac:dyDescent="0.35">
      <c r="A6" s="3"/>
      <c r="B6" s="4">
        <v>4</v>
      </c>
      <c r="D6" s="15">
        <f t="shared" si="0"/>
        <v>0</v>
      </c>
      <c r="E6" s="4">
        <v>6</v>
      </c>
      <c r="F6" s="4" t="s">
        <v>139</v>
      </c>
      <c r="G6" s="4" t="s">
        <v>140</v>
      </c>
      <c r="H6" s="4">
        <v>0</v>
      </c>
      <c r="I6" s="4">
        <v>0</v>
      </c>
    </row>
    <row r="7" spans="1:12" x14ac:dyDescent="0.35">
      <c r="A7" s="3"/>
      <c r="B7" s="4">
        <v>5</v>
      </c>
      <c r="D7" s="15">
        <f t="shared" si="0"/>
        <v>0</v>
      </c>
      <c r="E7" s="4">
        <v>4</v>
      </c>
      <c r="F7" s="4">
        <v>20</v>
      </c>
      <c r="H7" s="4">
        <v>0</v>
      </c>
      <c r="I7" s="4">
        <v>0</v>
      </c>
      <c r="J7" t="s">
        <v>141</v>
      </c>
    </row>
    <row r="8" spans="1:12" x14ac:dyDescent="0.35">
      <c r="A8" s="3"/>
      <c r="B8" s="4">
        <v>6</v>
      </c>
      <c r="D8" s="15">
        <f t="shared" si="0"/>
        <v>0</v>
      </c>
      <c r="E8" s="4">
        <v>3</v>
      </c>
      <c r="F8" s="4">
        <v>22</v>
      </c>
      <c r="G8" s="4" t="s">
        <v>142</v>
      </c>
      <c r="H8" s="4">
        <v>0</v>
      </c>
      <c r="I8" s="4">
        <v>0</v>
      </c>
      <c r="J8" t="s">
        <v>144</v>
      </c>
    </row>
    <row r="9" spans="1:12" x14ac:dyDescent="0.35">
      <c r="A9" s="3"/>
      <c r="B9" s="4">
        <v>7</v>
      </c>
      <c r="D9" s="15">
        <f t="shared" si="0"/>
        <v>0</v>
      </c>
      <c r="E9" s="4">
        <v>4</v>
      </c>
      <c r="G9" s="4" t="s">
        <v>143</v>
      </c>
    </row>
    <row r="10" spans="1:12" x14ac:dyDescent="0.35">
      <c r="A10" s="3"/>
      <c r="B10" s="4">
        <v>8</v>
      </c>
      <c r="D10" s="15">
        <f t="shared" si="0"/>
        <v>0</v>
      </c>
    </row>
    <row r="11" spans="1:12" x14ac:dyDescent="0.35">
      <c r="B11" s="4">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D68CB-F55D-4072-9720-2EEE29F7BFA2}">
  <dimension ref="A1:L11"/>
  <sheetViews>
    <sheetView workbookViewId="0">
      <selection activeCell="J12" sqref="J12"/>
    </sheetView>
  </sheetViews>
  <sheetFormatPr defaultRowHeight="14.5" x14ac:dyDescent="0.35"/>
  <cols>
    <col min="1" max="2" width="8.7265625" style="4"/>
    <col min="3" max="3" width="10.36328125" style="20" bestFit="1" customWidth="1"/>
    <col min="4" max="4" width="10.36328125" style="4" customWidth="1"/>
    <col min="5" max="5" width="15.26953125" style="4" bestFit="1" customWidth="1"/>
    <col min="6" max="7" width="8.7265625" style="4"/>
    <col min="8" max="8" width="15.6328125" style="4" bestFit="1" customWidth="1"/>
    <col min="9" max="9" width="15.6328125" style="4" customWidth="1"/>
    <col min="10" max="10" width="27" customWidth="1"/>
    <col min="11" max="11" width="9.90625" bestFit="1" customWidth="1"/>
  </cols>
  <sheetData>
    <row r="1" spans="1:12" s="2" customFormat="1" ht="15" thickBot="1" x14ac:dyDescent="0.4">
      <c r="A1" s="1" t="s">
        <v>0</v>
      </c>
      <c r="B1" s="1" t="s">
        <v>1</v>
      </c>
      <c r="C1" s="18" t="s">
        <v>2</v>
      </c>
      <c r="D1" s="1" t="s">
        <v>112</v>
      </c>
      <c r="E1" s="1" t="s">
        <v>4</v>
      </c>
      <c r="F1" s="1" t="s">
        <v>3</v>
      </c>
      <c r="G1" s="1" t="s">
        <v>5</v>
      </c>
      <c r="H1" s="1" t="s">
        <v>63</v>
      </c>
      <c r="I1" s="1" t="s">
        <v>73</v>
      </c>
      <c r="J1" s="2" t="s">
        <v>6</v>
      </c>
    </row>
    <row r="2" spans="1:12" s="12" customFormat="1" x14ac:dyDescent="0.35">
      <c r="A2" s="23">
        <v>44186</v>
      </c>
      <c r="B2" s="13">
        <v>0</v>
      </c>
      <c r="C2" s="19"/>
      <c r="D2" s="15" t="e">
        <f>C2-L2</f>
        <v>#VALUE!</v>
      </c>
      <c r="E2"/>
      <c r="F2" s="11"/>
      <c r="G2" s="11"/>
      <c r="H2" s="11"/>
      <c r="I2" s="11"/>
      <c r="J2" s="14"/>
      <c r="K2" s="12" t="s">
        <v>110</v>
      </c>
      <c r="L2" s="21" t="s">
        <v>111</v>
      </c>
    </row>
    <row r="3" spans="1:12" x14ac:dyDescent="0.35">
      <c r="A3" s="3"/>
      <c r="B3" s="4">
        <v>1</v>
      </c>
      <c r="D3" s="15">
        <f>C3-C2</f>
        <v>0</v>
      </c>
      <c r="E3" s="4">
        <v>5</v>
      </c>
      <c r="F3" s="4">
        <v>2</v>
      </c>
      <c r="H3" s="4">
        <v>0</v>
      </c>
      <c r="I3" s="4">
        <v>0</v>
      </c>
      <c r="J3" t="s">
        <v>118</v>
      </c>
    </row>
    <row r="4" spans="1:12" x14ac:dyDescent="0.35">
      <c r="A4" s="3"/>
      <c r="B4" s="4">
        <v>2</v>
      </c>
      <c r="D4" s="15">
        <f t="shared" ref="D4:D10" si="0">C4-C3</f>
        <v>0</v>
      </c>
      <c r="E4" s="4">
        <v>6</v>
      </c>
      <c r="F4" s="4">
        <v>5</v>
      </c>
      <c r="H4" s="4">
        <v>0</v>
      </c>
      <c r="I4" s="4">
        <v>0</v>
      </c>
      <c r="J4" t="s">
        <v>119</v>
      </c>
    </row>
    <row r="5" spans="1:12" x14ac:dyDescent="0.35">
      <c r="A5" s="3"/>
      <c r="B5" s="4">
        <v>3</v>
      </c>
      <c r="D5" s="15">
        <f t="shared" si="0"/>
        <v>0</v>
      </c>
      <c r="E5" s="4">
        <v>6</v>
      </c>
      <c r="F5" s="4" t="s">
        <v>120</v>
      </c>
      <c r="H5" s="4">
        <v>0</v>
      </c>
      <c r="I5" s="4">
        <v>0</v>
      </c>
      <c r="J5" t="s">
        <v>121</v>
      </c>
    </row>
    <row r="6" spans="1:12" x14ac:dyDescent="0.35">
      <c r="A6" s="3"/>
      <c r="B6" s="4">
        <v>4</v>
      </c>
      <c r="D6" s="15">
        <f t="shared" si="0"/>
        <v>0</v>
      </c>
      <c r="E6" s="4">
        <v>4</v>
      </c>
      <c r="F6" s="4">
        <v>8</v>
      </c>
      <c r="H6" s="4">
        <v>1</v>
      </c>
      <c r="I6" s="4">
        <v>0</v>
      </c>
      <c r="J6" t="s">
        <v>122</v>
      </c>
    </row>
    <row r="7" spans="1:12" x14ac:dyDescent="0.35">
      <c r="A7" s="3"/>
      <c r="B7" s="4">
        <v>5</v>
      </c>
      <c r="D7" s="15">
        <f t="shared" si="0"/>
        <v>0</v>
      </c>
      <c r="E7" s="4">
        <v>3</v>
      </c>
      <c r="F7" s="4">
        <v>12</v>
      </c>
      <c r="G7" s="4" t="s">
        <v>123</v>
      </c>
      <c r="H7" s="4">
        <v>0</v>
      </c>
      <c r="I7" s="4">
        <v>0</v>
      </c>
      <c r="J7" t="s">
        <v>124</v>
      </c>
    </row>
    <row r="8" spans="1:12" x14ac:dyDescent="0.35">
      <c r="A8" s="3"/>
      <c r="B8" s="4">
        <v>6</v>
      </c>
      <c r="D8" s="15">
        <f t="shared" si="0"/>
        <v>0</v>
      </c>
      <c r="E8" s="4">
        <v>6</v>
      </c>
      <c r="F8" s="4">
        <v>17</v>
      </c>
      <c r="H8" s="4">
        <v>0</v>
      </c>
      <c r="I8" s="4">
        <v>0</v>
      </c>
      <c r="J8" t="s">
        <v>125</v>
      </c>
    </row>
    <row r="9" spans="1:12" x14ac:dyDescent="0.35">
      <c r="A9" s="3"/>
      <c r="B9" s="4">
        <v>7</v>
      </c>
      <c r="D9" s="15">
        <f t="shared" si="0"/>
        <v>0</v>
      </c>
      <c r="E9" s="4">
        <v>4</v>
      </c>
      <c r="F9" s="4">
        <v>21</v>
      </c>
      <c r="G9" s="4" t="s">
        <v>12</v>
      </c>
      <c r="H9" s="4">
        <v>0</v>
      </c>
      <c r="I9" s="4">
        <v>1</v>
      </c>
      <c r="J9" t="s">
        <v>126</v>
      </c>
    </row>
    <row r="10" spans="1:12" x14ac:dyDescent="0.35">
      <c r="A10" s="3"/>
      <c r="B10" s="4">
        <v>8</v>
      </c>
      <c r="D10" s="15">
        <f t="shared" si="0"/>
        <v>0</v>
      </c>
      <c r="E10" s="4">
        <v>5</v>
      </c>
      <c r="F10" s="4">
        <v>24</v>
      </c>
      <c r="G10" s="4" t="s">
        <v>42</v>
      </c>
      <c r="J10" t="s">
        <v>127</v>
      </c>
    </row>
    <row r="11" spans="1:12" x14ac:dyDescent="0.35">
      <c r="B11" s="4">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
  <sheetViews>
    <sheetView zoomScale="130" zoomScaleNormal="130" workbookViewId="0">
      <selection activeCell="F23" sqref="F23"/>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s="12" customFormat="1" x14ac:dyDescent="0.35">
      <c r="A2" s="11"/>
      <c r="B2" s="13">
        <v>0</v>
      </c>
      <c r="C2" s="15">
        <v>0.37361111111111112</v>
      </c>
      <c r="D2" s="11"/>
      <c r="E2" s="11"/>
      <c r="F2" s="11"/>
      <c r="G2" s="11"/>
      <c r="H2" s="11"/>
      <c r="I2" s="14" t="s">
        <v>91</v>
      </c>
    </row>
    <row r="3" spans="1:9" x14ac:dyDescent="0.35">
      <c r="A3" s="3">
        <v>44049</v>
      </c>
      <c r="B3" s="4">
        <v>1</v>
      </c>
      <c r="C3" s="16">
        <v>0.37986111111111115</v>
      </c>
      <c r="D3" s="4">
        <v>7</v>
      </c>
      <c r="E3" s="4">
        <v>3</v>
      </c>
      <c r="I3" t="s">
        <v>92</v>
      </c>
    </row>
    <row r="4" spans="1:9" x14ac:dyDescent="0.35">
      <c r="A4" s="3">
        <v>44049</v>
      </c>
      <c r="B4" s="4">
        <v>2</v>
      </c>
      <c r="C4" s="16">
        <v>0.3840277777777778</v>
      </c>
      <c r="D4" s="4">
        <v>6</v>
      </c>
      <c r="E4" s="4">
        <v>6</v>
      </c>
      <c r="I4" t="s">
        <v>93</v>
      </c>
    </row>
    <row r="5" spans="1:9" x14ac:dyDescent="0.35">
      <c r="A5" s="3">
        <v>44049</v>
      </c>
      <c r="B5" s="4">
        <v>3</v>
      </c>
      <c r="C5" s="16">
        <v>0.38611111111111113</v>
      </c>
      <c r="D5" s="4">
        <v>3</v>
      </c>
      <c r="E5" s="4">
        <v>8</v>
      </c>
      <c r="I5" t="s">
        <v>92</v>
      </c>
    </row>
    <row r="6" spans="1:9" x14ac:dyDescent="0.35">
      <c r="A6" s="3">
        <v>44049</v>
      </c>
      <c r="B6" s="4">
        <v>4</v>
      </c>
      <c r="C6" s="16">
        <v>0.39166666666666666</v>
      </c>
      <c r="D6" s="4">
        <v>6</v>
      </c>
      <c r="E6" s="4">
        <v>11</v>
      </c>
      <c r="I6" t="s">
        <v>92</v>
      </c>
    </row>
    <row r="7" spans="1:9" x14ac:dyDescent="0.35">
      <c r="A7" s="3">
        <v>44049</v>
      </c>
      <c r="B7" s="4">
        <v>5</v>
      </c>
      <c r="C7" s="16">
        <v>0.40069444444444446</v>
      </c>
      <c r="D7" s="4">
        <v>6</v>
      </c>
      <c r="E7" s="4">
        <v>15</v>
      </c>
      <c r="F7" s="4" t="s">
        <v>12</v>
      </c>
      <c r="I7" t="s">
        <v>94</v>
      </c>
    </row>
    <row r="8" spans="1:9" x14ac:dyDescent="0.35">
      <c r="A8" s="3">
        <v>44049</v>
      </c>
      <c r="B8" s="4">
        <v>6</v>
      </c>
      <c r="C8" s="16">
        <v>0.40347222222222223</v>
      </c>
      <c r="D8" s="4">
        <v>5</v>
      </c>
      <c r="E8" s="4">
        <v>18</v>
      </c>
    </row>
    <row r="9" spans="1:9" x14ac:dyDescent="0.35">
      <c r="A9" s="3">
        <v>44049</v>
      </c>
      <c r="B9" s="4">
        <v>7</v>
      </c>
      <c r="C9" s="16">
        <v>0.40763888888888888</v>
      </c>
      <c r="D9" s="4">
        <v>5</v>
      </c>
      <c r="E9" s="4">
        <v>20</v>
      </c>
      <c r="F9" s="4" t="s">
        <v>95</v>
      </c>
    </row>
    <row r="10" spans="1:9" x14ac:dyDescent="0.35">
      <c r="A10" s="3">
        <v>44049</v>
      </c>
      <c r="B10" s="4">
        <v>8</v>
      </c>
      <c r="C10" s="16">
        <v>0.40972222222222227</v>
      </c>
      <c r="D10" s="4">
        <v>9</v>
      </c>
      <c r="E10" s="4">
        <v>24</v>
      </c>
      <c r="I10" t="s">
        <v>101</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zoomScale="130" zoomScaleNormal="130" workbookViewId="0">
      <selection activeCell="I10" sqref="I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63</v>
      </c>
      <c r="H1" s="1" t="s">
        <v>73</v>
      </c>
      <c r="I1" s="2" t="s">
        <v>6</v>
      </c>
    </row>
    <row r="2" spans="1:9" x14ac:dyDescent="0.35">
      <c r="A2" s="3">
        <v>44049</v>
      </c>
      <c r="B2" s="4">
        <v>1</v>
      </c>
      <c r="D2" s="4">
        <v>5</v>
      </c>
      <c r="E2" s="4">
        <v>2</v>
      </c>
      <c r="G2" s="4">
        <v>0</v>
      </c>
      <c r="H2" s="4">
        <v>0</v>
      </c>
      <c r="I2" t="s">
        <v>79</v>
      </c>
    </row>
    <row r="3" spans="1:9" x14ac:dyDescent="0.35">
      <c r="A3" s="3">
        <v>44049</v>
      </c>
      <c r="B3" s="4">
        <v>2</v>
      </c>
      <c r="D3" s="4">
        <v>7</v>
      </c>
      <c r="E3" s="4">
        <v>5</v>
      </c>
      <c r="G3" s="4">
        <v>0</v>
      </c>
      <c r="H3" s="4">
        <v>0</v>
      </c>
      <c r="I3" t="s">
        <v>80</v>
      </c>
    </row>
    <row r="4" spans="1:9" x14ac:dyDescent="0.35">
      <c r="A4" s="3">
        <v>44049</v>
      </c>
      <c r="B4" s="4">
        <v>3</v>
      </c>
      <c r="D4" s="4">
        <v>3</v>
      </c>
      <c r="E4" s="4">
        <v>8</v>
      </c>
      <c r="G4" s="4">
        <v>0</v>
      </c>
      <c r="H4" s="4">
        <v>0</v>
      </c>
      <c r="I4" t="s">
        <v>81</v>
      </c>
    </row>
    <row r="5" spans="1:9" x14ac:dyDescent="0.35">
      <c r="A5" s="3">
        <v>44049</v>
      </c>
      <c r="B5" s="4">
        <v>4</v>
      </c>
      <c r="D5" s="4">
        <v>3</v>
      </c>
      <c r="E5" s="4">
        <v>9</v>
      </c>
      <c r="G5" s="4">
        <v>0</v>
      </c>
      <c r="H5" s="4">
        <v>0</v>
      </c>
      <c r="I5" t="s">
        <v>82</v>
      </c>
    </row>
    <row r="6" spans="1:9" x14ac:dyDescent="0.35">
      <c r="A6" s="3">
        <v>44049</v>
      </c>
      <c r="B6" s="4">
        <v>5</v>
      </c>
      <c r="D6" s="4">
        <v>5</v>
      </c>
      <c r="E6" s="4">
        <v>13</v>
      </c>
      <c r="G6" s="4">
        <v>0</v>
      </c>
      <c r="H6" s="4">
        <v>0</v>
      </c>
      <c r="I6" t="s">
        <v>83</v>
      </c>
    </row>
    <row r="7" spans="1:9" x14ac:dyDescent="0.35">
      <c r="A7" s="3">
        <v>44049</v>
      </c>
      <c r="B7" s="4">
        <v>6</v>
      </c>
      <c r="D7" s="4">
        <v>4</v>
      </c>
      <c r="E7" s="4">
        <v>18</v>
      </c>
      <c r="F7" s="4" t="s">
        <v>12</v>
      </c>
      <c r="G7" s="4">
        <v>2</v>
      </c>
      <c r="H7" s="4">
        <v>0</v>
      </c>
    </row>
    <row r="8" spans="1:9" x14ac:dyDescent="0.35">
      <c r="A8" s="3">
        <v>44049</v>
      </c>
      <c r="B8" s="4">
        <v>7</v>
      </c>
      <c r="D8" s="4">
        <v>7</v>
      </c>
      <c r="E8" s="4" t="s">
        <v>84</v>
      </c>
      <c r="F8" s="4" t="s">
        <v>86</v>
      </c>
      <c r="G8" s="4">
        <v>0</v>
      </c>
      <c r="H8" s="4">
        <v>1</v>
      </c>
      <c r="I8" t="s">
        <v>85</v>
      </c>
    </row>
    <row r="9" spans="1:9" x14ac:dyDescent="0.35">
      <c r="A9" s="3">
        <v>44049</v>
      </c>
      <c r="B9" s="4">
        <v>8</v>
      </c>
      <c r="D9" s="4">
        <v>4</v>
      </c>
      <c r="E9" s="4">
        <v>22</v>
      </c>
      <c r="G9" s="4">
        <v>0</v>
      </c>
      <c r="H9" s="4">
        <v>0</v>
      </c>
      <c r="I9" t="s">
        <v>87</v>
      </c>
    </row>
    <row r="10" spans="1:9" x14ac:dyDescent="0.35">
      <c r="A10" s="3">
        <v>44049</v>
      </c>
      <c r="B10" s="4">
        <v>9</v>
      </c>
      <c r="D10" s="4">
        <v>5</v>
      </c>
      <c r="E10" s="4">
        <v>24</v>
      </c>
      <c r="G10" s="4">
        <v>0</v>
      </c>
      <c r="H10" s="4">
        <v>0</v>
      </c>
      <c r="I10" t="s">
        <v>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zoomScale="175" zoomScaleNormal="175" workbookViewId="0">
      <selection activeCell="I9" sqref="I9"/>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3</v>
      </c>
      <c r="E1" s="1" t="s">
        <v>4</v>
      </c>
      <c r="F1" s="1" t="s">
        <v>5</v>
      </c>
      <c r="G1" s="1" t="s">
        <v>63</v>
      </c>
      <c r="H1" s="1" t="s">
        <v>73</v>
      </c>
      <c r="I1" s="2" t="s">
        <v>6</v>
      </c>
    </row>
    <row r="2" spans="1:9" x14ac:dyDescent="0.35">
      <c r="A2" s="3">
        <v>44048</v>
      </c>
      <c r="B2" s="4">
        <v>1</v>
      </c>
      <c r="D2" s="4">
        <v>2</v>
      </c>
      <c r="E2" s="4">
        <v>5</v>
      </c>
      <c r="G2" s="4">
        <v>0</v>
      </c>
      <c r="I2" t="s">
        <v>7</v>
      </c>
    </row>
    <row r="3" spans="1:9" x14ac:dyDescent="0.35">
      <c r="A3" s="3">
        <v>44048</v>
      </c>
      <c r="B3" s="4">
        <v>2</v>
      </c>
      <c r="D3" s="4">
        <v>4</v>
      </c>
      <c r="E3" s="4">
        <v>2</v>
      </c>
      <c r="G3" s="4">
        <v>0</v>
      </c>
      <c r="I3" t="s">
        <v>65</v>
      </c>
    </row>
    <row r="4" spans="1:9" x14ac:dyDescent="0.35">
      <c r="A4" s="3">
        <v>44048</v>
      </c>
      <c r="B4" s="4">
        <v>3</v>
      </c>
      <c r="D4" s="4">
        <v>7</v>
      </c>
      <c r="E4" s="4">
        <v>5</v>
      </c>
      <c r="G4" s="4">
        <v>1</v>
      </c>
      <c r="H4" s="4">
        <v>1</v>
      </c>
      <c r="I4" t="s">
        <v>66</v>
      </c>
    </row>
    <row r="5" spans="1:9" x14ac:dyDescent="0.35">
      <c r="A5" s="3">
        <v>44048</v>
      </c>
      <c r="B5" s="4">
        <v>4</v>
      </c>
      <c r="D5" s="4">
        <v>11</v>
      </c>
      <c r="E5" s="4">
        <v>5</v>
      </c>
      <c r="G5" s="4">
        <v>0</v>
      </c>
      <c r="I5" t="s">
        <v>67</v>
      </c>
    </row>
    <row r="6" spans="1:9" x14ac:dyDescent="0.35">
      <c r="A6" s="3">
        <v>44048</v>
      </c>
      <c r="B6" s="4">
        <v>5</v>
      </c>
      <c r="D6" s="4">
        <v>15</v>
      </c>
      <c r="E6" s="4">
        <v>6</v>
      </c>
      <c r="G6" s="4">
        <v>0</v>
      </c>
      <c r="I6" t="s">
        <v>7</v>
      </c>
    </row>
    <row r="7" spans="1:9" x14ac:dyDescent="0.35">
      <c r="A7" s="3">
        <v>44048</v>
      </c>
      <c r="B7" s="4">
        <v>6</v>
      </c>
      <c r="D7" s="4">
        <v>18</v>
      </c>
      <c r="E7" s="4">
        <v>3</v>
      </c>
      <c r="H7" s="4">
        <v>1</v>
      </c>
      <c r="I7" t="s">
        <v>68</v>
      </c>
    </row>
    <row r="8" spans="1:9" x14ac:dyDescent="0.35">
      <c r="A8" s="3">
        <v>44048</v>
      </c>
      <c r="B8" s="4">
        <v>7</v>
      </c>
      <c r="D8" s="4">
        <v>21</v>
      </c>
      <c r="E8" s="4">
        <v>6</v>
      </c>
      <c r="F8" s="4" t="s">
        <v>69</v>
      </c>
      <c r="I8" t="s">
        <v>70</v>
      </c>
    </row>
    <row r="9" spans="1:9" x14ac:dyDescent="0.35">
      <c r="A9" s="3">
        <v>44048</v>
      </c>
      <c r="B9" s="4">
        <v>8</v>
      </c>
      <c r="D9" s="4">
        <v>24</v>
      </c>
      <c r="E9" s="4">
        <v>4</v>
      </c>
      <c r="I9" t="s">
        <v>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
  <sheetViews>
    <sheetView zoomScale="190" zoomScaleNormal="190" workbookViewId="0">
      <selection activeCell="G12" sqref="G1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44</v>
      </c>
    </row>
    <row r="5" spans="1:7" x14ac:dyDescent="0.35">
      <c r="A5" s="3">
        <v>44046</v>
      </c>
      <c r="B5" s="4">
        <v>4</v>
      </c>
      <c r="D5" s="4">
        <v>10</v>
      </c>
      <c r="E5" s="4">
        <v>6</v>
      </c>
      <c r="G5" t="s">
        <v>44</v>
      </c>
    </row>
    <row r="6" spans="1:7" x14ac:dyDescent="0.35">
      <c r="A6" s="3">
        <v>44046</v>
      </c>
      <c r="B6" s="4">
        <v>5</v>
      </c>
      <c r="D6" s="4">
        <v>14</v>
      </c>
      <c r="E6" s="4">
        <v>3</v>
      </c>
      <c r="G6" t="s">
        <v>45</v>
      </c>
    </row>
    <row r="7" spans="1:7" x14ac:dyDescent="0.35">
      <c r="A7" s="3">
        <v>44046</v>
      </c>
      <c r="B7" s="4">
        <v>6</v>
      </c>
      <c r="D7" s="4">
        <v>17</v>
      </c>
      <c r="E7" s="4">
        <v>3</v>
      </c>
      <c r="G7" t="s">
        <v>46</v>
      </c>
    </row>
    <row r="8" spans="1:7" x14ac:dyDescent="0.35">
      <c r="A8" s="3">
        <v>44046</v>
      </c>
      <c r="B8" s="4">
        <v>7</v>
      </c>
      <c r="D8" s="4">
        <v>20</v>
      </c>
      <c r="E8" s="4">
        <v>7</v>
      </c>
      <c r="G8" t="s">
        <v>47</v>
      </c>
    </row>
    <row r="9" spans="1:7" x14ac:dyDescent="0.35">
      <c r="A9" s="3">
        <v>44046</v>
      </c>
      <c r="B9" s="4">
        <v>8</v>
      </c>
      <c r="D9" s="4">
        <v>24</v>
      </c>
      <c r="E9" s="4" t="s">
        <v>48</v>
      </c>
      <c r="G9" t="s">
        <v>49</v>
      </c>
    </row>
    <row r="10" spans="1:7" x14ac:dyDescent="0.35">
      <c r="A1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Sessions</vt:lpstr>
      <vt:lpstr>Next Session</vt:lpstr>
      <vt:lpstr>MurderHornets3</vt:lpstr>
      <vt:lpstr>MurderHornets2</vt:lpstr>
      <vt:lpstr>MurderHornets1</vt:lpstr>
      <vt:lpstr>GreedyP-Aug11-4p</vt:lpstr>
      <vt:lpstr>GreedyP-Aug6</vt:lpstr>
      <vt:lpstr>GreedyP-Aug 5</vt:lpstr>
      <vt:lpstr>GreedyP-Aug 4, 4P</vt:lpstr>
      <vt:lpstr>GreedyP-Aug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2020-12-22T17:10:37Z</dcterms:modified>
</cp:coreProperties>
</file>