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essions" sheetId="2" r:id="rId1"/>
    <sheet name="Next Session" sheetId="11" r:id="rId2"/>
    <sheet name="GreedyP-Aug11-4p" sheetId="7" r:id="rId3"/>
    <sheet name="GreedyP-Aug6" sheetId="6" r:id="rId4"/>
    <sheet name="GreedyP-Aug 5" sheetId="5" r:id="rId5"/>
    <sheet name="GreedyP-Aug 4, 4P" sheetId="3" r:id="rId6"/>
    <sheet name="GreedyP-Aug 3" sheetId="1" r:id="rId7"/>
  </sheets>
  <calcPr calcId="152511"/>
</workbook>
</file>

<file path=xl/calcChain.xml><?xml version="1.0" encoding="utf-8"?>
<calcChain xmlns="http://schemas.openxmlformats.org/spreadsheetml/2006/main">
  <c r="D4" i="11" l="1"/>
  <c r="D5" i="11"/>
  <c r="D6" i="11"/>
  <c r="D7" i="11"/>
  <c r="D8" i="11"/>
  <c r="D9" i="11"/>
  <c r="D10" i="11"/>
  <c r="D3" i="11"/>
  <c r="D2" i="11"/>
  <c r="G7" i="2"/>
  <c r="G3" i="2"/>
  <c r="G4" i="2"/>
  <c r="G5" i="2"/>
  <c r="G6" i="2"/>
  <c r="G8" i="2" l="1"/>
  <c r="AD3" i="2" l="1"/>
</calcChain>
</file>

<file path=xl/sharedStrings.xml><?xml version="1.0" encoding="utf-8"?>
<sst xmlns="http://schemas.openxmlformats.org/spreadsheetml/2006/main" count="178" uniqueCount="113">
  <si>
    <t>Date</t>
  </si>
  <si>
    <t>Round</t>
  </si>
  <si>
    <t>Time End</t>
  </si>
  <si>
    <t>Event</t>
  </si>
  <si>
    <t>Noise This Round</t>
  </si>
  <si>
    <t>Crises</t>
  </si>
  <si>
    <t>Notes</t>
  </si>
  <si>
    <t>Did not trigger penalty</t>
  </si>
  <si>
    <t>Triggered penalty</t>
  </si>
  <si>
    <t>Triggered penalty, lookout was caught on it.</t>
  </si>
  <si>
    <t>Triggered one penalty - cameras that were rebooted last time.</t>
  </si>
  <si>
    <t>Triggered on the reboot lookout guy</t>
  </si>
  <si>
    <t>C6</t>
  </si>
  <si>
    <t>Freed the prisoner this round! No event penalty. C6 only had one dog.</t>
  </si>
  <si>
    <t>End</t>
  </si>
  <si>
    <t>Tripped end of noise tracker. That needs to be extended!! If we ended at this time, then green would need to roll 3 or higher (so 66%) AND prisoner would need 5 or higher (33%). So together that's 22% chance of winning here. Locksmith gets out fine - tons of ideas at the end. But let's just play one more round assuming the event had no effect.</t>
  </si>
  <si>
    <t>Extra round: realized angry locksmith lacks punching, and he really needed it. Oops. Thug was useless - couldn't get ideas to farm and help out. Green got closer to out. NPC got luck and took sprint. If green gets a 2 or higher (83%), he can be good in a pinch and give an idea to the NPC, which gets him out.  So 83% here.</t>
  </si>
  <si>
    <t>The Greedy Prisoner</t>
  </si>
  <si>
    <t>Andy</t>
  </si>
  <si>
    <t>Got Out, Got all Loot</t>
  </si>
  <si>
    <t>Inclusion</t>
  </si>
  <si>
    <t>Josh, Mark G, Andy</t>
  </si>
  <si>
    <t>Round 9</t>
  </si>
  <si>
    <t>Round 8</t>
  </si>
  <si>
    <t>Round 7</t>
  </si>
  <si>
    <t>Round 6</t>
  </si>
  <si>
    <t>Round 5</t>
  </si>
  <si>
    <t>Round 4</t>
  </si>
  <si>
    <t>Round 3</t>
  </si>
  <si>
    <t>Round 2</t>
  </si>
  <si>
    <t>Round 1</t>
  </si>
  <si>
    <t>Rules Explanation</t>
  </si>
  <si>
    <t>Total</t>
  </si>
  <si>
    <t>Timings (min)</t>
  </si>
  <si>
    <t>Outcome</t>
  </si>
  <si>
    <t>Job</t>
  </si>
  <si>
    <t>Noise</t>
  </si>
  <si>
    <t>Rounds</t>
  </si>
  <si>
    <t>Players</t>
  </si>
  <si>
    <t>Almost/Barely got out</t>
  </si>
  <si>
    <t>C4, C5, C7</t>
  </si>
  <si>
    <t>Prisoner panicked. Guard dog unsubdued one guard. 4 alerts due to noise this time - oof.</t>
  </si>
  <si>
    <t>Z1</t>
  </si>
  <si>
    <t xml:space="preserve">I'm tempted to make this easier, but I'm also thinking it might be just hard enough. A few more idea purchases or reveal purchases would have gone a very long way. Copy of the Master plan was crucial here - I really like that item. Shop costs seemed steep but in the end were pretty fair - they spen $10k on 2 reveals and Copy of Master Plan, and they needed every one of those. I used Lookout, Angry Locksmith, and Thug - they weren't that mobile which hurt. Prisoner basically panicked as soon as he was freed (next round). Guard dogs were neat and not too bad. Still, I'd like to extend the 3P noise tracker to allow for future heists with more rounds - it really felt like we got in but didn't finish. We triggered a number of penalites on event phase - more so than usual, so that's a big factor here. The heist felt bifurcated at first - like that the left-hand side was useless and just getting a measly gem. I think in a 4p game someone would feel even more useless. </t>
  </si>
  <si>
    <t>Triggered Penalty</t>
  </si>
  <si>
    <t>No penalty. Specifically had a quiet round</t>
  </si>
  <si>
    <t>Freed the prisoner this round. 3 characters made no noise. Crisis hurt us bad. We were ABOUT to get the loot and a lock hit us. (this was a perfect placement honestly - we were slow-playing it and farming ideas). Nobody did the stage whisper although we would have if we could.</t>
  </si>
  <si>
    <t>Triggered the alarm. Oof. Too short!! Lengthen that noise tracker by like 10 noise to get through more events.</t>
  </si>
  <si>
    <t>tons</t>
  </si>
  <si>
    <t>Pickpocket got screwed over by lock the loot. Fortunately script kiddie helped but still. Assumed that we triggered the end of the heist here with the last event happening - but that made no sense based on the current rules so we assumed it had no effect. Release the Hounds felt like a cheap shot. Maybe having them run in farther would be better actually so we could handle them. In the end, the pickpocket needed to roll a 3 or higher to get the two jewels (66%) AND the NPC needed a 3 or higher (66%) just to succeed, so 43% just to succeed with the heist. PLUS, burglar had no ideas at the end and needed a 5 to escape (33%) AND the street urchin needed 5 to escape (33%). Oof this was rough even with another round. And that's with $9k spent which people are loathe to do in the first place. So this is tough for 4p. I'm thinking loosen up the noise tracker, and add some more events to the deck. The shape of the board is fine - maybe swap the remote gates? Or make the Y gate have a different meaning.</t>
  </si>
  <si>
    <t>Pickpocket+HitNRun+Prowl</t>
  </si>
  <si>
    <t>Stree Urchin+SmashNGrab+Ninja</t>
  </si>
  <si>
    <t>Burgla+WingIt+Assault</t>
  </si>
  <si>
    <t>Script Kiddie + Bypass + Splice In</t>
  </si>
  <si>
    <t xml:space="preserve">This was the quietest 4p squad I could come up with, and they certainly were quiet. </t>
  </si>
  <si>
    <t>Lookout+SpliceIn+Improvise</t>
  </si>
  <si>
    <t>Angry Locksmith+Extract+Yank Wires</t>
  </si>
  <si>
    <t>Thug+Pilfer+Hurry</t>
  </si>
  <si>
    <t>Noise/Rnd/Player</t>
  </si>
  <si>
    <t>Security Handled</t>
  </si>
  <si>
    <t>Team Avg Level</t>
  </si>
  <si>
    <t>Game Version</t>
  </si>
  <si>
    <t># Events</t>
  </si>
  <si>
    <t>Alerts from Event</t>
  </si>
  <si>
    <t>Event Alerts</t>
  </si>
  <si>
    <t>Two studies: one pro one amateur from Bypass. Didn't trigger penalty but also was ON a space with a guard… soo….</t>
  </si>
  <si>
    <t>Added an Alert by walking on a camera, specifically to avoid event 6. Maybe replace Shadows in the Window? Seems unfair for this scenario.</t>
  </si>
  <si>
    <t>Triggered two re-locks, one that will certainly hurt.</t>
  </si>
  <si>
    <t>Pickpocket stepped on camera to get loot. Lost 2 ideas on this one.</t>
  </si>
  <si>
    <t>C4</t>
  </si>
  <si>
    <t>STILL not freed the prisoner. We really dinked around on this one farming ideas. What if we added another X server in the top-left dog? That opens up lots of options. Oof the lock the loot really hurt us.</t>
  </si>
  <si>
    <t>Landed exactly on Coming in Hot. But we didn't handle the lock so it doesn't matter. At this stage it's impossible. Boo. Having those extra two events were nice though. Also ignored rescue dogs. Just unfair at that point.</t>
  </si>
  <si>
    <t>Player Alerts</t>
  </si>
  <si>
    <t>Player Events</t>
  </si>
  <si>
    <t>Lost - got impossible</t>
  </si>
  <si>
    <t>Lookout+Smash+Prowl</t>
  </si>
  <si>
    <t>Pickpocket+Bypass+Ninja</t>
  </si>
  <si>
    <t>Shutter+Bypass+Assault</t>
  </si>
  <si>
    <t>Angry+Hit+Steal</t>
  </si>
  <si>
    <t>Farming ideas and hanging outside</t>
  </si>
  <si>
    <t>Event had no effect</t>
  </si>
  <si>
    <t>Double study. No effect.</t>
  </si>
  <si>
    <t>Added one camera, but no biggie.</t>
  </si>
  <si>
    <t>Two ideas lost. Could be bad but by now we've got 11 ideas on Shutter Bug. Holy Crap. But that's fine.</t>
  </si>
  <si>
    <t>A4</t>
  </si>
  <si>
    <t>Stepped on a camera</t>
  </si>
  <si>
    <t>C4, C5</t>
  </si>
  <si>
    <t xml:space="preserve">Hit the noise limit. Decided that each noise is equal one alert at this stage - I had that right many moons ago. That gives us one more round. </t>
  </si>
  <si>
    <t>Freed the prisoner THIS round. Oof. Hit the end and beyond. Lock the loot screwed us over again. But it was soooo close. I had tons of ideas at the end. Probability of NPC getting out is: 3 or higher, or 66%. And the Angry Locksmith was 1/6 probability of getting out.</t>
  </si>
  <si>
    <t>Lost - got impossible, but closer.</t>
  </si>
  <si>
    <t>Andy, Brad</t>
  </si>
  <si>
    <t xml:space="preserve">Bought 3 reveals from Visage. </t>
  </si>
  <si>
    <t>No trigger</t>
  </si>
  <si>
    <t>Added two locks</t>
  </si>
  <si>
    <t>Freed prisoner this round</t>
  </si>
  <si>
    <t>C4, C7</t>
  </si>
  <si>
    <t>Sentinel+Smash+Prowl</t>
  </si>
  <si>
    <t>Thief+Bypass+Ninja</t>
  </si>
  <si>
    <t>Tinkerer+Bypass+Assault</t>
  </si>
  <si>
    <t>Safecracker+Hit+Steal</t>
  </si>
  <si>
    <t>83% chance of winning, and a good likelihood of one character busted</t>
  </si>
  <si>
    <t>Triggered the end. Blue needed a 5/6 to get out (83%). Prisoner got 2 ideas from sentinel. Needs a 2 or higher to get out. Success was a 2 or higher. Purple needed a 4 or higher.</t>
  </si>
  <si>
    <t xml:space="preserve">Brad basically playing alone. He played it pretty aggressively but that was probably the right approach. Could have saved a few things here and there but the round count would've been the same. </t>
  </si>
  <si>
    <t>Pointless Noise</t>
  </si>
  <si>
    <t>#P</t>
  </si>
  <si>
    <t>Red</t>
  </si>
  <si>
    <t>Green</t>
  </si>
  <si>
    <t>Blue</t>
  </si>
  <si>
    <t>Purple</t>
  </si>
  <si>
    <t>??</t>
  </si>
  <si>
    <t>Time start:</t>
  </si>
  <si>
    <t>8:00pm</t>
  </si>
  <si>
    <t>Elapsed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</si>
</sst>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409]h:mm\ AM/PM;@"/>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CC"/>
      </patternFill>
    </fill>
  </fills>
  <borders count="4">
    <border>
      <left/>
      <right/>
      <top/>
      <bottom/>
      <diagonal/>
    </border>
    <border>
      <left/>
      <right/>
      <top/>
      <bottom style="medium">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2" fillId="2" borderId="3" applyNumberFormat="0" applyFont="0" applyAlignment="0" applyProtection="0"/>
  </cellStyleXfs>
  <cellXfs count="31">
    <xf numFmtId="0" fontId="0" fillId="0" borderId="0" xfId="0"/>
    <xf numFmtId="0" fontId="1" fillId="0" borderId="1" xfId="0" applyFont="1" applyBorder="1" applyAlignment="1">
      <alignment horizontal="center"/>
    </xf>
    <xf numFmtId="0" fontId="1" fillId="0" borderId="1" xfId="0" applyFont="1" applyBorder="1"/>
    <xf numFmtId="14" fontId="0" fillId="0" borderId="0" xfId="0" applyNumberFormat="1" applyAlignment="1">
      <alignment horizontal="center"/>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0" fillId="0" borderId="2" xfId="0" applyBorder="1" applyAlignment="1">
      <alignment vertical="center"/>
    </xf>
    <xf numFmtId="2" fontId="0" fillId="0" borderId="0" xfId="0" applyNumberFormat="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2" fontId="1" fillId="0" borderId="2" xfId="0" applyNumberFormat="1" applyFont="1" applyBorder="1" applyAlignment="1">
      <alignment horizontal="center" vertical="center" wrapText="1"/>
    </xf>
    <xf numFmtId="2" fontId="1" fillId="0" borderId="1" xfId="0" applyNumberFormat="1" applyFont="1" applyBorder="1" applyAlignment="1">
      <alignment horizontal="center" vertical="center" wrapText="1"/>
    </xf>
    <xf numFmtId="0" fontId="1" fillId="0" borderId="0" xfId="0" applyFont="1" applyBorder="1" applyAlignment="1">
      <alignment horizontal="center"/>
    </xf>
    <xf numFmtId="0" fontId="1" fillId="0" borderId="0" xfId="0" applyFont="1" applyBorder="1"/>
    <xf numFmtId="0" fontId="0" fillId="0" borderId="0" xfId="0" applyFont="1" applyBorder="1" applyAlignment="1">
      <alignment horizontal="center"/>
    </xf>
    <xf numFmtId="0" fontId="0" fillId="0" borderId="0" xfId="0" applyFont="1" applyBorder="1"/>
    <xf numFmtId="20" fontId="1" fillId="0" borderId="0" xfId="0" applyNumberFormat="1" applyFont="1" applyBorder="1" applyAlignment="1">
      <alignment horizontal="center"/>
    </xf>
    <xf numFmtId="20" fontId="0" fillId="0" borderId="0" xfId="0" applyNumberFormat="1" applyAlignment="1">
      <alignment horizont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14" fontId="1" fillId="0" borderId="2"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0" fillId="0" borderId="0" xfId="0" applyAlignment="1">
      <alignment horizontal="left" vertical="center"/>
    </xf>
    <xf numFmtId="168" fontId="1" fillId="0" borderId="1" xfId="0" applyNumberFormat="1" applyFont="1" applyBorder="1" applyAlignment="1">
      <alignment horizontal="center"/>
    </xf>
    <xf numFmtId="168" fontId="1" fillId="0" borderId="0" xfId="0" applyNumberFormat="1" applyFont="1" applyBorder="1" applyAlignment="1">
      <alignment horizontal="center"/>
    </xf>
    <xf numFmtId="168" fontId="0" fillId="0" borderId="0" xfId="0" applyNumberFormat="1" applyAlignment="1">
      <alignment horizontal="center"/>
    </xf>
    <xf numFmtId="168" fontId="0" fillId="2" borderId="3" xfId="1" applyNumberFormat="1" applyFont="1"/>
  </cellXfs>
  <cellStyles count="2">
    <cellStyle name="Normal" xfId="0" builtinId="0"/>
    <cellStyle name="Note" xfId="1" builtin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
  <sheetViews>
    <sheetView tabSelected="1" zoomScale="115" zoomScaleNormal="115" workbookViewId="0">
      <selection activeCell="H27" sqref="H27"/>
    </sheetView>
  </sheetViews>
  <sheetFormatPr defaultRowHeight="14.5" x14ac:dyDescent="0.35"/>
  <cols>
    <col min="1" max="1" width="9.453125" style="7" bestFit="1" customWidth="1"/>
    <col min="2" max="2" width="2.90625" style="6" bestFit="1" customWidth="1"/>
    <col min="3" max="3" width="16.7265625" style="6" bestFit="1" customWidth="1"/>
    <col min="4" max="4" width="7.08984375" style="6" bestFit="1" customWidth="1"/>
    <col min="5" max="5" width="5.453125" style="6" bestFit="1" customWidth="1"/>
    <col min="6" max="6" width="8.36328125" style="6" bestFit="1" customWidth="1"/>
    <col min="7" max="7" width="6.08984375" style="11" customWidth="1"/>
    <col min="8" max="8" width="7.90625" style="11" bestFit="1" customWidth="1"/>
    <col min="9" max="9" width="9.36328125" style="11" bestFit="1" customWidth="1"/>
    <col min="10" max="10" width="7.1796875" style="11" bestFit="1" customWidth="1"/>
    <col min="11" max="11" width="6.36328125" style="11" bestFit="1" customWidth="1"/>
    <col min="12" max="12" width="6" style="11" bestFit="1" customWidth="1"/>
    <col min="13" max="13" width="6.453125" style="11" bestFit="1" customWidth="1"/>
    <col min="14" max="14" width="17.90625" style="6" bestFit="1" customWidth="1"/>
    <col min="15" max="15" width="18.90625" style="26" customWidth="1"/>
    <col min="16" max="16" width="7.453125" style="6" customWidth="1"/>
    <col min="17" max="17" width="7.7265625" style="6" customWidth="1"/>
    <col min="18" max="18" width="3.81640625" style="6" customWidth="1"/>
    <col min="19" max="19" width="6.453125" style="6" customWidth="1"/>
    <col min="20" max="20" width="15.7265625" style="6" hidden="1" customWidth="1"/>
    <col min="21" max="29" width="7.7265625" style="6" hidden="1" customWidth="1"/>
    <col min="30" max="30" width="5.08984375" style="6" hidden="1" customWidth="1"/>
    <col min="31" max="31" width="15.6328125" style="5" customWidth="1"/>
    <col min="32" max="16384" width="8.7265625" style="5"/>
  </cols>
  <sheetData>
    <row r="1" spans="1:31" s="10" customFormat="1" ht="29" customHeight="1" x14ac:dyDescent="0.35">
      <c r="A1" s="24" t="s">
        <v>0</v>
      </c>
      <c r="B1" s="12" t="s">
        <v>104</v>
      </c>
      <c r="C1" s="12" t="s">
        <v>38</v>
      </c>
      <c r="D1" s="12" t="s">
        <v>37</v>
      </c>
      <c r="E1" s="12" t="s">
        <v>36</v>
      </c>
      <c r="F1" s="22" t="s">
        <v>103</v>
      </c>
      <c r="G1" s="14" t="s">
        <v>58</v>
      </c>
      <c r="H1" s="14" t="s">
        <v>59</v>
      </c>
      <c r="I1" s="14" t="s">
        <v>60</v>
      </c>
      <c r="J1" s="14" t="s">
        <v>61</v>
      </c>
      <c r="K1" s="14" t="s">
        <v>62</v>
      </c>
      <c r="L1" s="14" t="s">
        <v>64</v>
      </c>
      <c r="M1" s="14" t="s">
        <v>72</v>
      </c>
      <c r="N1" s="12" t="s">
        <v>35</v>
      </c>
      <c r="O1" s="12" t="s">
        <v>34</v>
      </c>
      <c r="P1" s="12" t="s">
        <v>105</v>
      </c>
      <c r="Q1" s="12" t="s">
        <v>106</v>
      </c>
      <c r="R1" s="12" t="s">
        <v>107</v>
      </c>
      <c r="S1" s="12" t="s">
        <v>108</v>
      </c>
      <c r="T1" s="12" t="s">
        <v>33</v>
      </c>
      <c r="U1" s="12"/>
      <c r="V1" s="12"/>
      <c r="W1" s="12"/>
      <c r="X1" s="12"/>
      <c r="Y1" s="12"/>
      <c r="Z1" s="12"/>
      <c r="AA1" s="12"/>
      <c r="AB1" s="12"/>
      <c r="AC1" s="12"/>
      <c r="AD1" s="12" t="s">
        <v>32</v>
      </c>
      <c r="AE1" s="12" t="s">
        <v>6</v>
      </c>
    </row>
    <row r="2" spans="1:31" s="8" customFormat="1" ht="15" thickBot="1" x14ac:dyDescent="0.4">
      <c r="A2" s="25"/>
      <c r="B2" s="13"/>
      <c r="C2" s="13"/>
      <c r="D2" s="13"/>
      <c r="E2" s="13"/>
      <c r="F2" s="23"/>
      <c r="G2" s="15"/>
      <c r="H2" s="15"/>
      <c r="I2" s="15"/>
      <c r="J2" s="15"/>
      <c r="K2" s="15"/>
      <c r="L2" s="15"/>
      <c r="M2" s="15"/>
      <c r="N2" s="13"/>
      <c r="O2" s="13"/>
      <c r="P2" s="13"/>
      <c r="Q2" s="13"/>
      <c r="R2" s="13"/>
      <c r="S2" s="13"/>
      <c r="T2" s="9" t="s">
        <v>31</v>
      </c>
      <c r="U2" s="9" t="s">
        <v>30</v>
      </c>
      <c r="V2" s="9" t="s">
        <v>29</v>
      </c>
      <c r="W2" s="9" t="s">
        <v>28</v>
      </c>
      <c r="X2" s="9" t="s">
        <v>27</v>
      </c>
      <c r="Y2" s="9" t="s">
        <v>26</v>
      </c>
      <c r="Z2" s="9" t="s">
        <v>25</v>
      </c>
      <c r="AA2" s="9" t="s">
        <v>24</v>
      </c>
      <c r="AB2" s="9" t="s">
        <v>23</v>
      </c>
      <c r="AC2" s="9" t="s">
        <v>22</v>
      </c>
      <c r="AD2" s="13"/>
      <c r="AE2" s="13"/>
    </row>
    <row r="3" spans="1:31" x14ac:dyDescent="0.35">
      <c r="A3" s="7">
        <v>44035</v>
      </c>
      <c r="B3" s="6">
        <v>3</v>
      </c>
      <c r="C3" s="6" t="s">
        <v>21</v>
      </c>
      <c r="D3" s="6">
        <v>7</v>
      </c>
      <c r="E3" s="6">
        <v>28</v>
      </c>
      <c r="G3" s="11">
        <f>IF(F3&gt;0, (E3-F3)/(D3-1)/B3,(E3/D3)/B3)</f>
        <v>1.3333333333333333</v>
      </c>
      <c r="I3" s="11">
        <v>1</v>
      </c>
      <c r="J3" s="11">
        <v>18</v>
      </c>
      <c r="K3" s="11">
        <v>24</v>
      </c>
      <c r="M3" s="11">
        <v>0</v>
      </c>
      <c r="N3" s="6" t="s">
        <v>20</v>
      </c>
      <c r="O3" s="26" t="s">
        <v>19</v>
      </c>
      <c r="T3" s="6">
        <v>27</v>
      </c>
      <c r="U3" s="6">
        <v>16</v>
      </c>
      <c r="V3" s="6">
        <v>9</v>
      </c>
      <c r="W3" s="6">
        <v>10</v>
      </c>
      <c r="X3" s="6">
        <v>15</v>
      </c>
      <c r="Y3" s="6">
        <v>7</v>
      </c>
      <c r="Z3" s="6">
        <v>7</v>
      </c>
      <c r="AA3" s="6">
        <v>8</v>
      </c>
      <c r="AD3" s="6">
        <f>SUM(T3:AC3)</f>
        <v>99</v>
      </c>
    </row>
    <row r="4" spans="1:31" x14ac:dyDescent="0.35">
      <c r="A4" s="7">
        <v>44046</v>
      </c>
      <c r="B4" s="6">
        <v>3</v>
      </c>
      <c r="C4" s="6" t="s">
        <v>18</v>
      </c>
      <c r="D4" s="6">
        <v>9</v>
      </c>
      <c r="E4" s="6">
        <v>43</v>
      </c>
      <c r="G4" s="11">
        <f>IF(F4&gt;0, (E4-F4)/(D4-1)/B4,(E4/D4)/B4)</f>
        <v>1.5925925925925926</v>
      </c>
      <c r="I4" s="11">
        <v>2</v>
      </c>
      <c r="J4" s="11">
        <v>19</v>
      </c>
      <c r="K4" s="11">
        <v>24</v>
      </c>
      <c r="M4" s="11">
        <v>0</v>
      </c>
      <c r="N4" s="6" t="s">
        <v>17</v>
      </c>
      <c r="O4" s="26" t="s">
        <v>39</v>
      </c>
      <c r="P4" s="6" t="s">
        <v>55</v>
      </c>
      <c r="Q4" s="6" t="s">
        <v>56</v>
      </c>
      <c r="R4" s="6" t="s">
        <v>57</v>
      </c>
      <c r="AE4" s="5" t="s">
        <v>43</v>
      </c>
    </row>
    <row r="5" spans="1:31" x14ac:dyDescent="0.35">
      <c r="A5" s="7">
        <v>44047</v>
      </c>
      <c r="B5" s="6">
        <v>4</v>
      </c>
      <c r="C5" s="6" t="s">
        <v>18</v>
      </c>
      <c r="D5" s="6">
        <v>8</v>
      </c>
      <c r="E5" s="6">
        <v>39</v>
      </c>
      <c r="G5" s="11">
        <f>IF(F5&gt;0, (E5-F5)/(D5-1)/B5,(E5/D5)/B5)</f>
        <v>1.21875</v>
      </c>
      <c r="H5" s="11">
        <v>14</v>
      </c>
      <c r="I5" s="11">
        <v>2</v>
      </c>
      <c r="J5" s="11">
        <v>19</v>
      </c>
      <c r="K5" s="11">
        <v>24</v>
      </c>
      <c r="L5" s="11">
        <v>4</v>
      </c>
      <c r="M5" s="11">
        <v>0</v>
      </c>
      <c r="N5" s="6" t="s">
        <v>17</v>
      </c>
      <c r="O5" s="26" t="s">
        <v>39</v>
      </c>
      <c r="P5" s="6" t="s">
        <v>50</v>
      </c>
      <c r="Q5" s="6" t="s">
        <v>51</v>
      </c>
      <c r="R5" s="6" t="s">
        <v>52</v>
      </c>
      <c r="S5" s="6" t="s">
        <v>53</v>
      </c>
      <c r="AE5" s="5" t="s">
        <v>54</v>
      </c>
    </row>
    <row r="6" spans="1:31" x14ac:dyDescent="0.35">
      <c r="A6" s="7">
        <v>44048</v>
      </c>
      <c r="B6" s="6">
        <v>4</v>
      </c>
      <c r="C6" s="6" t="s">
        <v>18</v>
      </c>
      <c r="D6" s="6">
        <v>8</v>
      </c>
      <c r="E6" s="6">
        <v>36</v>
      </c>
      <c r="F6" s="6">
        <v>0</v>
      </c>
      <c r="G6" s="11">
        <f>IF(F6&gt;0, (E6-F6)/(D6-1)/B6,(E6/D6)/B6)</f>
        <v>1.125</v>
      </c>
      <c r="H6" s="11">
        <v>14</v>
      </c>
      <c r="I6" s="11">
        <v>2</v>
      </c>
      <c r="J6" s="11">
        <v>19</v>
      </c>
      <c r="K6" s="11">
        <v>26</v>
      </c>
      <c r="M6" s="11">
        <v>2</v>
      </c>
      <c r="N6" s="6" t="s">
        <v>17</v>
      </c>
      <c r="O6" s="26" t="s">
        <v>74</v>
      </c>
      <c r="P6" s="6" t="s">
        <v>75</v>
      </c>
      <c r="Q6" s="6" t="s">
        <v>76</v>
      </c>
      <c r="R6" s="6" t="s">
        <v>77</v>
      </c>
      <c r="S6" s="6" t="s">
        <v>78</v>
      </c>
    </row>
    <row r="7" spans="1:31" x14ac:dyDescent="0.35">
      <c r="A7" s="7">
        <v>44049</v>
      </c>
      <c r="B7" s="6">
        <v>4</v>
      </c>
      <c r="C7" s="6" t="s">
        <v>18</v>
      </c>
      <c r="D7" s="6">
        <v>9</v>
      </c>
      <c r="E7" s="6">
        <v>43</v>
      </c>
      <c r="F7" s="6">
        <v>5</v>
      </c>
      <c r="G7" s="11">
        <f>IF(F7&gt;0, (E7-F7)/(D7-1)/B7,(E7/D7)/B7)</f>
        <v>1.1875</v>
      </c>
      <c r="H7" s="11">
        <v>14</v>
      </c>
      <c r="I7" s="11">
        <v>2</v>
      </c>
      <c r="J7" s="11">
        <v>19</v>
      </c>
      <c r="K7" s="11">
        <v>26</v>
      </c>
      <c r="L7" s="11">
        <v>2</v>
      </c>
      <c r="M7" s="11">
        <v>1</v>
      </c>
      <c r="N7" s="6" t="s">
        <v>17</v>
      </c>
      <c r="O7" s="26" t="s">
        <v>89</v>
      </c>
      <c r="P7" s="6" t="s">
        <v>75</v>
      </c>
      <c r="Q7" s="6" t="s">
        <v>76</v>
      </c>
      <c r="R7" s="6" t="s">
        <v>77</v>
      </c>
      <c r="S7" s="6" t="s">
        <v>78</v>
      </c>
    </row>
    <row r="8" spans="1:31" x14ac:dyDescent="0.35">
      <c r="A8" s="7">
        <v>44054</v>
      </c>
      <c r="B8" s="6">
        <v>4</v>
      </c>
      <c r="C8" s="6" t="s">
        <v>90</v>
      </c>
      <c r="D8" s="6">
        <v>8</v>
      </c>
      <c r="E8" s="6">
        <v>47</v>
      </c>
      <c r="F8" s="6">
        <v>9</v>
      </c>
      <c r="G8" s="11">
        <f>IF(F8&gt;0, (E8-F8)/(D8-1)/B8,(E8/D8)/B8)</f>
        <v>1.3571428571428572</v>
      </c>
      <c r="H8" s="11">
        <v>17</v>
      </c>
      <c r="I8" s="11">
        <v>3</v>
      </c>
      <c r="J8" s="11">
        <v>20</v>
      </c>
      <c r="K8" s="11">
        <v>26</v>
      </c>
      <c r="L8" s="11">
        <v>0</v>
      </c>
      <c r="M8" s="11">
        <v>0</v>
      </c>
      <c r="N8" s="6" t="s">
        <v>17</v>
      </c>
      <c r="O8" s="26" t="s">
        <v>100</v>
      </c>
      <c r="P8" s="6" t="s">
        <v>96</v>
      </c>
      <c r="Q8" s="6" t="s">
        <v>98</v>
      </c>
      <c r="R8" s="6" t="s">
        <v>97</v>
      </c>
      <c r="S8" s="6" t="s">
        <v>99</v>
      </c>
      <c r="AE8" s="5" t="s">
        <v>102</v>
      </c>
    </row>
  </sheetData>
  <mergeCells count="22">
    <mergeCell ref="S1:S2"/>
    <mergeCell ref="A1:A2"/>
    <mergeCell ref="B1:B2"/>
    <mergeCell ref="C1:C2"/>
    <mergeCell ref="D1:D2"/>
    <mergeCell ref="F1:F2"/>
    <mergeCell ref="AE1:AE2"/>
    <mergeCell ref="O1:O2"/>
    <mergeCell ref="E1:E2"/>
    <mergeCell ref="N1:N2"/>
    <mergeCell ref="AD1:AD2"/>
    <mergeCell ref="T1:AC1"/>
    <mergeCell ref="G1:G2"/>
    <mergeCell ref="H1:H2"/>
    <mergeCell ref="I1:I2"/>
    <mergeCell ref="J1:J2"/>
    <mergeCell ref="K1:K2"/>
    <mergeCell ref="L1:L2"/>
    <mergeCell ref="M1:M2"/>
    <mergeCell ref="P1:P2"/>
    <mergeCell ref="Q1:Q2"/>
    <mergeCell ref="R1:R2"/>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130" zoomScaleNormal="130" workbookViewId="0">
      <selection activeCell="H12" sqref="H12"/>
    </sheetView>
  </sheetViews>
  <sheetFormatPr defaultRowHeight="14.5" x14ac:dyDescent="0.35"/>
  <cols>
    <col min="1" max="2" width="8.7265625" style="4"/>
    <col min="3" max="3" width="10.36328125" style="29"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27" t="s">
        <v>2</v>
      </c>
      <c r="D1" s="1" t="s">
        <v>112</v>
      </c>
      <c r="E1" s="1" t="s">
        <v>4</v>
      </c>
      <c r="F1" s="1" t="s">
        <v>3</v>
      </c>
      <c r="G1" s="1" t="s">
        <v>5</v>
      </c>
      <c r="H1" s="1" t="s">
        <v>63</v>
      </c>
      <c r="I1" s="1" t="s">
        <v>73</v>
      </c>
      <c r="J1" s="2" t="s">
        <v>6</v>
      </c>
    </row>
    <row r="2" spans="1:12" s="17" customFormat="1" x14ac:dyDescent="0.35">
      <c r="A2" s="16"/>
      <c r="B2" s="18">
        <v>0</v>
      </c>
      <c r="C2" s="28"/>
      <c r="D2" s="20" t="e">
        <f>C2-L2</f>
        <v>#VALUE!</v>
      </c>
      <c r="E2"/>
      <c r="F2" s="16"/>
      <c r="G2" s="16"/>
      <c r="H2" s="16"/>
      <c r="I2" s="16"/>
      <c r="J2" s="19"/>
      <c r="K2" s="17" t="s">
        <v>110</v>
      </c>
      <c r="L2" s="30" t="s">
        <v>111</v>
      </c>
    </row>
    <row r="3" spans="1:12" x14ac:dyDescent="0.35">
      <c r="A3" s="3" t="s">
        <v>109</v>
      </c>
      <c r="B3" s="4">
        <v>1</v>
      </c>
      <c r="D3" s="20">
        <f>C3-C2</f>
        <v>0</v>
      </c>
    </row>
    <row r="4" spans="1:12" x14ac:dyDescent="0.35">
      <c r="A4" s="3"/>
      <c r="B4" s="4">
        <v>2</v>
      </c>
      <c r="D4" s="20">
        <f t="shared" ref="D4:D10" si="0">C4-C3</f>
        <v>0</v>
      </c>
    </row>
    <row r="5" spans="1:12" x14ac:dyDescent="0.35">
      <c r="A5" s="3"/>
      <c r="B5" s="4">
        <v>3</v>
      </c>
      <c r="D5" s="20">
        <f t="shared" si="0"/>
        <v>0</v>
      </c>
    </row>
    <row r="6" spans="1:12" x14ac:dyDescent="0.35">
      <c r="A6" s="3"/>
      <c r="B6" s="4">
        <v>4</v>
      </c>
      <c r="D6" s="20">
        <f t="shared" si="0"/>
        <v>0</v>
      </c>
    </row>
    <row r="7" spans="1:12" x14ac:dyDescent="0.35">
      <c r="A7" s="3"/>
      <c r="B7" s="4">
        <v>5</v>
      </c>
      <c r="D7" s="20">
        <f t="shared" si="0"/>
        <v>0</v>
      </c>
    </row>
    <row r="8" spans="1:12" x14ac:dyDescent="0.35">
      <c r="A8" s="3"/>
      <c r="B8" s="4">
        <v>6</v>
      </c>
      <c r="D8" s="20">
        <f t="shared" si="0"/>
        <v>0</v>
      </c>
    </row>
    <row r="9" spans="1:12" x14ac:dyDescent="0.35">
      <c r="A9" s="3"/>
      <c r="B9" s="4">
        <v>7</v>
      </c>
      <c r="D9" s="20">
        <f t="shared" si="0"/>
        <v>0</v>
      </c>
    </row>
    <row r="10" spans="1:12" x14ac:dyDescent="0.35">
      <c r="A10" s="3"/>
      <c r="B10" s="4">
        <v>8</v>
      </c>
      <c r="D10" s="20">
        <f t="shared" si="0"/>
        <v>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30" zoomScaleNormal="130" workbookViewId="0">
      <selection activeCell="F23" sqref="F23"/>
    </sheetView>
  </sheetViews>
  <sheetFormatPr defaultRowHeight="14.5" x14ac:dyDescent="0.35"/>
  <cols>
    <col min="1" max="2" width="8.7265625" style="4"/>
    <col min="3" max="3" width="10.36328125" style="4" bestFit="1" customWidth="1"/>
    <col min="4" max="4" width="15.26953125" style="4" bestFit="1" customWidth="1"/>
    <col min="5"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4</v>
      </c>
      <c r="E1" s="1" t="s">
        <v>3</v>
      </c>
      <c r="F1" s="1" t="s">
        <v>5</v>
      </c>
      <c r="G1" s="1" t="s">
        <v>63</v>
      </c>
      <c r="H1" s="1" t="s">
        <v>73</v>
      </c>
      <c r="I1" s="2" t="s">
        <v>6</v>
      </c>
    </row>
    <row r="2" spans="1:9" s="17" customFormat="1" x14ac:dyDescent="0.35">
      <c r="A2" s="16"/>
      <c r="B2" s="18">
        <v>0</v>
      </c>
      <c r="C2" s="20">
        <v>0.37361111111111112</v>
      </c>
      <c r="D2" s="16"/>
      <c r="E2" s="16"/>
      <c r="F2" s="16"/>
      <c r="G2" s="16"/>
      <c r="H2" s="16"/>
      <c r="I2" s="19" t="s">
        <v>91</v>
      </c>
    </row>
    <row r="3" spans="1:9" x14ac:dyDescent="0.35">
      <c r="A3" s="3">
        <v>44049</v>
      </c>
      <c r="B3" s="4">
        <v>1</v>
      </c>
      <c r="C3" s="21">
        <v>0.37986111111111115</v>
      </c>
      <c r="D3" s="4">
        <v>7</v>
      </c>
      <c r="E3" s="4">
        <v>3</v>
      </c>
      <c r="I3" t="s">
        <v>92</v>
      </c>
    </row>
    <row r="4" spans="1:9" x14ac:dyDescent="0.35">
      <c r="A4" s="3">
        <v>44049</v>
      </c>
      <c r="B4" s="4">
        <v>2</v>
      </c>
      <c r="C4" s="21">
        <v>0.3840277777777778</v>
      </c>
      <c r="D4" s="4">
        <v>6</v>
      </c>
      <c r="E4" s="4">
        <v>6</v>
      </c>
      <c r="I4" t="s">
        <v>93</v>
      </c>
    </row>
    <row r="5" spans="1:9" x14ac:dyDescent="0.35">
      <c r="A5" s="3">
        <v>44049</v>
      </c>
      <c r="B5" s="4">
        <v>3</v>
      </c>
      <c r="C5" s="21">
        <v>0.38611111111111113</v>
      </c>
      <c r="D5" s="4">
        <v>3</v>
      </c>
      <c r="E5" s="4">
        <v>8</v>
      </c>
      <c r="I5" t="s">
        <v>92</v>
      </c>
    </row>
    <row r="6" spans="1:9" x14ac:dyDescent="0.35">
      <c r="A6" s="3">
        <v>44049</v>
      </c>
      <c r="B6" s="4">
        <v>4</v>
      </c>
      <c r="C6" s="21">
        <v>0.39166666666666666</v>
      </c>
      <c r="D6" s="4">
        <v>6</v>
      </c>
      <c r="E6" s="4">
        <v>11</v>
      </c>
      <c r="I6" t="s">
        <v>92</v>
      </c>
    </row>
    <row r="7" spans="1:9" x14ac:dyDescent="0.35">
      <c r="A7" s="3">
        <v>44049</v>
      </c>
      <c r="B7" s="4">
        <v>5</v>
      </c>
      <c r="C7" s="21">
        <v>0.40069444444444446</v>
      </c>
      <c r="D7" s="4">
        <v>6</v>
      </c>
      <c r="E7" s="4">
        <v>15</v>
      </c>
      <c r="F7" s="4" t="s">
        <v>12</v>
      </c>
      <c r="I7" t="s">
        <v>94</v>
      </c>
    </row>
    <row r="8" spans="1:9" x14ac:dyDescent="0.35">
      <c r="A8" s="3">
        <v>44049</v>
      </c>
      <c r="B8" s="4">
        <v>6</v>
      </c>
      <c r="C8" s="21">
        <v>0.40347222222222223</v>
      </c>
      <c r="D8" s="4">
        <v>5</v>
      </c>
      <c r="E8" s="4">
        <v>18</v>
      </c>
    </row>
    <row r="9" spans="1:9" x14ac:dyDescent="0.35">
      <c r="A9" s="3">
        <v>44049</v>
      </c>
      <c r="B9" s="4">
        <v>7</v>
      </c>
      <c r="C9" s="21">
        <v>0.40763888888888888</v>
      </c>
      <c r="D9" s="4">
        <v>5</v>
      </c>
      <c r="E9" s="4">
        <v>20</v>
      </c>
      <c r="F9" s="4" t="s">
        <v>95</v>
      </c>
    </row>
    <row r="10" spans="1:9" x14ac:dyDescent="0.35">
      <c r="A10" s="3">
        <v>44049</v>
      </c>
      <c r="B10" s="4">
        <v>8</v>
      </c>
      <c r="C10" s="21">
        <v>0.40972222222222227</v>
      </c>
      <c r="D10" s="4">
        <v>9</v>
      </c>
      <c r="E10" s="4">
        <v>24</v>
      </c>
      <c r="I10" t="s">
        <v>101</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30" zoomScaleNormal="130" workbookViewId="0">
      <selection activeCell="I10" sqref="I10"/>
    </sheetView>
  </sheetViews>
  <sheetFormatPr defaultRowHeight="14.5" x14ac:dyDescent="0.35"/>
  <cols>
    <col min="1" max="2" width="8.7265625" style="4"/>
    <col min="3" max="3" width="10.36328125" style="4" bestFit="1" customWidth="1"/>
    <col min="4" max="4" width="15.26953125" style="4" bestFit="1" customWidth="1"/>
    <col min="5"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4</v>
      </c>
      <c r="E1" s="1" t="s">
        <v>3</v>
      </c>
      <c r="F1" s="1" t="s">
        <v>5</v>
      </c>
      <c r="G1" s="1" t="s">
        <v>63</v>
      </c>
      <c r="H1" s="1" t="s">
        <v>73</v>
      </c>
      <c r="I1" s="2" t="s">
        <v>6</v>
      </c>
    </row>
    <row r="2" spans="1:9" x14ac:dyDescent="0.35">
      <c r="A2" s="3">
        <v>44049</v>
      </c>
      <c r="B2" s="4">
        <v>1</v>
      </c>
      <c r="D2" s="4">
        <v>5</v>
      </c>
      <c r="E2" s="4">
        <v>2</v>
      </c>
      <c r="G2" s="4">
        <v>0</v>
      </c>
      <c r="H2" s="4">
        <v>0</v>
      </c>
      <c r="I2" t="s">
        <v>79</v>
      </c>
    </row>
    <row r="3" spans="1:9" x14ac:dyDescent="0.35">
      <c r="A3" s="3">
        <v>44049</v>
      </c>
      <c r="B3" s="4">
        <v>2</v>
      </c>
      <c r="D3" s="4">
        <v>7</v>
      </c>
      <c r="E3" s="4">
        <v>5</v>
      </c>
      <c r="G3" s="4">
        <v>0</v>
      </c>
      <c r="H3" s="4">
        <v>0</v>
      </c>
      <c r="I3" t="s">
        <v>80</v>
      </c>
    </row>
    <row r="4" spans="1:9" x14ac:dyDescent="0.35">
      <c r="A4" s="3">
        <v>44049</v>
      </c>
      <c r="B4" s="4">
        <v>3</v>
      </c>
      <c r="D4" s="4">
        <v>3</v>
      </c>
      <c r="E4" s="4">
        <v>8</v>
      </c>
      <c r="G4" s="4">
        <v>0</v>
      </c>
      <c r="H4" s="4">
        <v>0</v>
      </c>
      <c r="I4" t="s">
        <v>81</v>
      </c>
    </row>
    <row r="5" spans="1:9" x14ac:dyDescent="0.35">
      <c r="A5" s="3">
        <v>44049</v>
      </c>
      <c r="B5" s="4">
        <v>4</v>
      </c>
      <c r="D5" s="4">
        <v>3</v>
      </c>
      <c r="E5" s="4">
        <v>9</v>
      </c>
      <c r="G5" s="4">
        <v>0</v>
      </c>
      <c r="H5" s="4">
        <v>0</v>
      </c>
      <c r="I5" t="s">
        <v>82</v>
      </c>
    </row>
    <row r="6" spans="1:9" x14ac:dyDescent="0.35">
      <c r="A6" s="3">
        <v>44049</v>
      </c>
      <c r="B6" s="4">
        <v>5</v>
      </c>
      <c r="D6" s="4">
        <v>5</v>
      </c>
      <c r="E6" s="4">
        <v>13</v>
      </c>
      <c r="G6" s="4">
        <v>0</v>
      </c>
      <c r="H6" s="4">
        <v>0</v>
      </c>
      <c r="I6" t="s">
        <v>83</v>
      </c>
    </row>
    <row r="7" spans="1:9" x14ac:dyDescent="0.35">
      <c r="A7" s="3">
        <v>44049</v>
      </c>
      <c r="B7" s="4">
        <v>6</v>
      </c>
      <c r="D7" s="4">
        <v>4</v>
      </c>
      <c r="E7" s="4">
        <v>18</v>
      </c>
      <c r="F7" s="4" t="s">
        <v>12</v>
      </c>
      <c r="G7" s="4">
        <v>2</v>
      </c>
      <c r="H7" s="4">
        <v>0</v>
      </c>
    </row>
    <row r="8" spans="1:9" x14ac:dyDescent="0.35">
      <c r="A8" s="3">
        <v>44049</v>
      </c>
      <c r="B8" s="4">
        <v>7</v>
      </c>
      <c r="D8" s="4">
        <v>7</v>
      </c>
      <c r="E8" s="4" t="s">
        <v>84</v>
      </c>
      <c r="F8" s="4" t="s">
        <v>86</v>
      </c>
      <c r="G8" s="4">
        <v>0</v>
      </c>
      <c r="H8" s="4">
        <v>1</v>
      </c>
      <c r="I8" t="s">
        <v>85</v>
      </c>
    </row>
    <row r="9" spans="1:9" x14ac:dyDescent="0.35">
      <c r="A9" s="3">
        <v>44049</v>
      </c>
      <c r="B9" s="4">
        <v>8</v>
      </c>
      <c r="D9" s="4">
        <v>4</v>
      </c>
      <c r="E9" s="4">
        <v>22</v>
      </c>
      <c r="G9" s="4">
        <v>0</v>
      </c>
      <c r="H9" s="4">
        <v>0</v>
      </c>
      <c r="I9" t="s">
        <v>87</v>
      </c>
    </row>
    <row r="10" spans="1:9" x14ac:dyDescent="0.35">
      <c r="A10" s="3">
        <v>44049</v>
      </c>
      <c r="B10" s="4">
        <v>9</v>
      </c>
      <c r="D10" s="4">
        <v>5</v>
      </c>
      <c r="E10" s="4">
        <v>24</v>
      </c>
      <c r="G10" s="4">
        <v>0</v>
      </c>
      <c r="H10" s="4">
        <v>0</v>
      </c>
      <c r="I10" t="s">
        <v>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75" zoomScaleNormal="175" workbookViewId="0">
      <selection activeCell="I9" sqref="I9"/>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3</v>
      </c>
      <c r="E1" s="1" t="s">
        <v>4</v>
      </c>
      <c r="F1" s="1" t="s">
        <v>5</v>
      </c>
      <c r="G1" s="1" t="s">
        <v>63</v>
      </c>
      <c r="H1" s="1" t="s">
        <v>73</v>
      </c>
      <c r="I1" s="2" t="s">
        <v>6</v>
      </c>
    </row>
    <row r="2" spans="1:9" x14ac:dyDescent="0.35">
      <c r="A2" s="3">
        <v>44048</v>
      </c>
      <c r="B2" s="4">
        <v>1</v>
      </c>
      <c r="D2" s="4">
        <v>2</v>
      </c>
      <c r="E2" s="4">
        <v>5</v>
      </c>
      <c r="G2" s="4">
        <v>0</v>
      </c>
      <c r="I2" t="s">
        <v>7</v>
      </c>
    </row>
    <row r="3" spans="1:9" x14ac:dyDescent="0.35">
      <c r="A3" s="3">
        <v>44048</v>
      </c>
      <c r="B3" s="4">
        <v>2</v>
      </c>
      <c r="D3" s="4">
        <v>4</v>
      </c>
      <c r="E3" s="4">
        <v>2</v>
      </c>
      <c r="G3" s="4">
        <v>0</v>
      </c>
      <c r="I3" t="s">
        <v>65</v>
      </c>
    </row>
    <row r="4" spans="1:9" x14ac:dyDescent="0.35">
      <c r="A4" s="3">
        <v>44048</v>
      </c>
      <c r="B4" s="4">
        <v>3</v>
      </c>
      <c r="D4" s="4">
        <v>7</v>
      </c>
      <c r="E4" s="4">
        <v>5</v>
      </c>
      <c r="G4" s="4">
        <v>1</v>
      </c>
      <c r="H4" s="4">
        <v>1</v>
      </c>
      <c r="I4" t="s">
        <v>66</v>
      </c>
    </row>
    <row r="5" spans="1:9" x14ac:dyDescent="0.35">
      <c r="A5" s="3">
        <v>44048</v>
      </c>
      <c r="B5" s="4">
        <v>4</v>
      </c>
      <c r="D5" s="4">
        <v>11</v>
      </c>
      <c r="E5" s="4">
        <v>5</v>
      </c>
      <c r="G5" s="4">
        <v>0</v>
      </c>
      <c r="I5" t="s">
        <v>67</v>
      </c>
    </row>
    <row r="6" spans="1:9" x14ac:dyDescent="0.35">
      <c r="A6" s="3">
        <v>44048</v>
      </c>
      <c r="B6" s="4">
        <v>5</v>
      </c>
      <c r="D6" s="4">
        <v>15</v>
      </c>
      <c r="E6" s="4">
        <v>6</v>
      </c>
      <c r="G6" s="4">
        <v>0</v>
      </c>
      <c r="I6" t="s">
        <v>7</v>
      </c>
    </row>
    <row r="7" spans="1:9" x14ac:dyDescent="0.35">
      <c r="A7" s="3">
        <v>44048</v>
      </c>
      <c r="B7" s="4">
        <v>6</v>
      </c>
      <c r="D7" s="4">
        <v>18</v>
      </c>
      <c r="E7" s="4">
        <v>3</v>
      </c>
      <c r="H7" s="4">
        <v>1</v>
      </c>
      <c r="I7" t="s">
        <v>68</v>
      </c>
    </row>
    <row r="8" spans="1:9" x14ac:dyDescent="0.35">
      <c r="A8" s="3">
        <v>44048</v>
      </c>
      <c r="B8" s="4">
        <v>7</v>
      </c>
      <c r="D8" s="4">
        <v>21</v>
      </c>
      <c r="E8" s="4">
        <v>6</v>
      </c>
      <c r="F8" s="4" t="s">
        <v>69</v>
      </c>
      <c r="I8" t="s">
        <v>70</v>
      </c>
    </row>
    <row r="9" spans="1:9" x14ac:dyDescent="0.35">
      <c r="A9" s="3">
        <v>44048</v>
      </c>
      <c r="B9" s="4">
        <v>8</v>
      </c>
      <c r="D9" s="4">
        <v>24</v>
      </c>
      <c r="E9" s="4">
        <v>4</v>
      </c>
      <c r="I9" t="s">
        <v>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190" zoomScaleNormal="190" workbookViewId="0">
      <selection activeCell="G12" sqref="G12"/>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5</v>
      </c>
      <c r="G2" t="s">
        <v>7</v>
      </c>
    </row>
    <row r="3" spans="1:7" x14ac:dyDescent="0.35">
      <c r="A3" s="3">
        <v>44046</v>
      </c>
      <c r="B3" s="4">
        <v>2</v>
      </c>
      <c r="D3" s="4">
        <v>4</v>
      </c>
      <c r="E3" s="4">
        <v>4</v>
      </c>
      <c r="G3" t="s">
        <v>7</v>
      </c>
    </row>
    <row r="4" spans="1:7" x14ac:dyDescent="0.35">
      <c r="A4" s="3">
        <v>44046</v>
      </c>
      <c r="B4" s="4">
        <v>3</v>
      </c>
      <c r="D4" s="4">
        <v>7</v>
      </c>
      <c r="E4" s="4">
        <v>4</v>
      </c>
      <c r="G4" t="s">
        <v>44</v>
      </c>
    </row>
    <row r="5" spans="1:7" x14ac:dyDescent="0.35">
      <c r="A5" s="3">
        <v>44046</v>
      </c>
      <c r="B5" s="4">
        <v>4</v>
      </c>
      <c r="D5" s="4">
        <v>10</v>
      </c>
      <c r="E5" s="4">
        <v>6</v>
      </c>
      <c r="G5" t="s">
        <v>44</v>
      </c>
    </row>
    <row r="6" spans="1:7" x14ac:dyDescent="0.35">
      <c r="A6" s="3">
        <v>44046</v>
      </c>
      <c r="B6" s="4">
        <v>5</v>
      </c>
      <c r="D6" s="4">
        <v>14</v>
      </c>
      <c r="E6" s="4">
        <v>3</v>
      </c>
      <c r="G6" t="s">
        <v>45</v>
      </c>
    </row>
    <row r="7" spans="1:7" x14ac:dyDescent="0.35">
      <c r="A7" s="3">
        <v>44046</v>
      </c>
      <c r="B7" s="4">
        <v>6</v>
      </c>
      <c r="D7" s="4">
        <v>17</v>
      </c>
      <c r="E7" s="4">
        <v>3</v>
      </c>
      <c r="G7" t="s">
        <v>46</v>
      </c>
    </row>
    <row r="8" spans="1:7" x14ac:dyDescent="0.35">
      <c r="A8" s="3">
        <v>44046</v>
      </c>
      <c r="B8" s="4">
        <v>7</v>
      </c>
      <c r="D8" s="4">
        <v>20</v>
      </c>
      <c r="E8" s="4">
        <v>7</v>
      </c>
      <c r="G8" t="s">
        <v>47</v>
      </c>
    </row>
    <row r="9" spans="1:7" x14ac:dyDescent="0.35">
      <c r="A9" s="3">
        <v>44046</v>
      </c>
      <c r="B9" s="4">
        <v>8</v>
      </c>
      <c r="D9" s="4">
        <v>24</v>
      </c>
      <c r="E9" s="4" t="s">
        <v>48</v>
      </c>
      <c r="G9" t="s">
        <v>49</v>
      </c>
    </row>
    <row r="10" spans="1:7" x14ac:dyDescent="0.35">
      <c r="A1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160" zoomScaleNormal="160" workbookViewId="0">
      <selection activeCell="A37" sqref="A37"/>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4</v>
      </c>
      <c r="G2" t="s">
        <v>7</v>
      </c>
    </row>
    <row r="3" spans="1:7" x14ac:dyDescent="0.35">
      <c r="A3" s="3">
        <v>44046</v>
      </c>
      <c r="B3" s="4">
        <v>2</v>
      </c>
      <c r="D3" s="4">
        <v>4</v>
      </c>
      <c r="E3" s="4">
        <v>6</v>
      </c>
      <c r="G3" t="s">
        <v>8</v>
      </c>
    </row>
    <row r="4" spans="1:7" x14ac:dyDescent="0.35">
      <c r="A4" s="3">
        <v>44046</v>
      </c>
      <c r="B4" s="4">
        <v>3</v>
      </c>
      <c r="D4" s="4">
        <v>8</v>
      </c>
      <c r="E4" s="4">
        <v>4</v>
      </c>
      <c r="G4" t="s">
        <v>9</v>
      </c>
    </row>
    <row r="5" spans="1:7" x14ac:dyDescent="0.35">
      <c r="A5" s="3">
        <v>44046</v>
      </c>
      <c r="B5" s="4">
        <v>4</v>
      </c>
      <c r="D5" s="4">
        <v>11</v>
      </c>
      <c r="E5" s="4">
        <v>5</v>
      </c>
      <c r="G5" t="s">
        <v>10</v>
      </c>
    </row>
    <row r="6" spans="1:7" x14ac:dyDescent="0.35">
      <c r="A6" s="3">
        <v>44046</v>
      </c>
      <c r="B6" s="4">
        <v>5</v>
      </c>
      <c r="D6" s="4">
        <v>13</v>
      </c>
      <c r="E6" s="4">
        <v>3</v>
      </c>
      <c r="G6" t="s">
        <v>11</v>
      </c>
    </row>
    <row r="7" spans="1:7" x14ac:dyDescent="0.35">
      <c r="A7" s="3">
        <v>44046</v>
      </c>
      <c r="B7" s="4">
        <v>6</v>
      </c>
      <c r="D7" s="4">
        <v>16</v>
      </c>
      <c r="E7" s="4">
        <v>4</v>
      </c>
      <c r="F7" s="4" t="s">
        <v>12</v>
      </c>
      <c r="G7" t="s">
        <v>13</v>
      </c>
    </row>
    <row r="8" spans="1:7" x14ac:dyDescent="0.35">
      <c r="A8" s="3">
        <v>44046</v>
      </c>
      <c r="B8" s="4">
        <v>7</v>
      </c>
      <c r="D8" s="4">
        <v>20</v>
      </c>
      <c r="E8" s="4">
        <v>5</v>
      </c>
      <c r="F8" s="4" t="s">
        <v>40</v>
      </c>
      <c r="G8" t="s">
        <v>41</v>
      </c>
    </row>
    <row r="9" spans="1:7" x14ac:dyDescent="0.35">
      <c r="A9" s="3">
        <v>44046</v>
      </c>
      <c r="B9" s="4">
        <v>8</v>
      </c>
      <c r="D9" s="4" t="s">
        <v>14</v>
      </c>
      <c r="E9" s="4">
        <v>7</v>
      </c>
      <c r="G9" t="s">
        <v>15</v>
      </c>
    </row>
    <row r="10" spans="1:7" x14ac:dyDescent="0.35">
      <c r="A10" s="3">
        <v>44046</v>
      </c>
      <c r="B10" s="4">
        <v>9</v>
      </c>
      <c r="D10" s="4" t="s">
        <v>14</v>
      </c>
      <c r="E10" s="4">
        <v>5</v>
      </c>
      <c r="F10" s="4" t="s">
        <v>42</v>
      </c>
      <c r="G10"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Sessions</vt:lpstr>
      <vt:lpstr>Next Session</vt:lpstr>
      <vt:lpstr>GreedyP-Aug11-4p</vt:lpstr>
      <vt:lpstr>GreedyP-Aug6</vt:lpstr>
      <vt:lpstr>GreedyP-Aug 5</vt:lpstr>
      <vt:lpstr>GreedyP-Aug 4, 4P</vt:lpstr>
      <vt:lpstr>GreedyP-Aug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2020-08-12T14:59:06Z</dcterms:modified>
</cp:coreProperties>
</file>