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filterPrivacy="1" defaultThemeVersion="124226"/>
  <xr:revisionPtr revIDLastSave="0" documentId="13_ncr:1_{0C5DB69B-07C6-40A6-A86D-AD7A36BE142E}" xr6:coauthVersionLast="45" xr6:coauthVersionMax="45" xr10:uidLastSave="{00000000-0000-0000-0000-000000000000}"/>
  <bookViews>
    <workbookView xWindow="-28920" yWindow="22095" windowWidth="29040" windowHeight="17640" xr2:uid="{00000000-000D-0000-FFFF-FFFF00000000}"/>
  </bookViews>
  <sheets>
    <sheet name="Sessions" sheetId="2" r:id="rId1"/>
    <sheet name="Next Session" sheetId="11" r:id="rId2"/>
    <sheet name="MurderHornets4" sheetId="16" r:id="rId3"/>
    <sheet name="MurderHornets3" sheetId="15" r:id="rId4"/>
    <sheet name="MurderHornets2" sheetId="14" r:id="rId5"/>
    <sheet name="MurderHornets1" sheetId="13" r:id="rId6"/>
    <sheet name="GreedyP-Aug11-4p" sheetId="7" r:id="rId7"/>
    <sheet name="GreedyP-Aug6" sheetId="6" r:id="rId8"/>
    <sheet name="GreedyP-Aug 5" sheetId="5" r:id="rId9"/>
    <sheet name="GreedyP-Aug 4, 4P" sheetId="3" r:id="rId10"/>
    <sheet name="GreedyP-Aug 3" sheetId="1" r:id="rId11"/>
  </sheets>
  <calcPr calcId="191029"/>
</workbook>
</file>

<file path=xl/calcChain.xml><?xml version="1.0" encoding="utf-8"?>
<calcChain xmlns="http://schemas.openxmlformats.org/spreadsheetml/2006/main">
  <c r="G12" i="2" l="1"/>
  <c r="D10" i="16"/>
  <c r="D9" i="16"/>
  <c r="D8" i="16"/>
  <c r="D7" i="16"/>
  <c r="D6" i="16"/>
  <c r="D5" i="16"/>
  <c r="D4" i="16"/>
  <c r="D3" i="16"/>
  <c r="D2" i="16"/>
  <c r="G11" i="2" l="1"/>
  <c r="D10" i="15" l="1"/>
  <c r="D9" i="15"/>
  <c r="D8" i="15"/>
  <c r="D7" i="15"/>
  <c r="D6" i="15"/>
  <c r="D5" i="15"/>
  <c r="D4" i="15"/>
  <c r="D3" i="15"/>
  <c r="D2" i="15"/>
  <c r="G10" i="2" l="1"/>
  <c r="D10" i="14"/>
  <c r="D9" i="14"/>
  <c r="D8" i="14"/>
  <c r="D7" i="14"/>
  <c r="D6" i="14"/>
  <c r="D5" i="14"/>
  <c r="D4" i="14"/>
  <c r="D3" i="14"/>
  <c r="D2" i="14"/>
  <c r="G9" i="2"/>
  <c r="D10" i="13" l="1"/>
  <c r="D9" i="13"/>
  <c r="D8" i="13"/>
  <c r="D7" i="13"/>
  <c r="D6" i="13"/>
  <c r="D5" i="13"/>
  <c r="D4" i="13"/>
  <c r="D3" i="13"/>
  <c r="D2" i="13"/>
  <c r="D4" i="11" l="1"/>
  <c r="D5" i="11"/>
  <c r="D6" i="11"/>
  <c r="D7" i="11"/>
  <c r="D8" i="11"/>
  <c r="D9" i="11"/>
  <c r="D10" i="11"/>
  <c r="D3" i="11"/>
  <c r="D2" i="11"/>
  <c r="G7" i="2"/>
  <c r="G3" i="2"/>
  <c r="G4" i="2"/>
  <c r="G5" i="2"/>
  <c r="G6" i="2"/>
  <c r="G8" i="2" l="1"/>
  <c r="AE3" i="2" l="1"/>
</calcChain>
</file>

<file path=xl/sharedStrings.xml><?xml version="1.0" encoding="utf-8"?>
<sst xmlns="http://schemas.openxmlformats.org/spreadsheetml/2006/main" count="307" uniqueCount="183">
  <si>
    <t>Date</t>
  </si>
  <si>
    <t>Round</t>
  </si>
  <si>
    <t>Time End</t>
  </si>
  <si>
    <t>Event</t>
  </si>
  <si>
    <t>Noise This Round</t>
  </si>
  <si>
    <t>Crises</t>
  </si>
  <si>
    <t>Notes</t>
  </si>
  <si>
    <t>Did not trigger penalty</t>
  </si>
  <si>
    <t>Triggered penalty</t>
  </si>
  <si>
    <t>Triggered penalty, lookout was caught on it.</t>
  </si>
  <si>
    <t>Triggered one penalty - cameras that were rebooted last time.</t>
  </si>
  <si>
    <t>Triggered on the reboot lookout guy</t>
  </si>
  <si>
    <t>C6</t>
  </si>
  <si>
    <t>Freed the prisoner this round! No event penalty. C6 only had one dog.</t>
  </si>
  <si>
    <t>End</t>
  </si>
  <si>
    <t>Tripped end of noise tracker. That needs to be extended!! If we ended at this time, then green would need to roll 3 or higher (so 66%) AND prisoner would need 5 or higher (33%). So together that's 22% chance of winning here. Locksmith gets out fine - tons of ideas at the end. But let's just play one more round assuming the event had no effect.</t>
  </si>
  <si>
    <t>Extra round: realized angry locksmith lacks punching, and he really needed it. Oops. Thug was useless - couldn't get ideas to farm and help out. Green got closer to out. NPC got luck and took sprint. If green gets a 2 or higher (83%), he can be good in a pinch and give an idea to the NPC, which gets him out.  So 83% here.</t>
  </si>
  <si>
    <t>The Greedy Prisoner</t>
  </si>
  <si>
    <t>Andy</t>
  </si>
  <si>
    <t>Got Out, Got all Loot</t>
  </si>
  <si>
    <t>Inclusion</t>
  </si>
  <si>
    <t>Josh, Mark G, Andy</t>
  </si>
  <si>
    <t>Round 9</t>
  </si>
  <si>
    <t>Round 8</t>
  </si>
  <si>
    <t>Round 7</t>
  </si>
  <si>
    <t>Round 6</t>
  </si>
  <si>
    <t>Round 5</t>
  </si>
  <si>
    <t>Round 4</t>
  </si>
  <si>
    <t>Round 3</t>
  </si>
  <si>
    <t>Round 2</t>
  </si>
  <si>
    <t>Round 1</t>
  </si>
  <si>
    <t>Rules Explanation</t>
  </si>
  <si>
    <t>Total</t>
  </si>
  <si>
    <t>Timings (min)</t>
  </si>
  <si>
    <t>Outcome</t>
  </si>
  <si>
    <t>Job</t>
  </si>
  <si>
    <t>Noise</t>
  </si>
  <si>
    <t>Rounds</t>
  </si>
  <si>
    <t>Players</t>
  </si>
  <si>
    <t>Almost/Barely got out</t>
  </si>
  <si>
    <t>C4, C5, C7</t>
  </si>
  <si>
    <t>Prisoner panicked. Guard dog unsubdued one guard. 4 alerts due to noise this time - oof.</t>
  </si>
  <si>
    <t>Z1</t>
  </si>
  <si>
    <t xml:space="preserve">I'm tempted to make this easier, but I'm also thinking it might be just hard enough. A few more idea purchases or reveal purchases would have gone a very long way. Copy of the Master plan was crucial here - I really like that item. Shop costs seemed steep but in the end were pretty fair - they spen $10k on 2 reveals and Copy of Master Plan, and they needed every one of those. I used Lookout, Angry Locksmith, and Thug - they weren't that mobile which hurt. Prisoner basically panicked as soon as he was freed (next round). Guard dogs were neat and not too bad. Still, I'd like to extend the 3P noise tracker to allow for future heists with more rounds - it really felt like we got in but didn't finish. We triggered a number of penalites on event phase - more so than usual, so that's a big factor here. The heist felt bifurcated at first - like that the left-hand side was useless and just getting a measly gem. I think in a 4p game someone would feel even more useless. </t>
  </si>
  <si>
    <t>Triggered Penalty</t>
  </si>
  <si>
    <t>No penalty. Specifically had a quiet round</t>
  </si>
  <si>
    <t>Freed the prisoner this round. 3 characters made no noise. Crisis hurt us bad. We were ABOUT to get the loot and a lock hit us. (this was a perfect placement honestly - we were slow-playing it and farming ideas). Nobody did the stage whisper although we would have if we could.</t>
  </si>
  <si>
    <t>Triggered the alarm. Oof. Too short!! Lengthen that noise tracker by like 10 noise to get through more events.</t>
  </si>
  <si>
    <t>tons</t>
  </si>
  <si>
    <t>Pickpocket got screwed over by lock the loot. Fortunately script kiddie helped but still. Assumed that we triggered the end of the heist here with the last event happening - but that made no sense based on the current rules so we assumed it had no effect. Release the Hounds felt like a cheap shot. Maybe having them run in farther would be better actually so we could handle them. In the end, the pickpocket needed to roll a 3 or higher to get the two jewels (66%) AND the NPC needed a 3 or higher (66%) just to succeed, so 43% just to succeed with the heist. PLUS, burglar had no ideas at the end and needed a 5 to escape (33%) AND the street urchin needed 5 to escape (33%). Oof this was rough even with another round. And that's with $9k spent which people are loathe to do in the first place. So this is tough for 4p. I'm thinking loosen up the noise tracker, and add some more events to the deck. The shape of the board is fine - maybe swap the remote gates? Or make the Y gate have a different meaning.</t>
  </si>
  <si>
    <t>Pickpocket+HitNRun+Prowl</t>
  </si>
  <si>
    <t>Stree Urchin+SmashNGrab+Ninja</t>
  </si>
  <si>
    <t>Burgla+WingIt+Assault</t>
  </si>
  <si>
    <t>Script Kiddie + Bypass + Splice In</t>
  </si>
  <si>
    <t xml:space="preserve">This was the quietest 4p squad I could come up with, and they certainly were quiet. </t>
  </si>
  <si>
    <t>Lookout+SpliceIn+Improvise</t>
  </si>
  <si>
    <t>Angry Locksmith+Extract+Yank Wires</t>
  </si>
  <si>
    <t>Thug+Pilfer+Hurry</t>
  </si>
  <si>
    <t>Noise/Rnd/Player</t>
  </si>
  <si>
    <t>Security Handled</t>
  </si>
  <si>
    <t>Team Avg Level</t>
  </si>
  <si>
    <t>Game Version</t>
  </si>
  <si>
    <t># Events</t>
  </si>
  <si>
    <t>Alerts from Event</t>
  </si>
  <si>
    <t>Event Alerts</t>
  </si>
  <si>
    <t>Two studies: one pro one amateur from Bypass. Didn't trigger penalty but also was ON a space with a guard… soo….</t>
  </si>
  <si>
    <t>Added an Alert by walking on a camera, specifically to avoid event 6. Maybe replace Shadows in the Window? Seems unfair for this scenario.</t>
  </si>
  <si>
    <t>Triggered two re-locks, one that will certainly hurt.</t>
  </si>
  <si>
    <t>Pickpocket stepped on camera to get loot. Lost 2 ideas on this one.</t>
  </si>
  <si>
    <t>C4</t>
  </si>
  <si>
    <t>STILL not freed the prisoner. We really dinked around on this one farming ideas. What if we added another X server in the top-left dog? That opens up lots of options. Oof the lock the loot really hurt us.</t>
  </si>
  <si>
    <t>Landed exactly on Coming in Hot. But we didn't handle the lock so it doesn't matter. At this stage it's impossible. Boo. Having those extra two events were nice though. Also ignored rescue dogs. Just unfair at that point.</t>
  </si>
  <si>
    <t>Player Alerts</t>
  </si>
  <si>
    <t>Player Events</t>
  </si>
  <si>
    <t>Lost - got impossible</t>
  </si>
  <si>
    <t>Lookout+Smash+Prowl</t>
  </si>
  <si>
    <t>Pickpocket+Bypass+Ninja</t>
  </si>
  <si>
    <t>Shutter+Bypass+Assault</t>
  </si>
  <si>
    <t>Angry+Hit+Steal</t>
  </si>
  <si>
    <t>Farming ideas and hanging outside</t>
  </si>
  <si>
    <t>Event had no effect</t>
  </si>
  <si>
    <t>Double study. No effect.</t>
  </si>
  <si>
    <t>Added one camera, but no biggie.</t>
  </si>
  <si>
    <t>Two ideas lost. Could be bad but by now we've got 11 ideas on Shutter Bug. Holy Crap. But that's fine.</t>
  </si>
  <si>
    <t>A4</t>
  </si>
  <si>
    <t>Stepped on a camera</t>
  </si>
  <si>
    <t>C4, C5</t>
  </si>
  <si>
    <t xml:space="preserve">Hit the noise limit. Decided that each noise is equal one alert at this stage - I had that right many moons ago. That gives us one more round. </t>
  </si>
  <si>
    <t>Freed the prisoner THIS round. Oof. Hit the end and beyond. Lock the loot screwed us over again. But it was soooo close. I had tons of ideas at the end. Probability of NPC getting out is: 3 or higher, or 66%. And the Angry Locksmith was 1/6 probability of getting out.</t>
  </si>
  <si>
    <t>Lost - got impossible, but closer.</t>
  </si>
  <si>
    <t>Andy, Brad</t>
  </si>
  <si>
    <t xml:space="preserve">Bought 3 reveals from Visage. </t>
  </si>
  <si>
    <t>No trigger</t>
  </si>
  <si>
    <t>Added two locks</t>
  </si>
  <si>
    <t>Freed prisoner this round</t>
  </si>
  <si>
    <t>C4, C7</t>
  </si>
  <si>
    <t>Sentinel+Smash+Prowl</t>
  </si>
  <si>
    <t>Thief+Bypass+Ninja</t>
  </si>
  <si>
    <t>Tinkerer+Bypass+Assault</t>
  </si>
  <si>
    <t>Safecracker+Hit+Steal</t>
  </si>
  <si>
    <t>83% chance of winning, and a good likelihood of one character busted</t>
  </si>
  <si>
    <t>Triggered the end. Blue needed a 5/6 to get out (83%). Prisoner got 2 ideas from sentinel. Needs a 2 or higher to get out. Success was a 2 or higher. Purple needed a 4 or higher.</t>
  </si>
  <si>
    <t xml:space="preserve">Brad basically playing alone. He played it pretty aggressively but that was probably the right approach. Could have saved a few things here and there but the round count would've been the same. </t>
  </si>
  <si>
    <t>Pointless Noise</t>
  </si>
  <si>
    <t>#P</t>
  </si>
  <si>
    <t>Red</t>
  </si>
  <si>
    <t>Green</t>
  </si>
  <si>
    <t>Blue</t>
  </si>
  <si>
    <t>Purple</t>
  </si>
  <si>
    <t>??</t>
  </si>
  <si>
    <t>Time start:</t>
  </si>
  <si>
    <t>8:00pm</t>
  </si>
  <si>
    <t>Elapsed</t>
  </si>
  <si>
    <t>ScriptKiddie+Bypass+Linger</t>
  </si>
  <si>
    <t>Lookout+SmashNGrab+Bypass</t>
  </si>
  <si>
    <t>Shutter+Linger+Hurry</t>
  </si>
  <si>
    <t>StreetUrchin+Yank+WingIt</t>
  </si>
  <si>
    <t>The Dark Horse Job</t>
  </si>
  <si>
    <t>Street Urchin really shined - got 3 deep with a single idea and a sprint</t>
  </si>
  <si>
    <t>Nothing from the event, although should Event 5 have ON or Adjacent??</t>
  </si>
  <si>
    <t>D2</t>
  </si>
  <si>
    <t>Decided to go for the full loot this time.</t>
  </si>
  <si>
    <t>Script Kiddie should have an examine. This build isn't great. Had we decided to do one more noise, we would avoid the alert.</t>
  </si>
  <si>
    <t>C7</t>
  </si>
  <si>
    <t>Took the deal. Crisis felt pretty harsh. Already lots of dogs in this one - reduce that? Add dog whistle instead of the $3k?</t>
  </si>
  <si>
    <t xml:space="preserve">Not sure if we're gonna make it here. It's going sooooo slow. </t>
  </si>
  <si>
    <t>Grabbed ledger! Street Urchin has one idea right now. Woof. Removed the C6 crisis just feels mean at this point.</t>
  </si>
  <si>
    <t>Landed directly Coming in Hot. Maybe add Lock the Loot?</t>
  </si>
  <si>
    <t>Job Loot</t>
  </si>
  <si>
    <t>$6k</t>
  </si>
  <si>
    <t>Start of the Murder Hornets campaign. Need to make some Dog crisis rebalancing - they feel unfair</t>
  </si>
  <si>
    <t>ScriptKiddie+Extract+Linger</t>
  </si>
  <si>
    <t>StreetUrchin+Yank+Concoct</t>
  </si>
  <si>
    <t>Shutter+Tamper+Hurry</t>
  </si>
  <si>
    <t>Lookout+SmashNGrab+Extract</t>
  </si>
  <si>
    <t>The Blind Justice Job</t>
  </si>
  <si>
    <t>Betting $6k on the team</t>
  </si>
  <si>
    <t>If you really want to make Blind Justice harder, add a hex to that A-entrance. Like the hex between B and C. Street Urchin+Script Kiddie handled the A-thing easily.</t>
  </si>
  <si>
    <t>Ouch got spanked by Event 10. Could have been avoided.</t>
  </si>
  <si>
    <t>G2</t>
  </si>
  <si>
    <t>C3</t>
  </si>
  <si>
    <t>At this stage probably home free.</t>
  </si>
  <si>
    <t>C1</t>
  </si>
  <si>
    <t>Z2</t>
  </si>
  <si>
    <t>Fumble the loot actually triggered - could have been bad.</t>
  </si>
  <si>
    <t>100% to win and everyone got out. Almost a bit too easy? But still close. Got $4k just from grabbing. No Lucky Penny. Won the extra $6k from the Bookie.</t>
  </si>
  <si>
    <t>$9k</t>
  </si>
  <si>
    <t>The Hospitality Job</t>
  </si>
  <si>
    <t>BlackHat+Extract+Linger</t>
  </si>
  <si>
    <t>Sentinel+SmashNGrab+Extract</t>
  </si>
  <si>
    <t>Tinkerer+Tamper+Hurry</t>
  </si>
  <si>
    <t>Mastermind+Yank+Concoct</t>
  </si>
  <si>
    <t>Betting $8k on the team. Bought Plasma Torch for $5k, replaced two Guards with blanks for $3k.</t>
  </si>
  <si>
    <t>A2</t>
  </si>
  <si>
    <t>Added one Guard. Found keycard because we did two Discovers and a Stride this round.</t>
  </si>
  <si>
    <t>C2</t>
  </si>
  <si>
    <t>Event didn't impact us</t>
  </si>
  <si>
    <t xml:space="preserve">Would be nice if we had a Watchtower sweep here. </t>
  </si>
  <si>
    <t>Got hit by this event</t>
  </si>
  <si>
    <t>Unlocked the door this round</t>
  </si>
  <si>
    <t>Got the hostage this round</t>
  </si>
  <si>
    <t>C5</t>
  </si>
  <si>
    <t>Last 6 noise didn't matter</t>
  </si>
  <si>
    <t xml:space="preserve">Wasn't sure about this - but had a crapton of ideas to get out with. Black Hat had 3 ideas - gonna need a 4 or higher to get out. Mastermind had 7 ideas, so he's out obviously. Hostage had 2 at the end. Sentinel was massive idea farm by the end and had 11 ideas at the end - gonna save our bacon. Tinkerer had 4 ideas. So the sentinel gave 1 idea to the hostage and 1 idea to the Tinkerer, and they got out. Then the Black Hat got 4 more and we all got out. </t>
  </si>
  <si>
    <t>100% chance of getting out. Didn't get to the safe.</t>
  </si>
  <si>
    <t>$4k</t>
  </si>
  <si>
    <t>Started with $16k team cash. Bought Plasma Torch and did $3k on Beat Cop. Bet $8k on ourselves and won</t>
  </si>
  <si>
    <t>The Black Box</t>
  </si>
  <si>
    <t>BlackHat+Extract+Intrude</t>
  </si>
  <si>
    <t>Sentinel+Steal+Extract</t>
  </si>
  <si>
    <t>Tinkerer+Tamper+Prowl</t>
  </si>
  <si>
    <t>Mastermind+SpliceIn+Concoct</t>
  </si>
  <si>
    <t>Decided to Ransack outside and got burned by those Events</t>
  </si>
  <si>
    <t>A1</t>
  </si>
  <si>
    <t>Got the Documents</t>
  </si>
  <si>
    <t>Got to the Safe</t>
  </si>
  <si>
    <t>Released the Guide. Detonate - nice. Overwhelmed hit the Black Hat because of the Kennel</t>
  </si>
  <si>
    <t>Guide got the Documents. Hit us hard with the I Thought I Had Him</t>
  </si>
  <si>
    <t>Guide used his special</t>
  </si>
  <si>
    <t>Guide got out! Wow before the alarm went off.</t>
  </si>
  <si>
    <t>Mastermind ran back in to get $4k. Pretty easy at the end. 100% chance of winning</t>
  </si>
  <si>
    <t>$15k</t>
  </si>
  <si>
    <t>100% chance of getting out. Got $15k in loot and Safecracking Tools. Gonna shorten the events a bit. Could be much harder, but still satisfying. Messed up some blanks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</si>
</sst>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CC"/>
      </patternFill>
    </fill>
  </fills>
  <borders count="4">
    <border>
      <left/>
      <right/>
      <top/>
      <bottom/>
      <diagonal/>
    </border>
    <border>
      <left/>
      <right/>
      <top/>
      <bottom style="medium">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3" applyNumberFormat="0" applyFont="0" applyAlignment="0" applyProtection="0"/>
  </cellStyleXfs>
  <cellXfs count="36">
    <xf numFmtId="0" fontId="0" fillId="0" borderId="0" xfId="0"/>
    <xf numFmtId="0" fontId="1" fillId="0" borderId="1" xfId="0" applyFont="1" applyBorder="1" applyAlignment="1">
      <alignment horizontal="center"/>
    </xf>
    <xf numFmtId="0" fontId="1" fillId="0" borderId="1" xfId="0" applyFont="1" applyBorder="1"/>
    <xf numFmtId="14" fontId="0" fillId="0" borderId="0" xfId="0" applyNumberFormat="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1" xfId="0" applyFont="1" applyBorder="1" applyAlignment="1">
      <alignment vertical="center"/>
    </xf>
    <xf numFmtId="0" fontId="0" fillId="0" borderId="2" xfId="0" applyBorder="1" applyAlignment="1">
      <alignment vertical="center"/>
    </xf>
    <xf numFmtId="2" fontId="0" fillId="0" borderId="0" xfId="0" applyNumberFormat="1" applyAlignment="1">
      <alignment horizontal="center" vertical="center"/>
    </xf>
    <xf numFmtId="0" fontId="1" fillId="0" borderId="0" xfId="0" applyFont="1" applyBorder="1" applyAlignment="1">
      <alignment horizontal="center"/>
    </xf>
    <xf numFmtId="0" fontId="1" fillId="0" borderId="0" xfId="0" applyFont="1" applyBorder="1"/>
    <xf numFmtId="0" fontId="0" fillId="0" borderId="0" xfId="0" applyFont="1" applyBorder="1" applyAlignment="1">
      <alignment horizontal="center"/>
    </xf>
    <xf numFmtId="0" fontId="0" fillId="0" borderId="0" xfId="0" applyFont="1" applyBorder="1"/>
    <xf numFmtId="20" fontId="1" fillId="0" borderId="0" xfId="0" applyNumberFormat="1" applyFont="1" applyBorder="1" applyAlignment="1">
      <alignment horizontal="center"/>
    </xf>
    <xf numFmtId="20" fontId="0" fillId="0" borderId="0" xfId="0" applyNumberFormat="1" applyAlignment="1">
      <alignment horizontal="center"/>
    </xf>
    <xf numFmtId="0" fontId="0" fillId="0" borderId="0" xfId="0" applyAlignment="1">
      <alignment horizontal="left" vertical="center"/>
    </xf>
    <xf numFmtId="164" fontId="1" fillId="0" borderId="1" xfId="0" applyNumberFormat="1" applyFont="1" applyBorder="1" applyAlignment="1">
      <alignment horizontal="center"/>
    </xf>
    <xf numFmtId="164" fontId="1" fillId="0" borderId="0" xfId="0" applyNumberFormat="1" applyFont="1" applyBorder="1" applyAlignment="1">
      <alignment horizontal="center"/>
    </xf>
    <xf numFmtId="164" fontId="0" fillId="0" borderId="0" xfId="0" applyNumberFormat="1" applyAlignment="1">
      <alignment horizontal="center"/>
    </xf>
    <xf numFmtId="164" fontId="0" fillId="2" borderId="3" xfId="1" applyNumberFormat="1" applyFont="1"/>
    <xf numFmtId="0" fontId="1" fillId="0" borderId="1" xfId="0" applyFont="1" applyBorder="1" applyAlignment="1">
      <alignment horizontal="center" vertical="center"/>
    </xf>
    <xf numFmtId="16" fontId="1" fillId="0" borderId="0" xfId="0" applyNumberFormat="1" applyFont="1" applyBorder="1" applyAlignment="1">
      <alignment horizont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2" fontId="1" fillId="0" borderId="2"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164" fontId="0" fillId="2" borderId="3" xfId="1" applyNumberFormat="1" applyFont="1" applyAlignment="1">
      <alignment horizontal="center"/>
    </xf>
    <xf numFmtId="0" fontId="1" fillId="0" borderId="1" xfId="0" applyFont="1" applyBorder="1" applyAlignment="1">
      <alignment horizontal="left"/>
    </xf>
    <xf numFmtId="0" fontId="0" fillId="0" borderId="0" xfId="0" applyFont="1" applyBorder="1" applyAlignment="1">
      <alignment horizontal="left"/>
    </xf>
    <xf numFmtId="0" fontId="0" fillId="0" borderId="0" xfId="0" applyAlignment="1">
      <alignment horizontal="left"/>
    </xf>
  </cellXfs>
  <cellStyles count="2">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
  <sheetViews>
    <sheetView tabSelected="1" zoomScale="115" zoomScaleNormal="115" workbookViewId="0">
      <selection activeCell="A13" sqref="A13"/>
    </sheetView>
  </sheetViews>
  <sheetFormatPr defaultRowHeight="14.5" x14ac:dyDescent="0.35"/>
  <cols>
    <col min="1" max="1" width="11.26953125" style="7" bestFit="1" customWidth="1"/>
    <col min="2" max="2" width="2.90625" style="6" bestFit="1" customWidth="1"/>
    <col min="3" max="3" width="16.7265625" style="6" bestFit="1" customWidth="1"/>
    <col min="4" max="4" width="7.08984375" style="6" bestFit="1" customWidth="1"/>
    <col min="5" max="5" width="5.453125" style="6" bestFit="1" customWidth="1"/>
    <col min="6" max="6" width="8.36328125" style="6" bestFit="1" customWidth="1"/>
    <col min="7" max="7" width="6.08984375" style="10" customWidth="1"/>
    <col min="8" max="8" width="7.90625" style="10" bestFit="1" customWidth="1"/>
    <col min="9" max="9" width="9.36328125" style="10" bestFit="1" customWidth="1"/>
    <col min="10" max="10" width="7.1796875" style="10" bestFit="1" customWidth="1"/>
    <col min="11" max="11" width="6.36328125" style="10" bestFit="1" customWidth="1"/>
    <col min="12" max="12" width="6" style="10" bestFit="1" customWidth="1"/>
    <col min="13" max="13" width="6.453125" style="10" bestFit="1" customWidth="1"/>
    <col min="14" max="14" width="4.7265625" style="10" bestFit="1" customWidth="1"/>
    <col min="15" max="15" width="17.90625" style="6" bestFit="1" customWidth="1"/>
    <col min="16" max="16" width="18.90625" style="17" customWidth="1"/>
    <col min="17" max="17" width="24.453125" style="17" bestFit="1" customWidth="1"/>
    <col min="18" max="18" width="31.81640625" style="17" bestFit="1" customWidth="1"/>
    <col min="19" max="19" width="21.1796875" style="17" bestFit="1" customWidth="1"/>
    <col min="20" max="20" width="27.7265625" style="17" bestFit="1" customWidth="1"/>
    <col min="21" max="21" width="15.7265625" style="6" hidden="1" customWidth="1"/>
    <col min="22" max="30" width="7.7265625" style="6" hidden="1" customWidth="1"/>
    <col min="31" max="31" width="52.90625" style="6" hidden="1" customWidth="1"/>
    <col min="32" max="32" width="15.6328125" style="5" customWidth="1"/>
    <col min="33" max="16384" width="8.7265625" style="5"/>
  </cols>
  <sheetData>
    <row r="1" spans="1:32" s="9" customFormat="1" ht="29" customHeight="1" x14ac:dyDescent="0.35">
      <c r="A1" s="30" t="s">
        <v>0</v>
      </c>
      <c r="B1" s="24" t="s">
        <v>104</v>
      </c>
      <c r="C1" s="24" t="s">
        <v>38</v>
      </c>
      <c r="D1" s="26" t="s">
        <v>37</v>
      </c>
      <c r="E1" s="26" t="s">
        <v>36</v>
      </c>
      <c r="F1" s="26" t="s">
        <v>103</v>
      </c>
      <c r="G1" s="28" t="s">
        <v>58</v>
      </c>
      <c r="H1" s="28" t="s">
        <v>59</v>
      </c>
      <c r="I1" s="28" t="s">
        <v>60</v>
      </c>
      <c r="J1" s="28" t="s">
        <v>61</v>
      </c>
      <c r="K1" s="28" t="s">
        <v>62</v>
      </c>
      <c r="L1" s="28" t="s">
        <v>64</v>
      </c>
      <c r="M1" s="28" t="s">
        <v>72</v>
      </c>
      <c r="N1" s="28" t="s">
        <v>128</v>
      </c>
      <c r="O1" s="24" t="s">
        <v>35</v>
      </c>
      <c r="P1" s="24" t="s">
        <v>34</v>
      </c>
      <c r="Q1" s="24" t="s">
        <v>105</v>
      </c>
      <c r="R1" s="24" t="s">
        <v>106</v>
      </c>
      <c r="S1" s="24" t="s">
        <v>107</v>
      </c>
      <c r="T1" s="24" t="s">
        <v>108</v>
      </c>
      <c r="U1" s="24" t="s">
        <v>33</v>
      </c>
      <c r="V1" s="24"/>
      <c r="W1" s="24"/>
      <c r="X1" s="24"/>
      <c r="Y1" s="24"/>
      <c r="Z1" s="24"/>
      <c r="AA1" s="24"/>
      <c r="AB1" s="24"/>
      <c r="AC1" s="24"/>
      <c r="AD1" s="24"/>
      <c r="AE1" s="24" t="s">
        <v>32</v>
      </c>
      <c r="AF1" s="24" t="s">
        <v>6</v>
      </c>
    </row>
    <row r="2" spans="1:32" s="8" customFormat="1" ht="15" thickBot="1" x14ac:dyDescent="0.4">
      <c r="A2" s="31"/>
      <c r="B2" s="25"/>
      <c r="C2" s="25"/>
      <c r="D2" s="27"/>
      <c r="E2" s="27"/>
      <c r="F2" s="27"/>
      <c r="G2" s="29"/>
      <c r="H2" s="29"/>
      <c r="I2" s="29"/>
      <c r="J2" s="29"/>
      <c r="K2" s="29"/>
      <c r="L2" s="29"/>
      <c r="M2" s="29"/>
      <c r="N2" s="29"/>
      <c r="O2" s="25"/>
      <c r="P2" s="25"/>
      <c r="Q2" s="25"/>
      <c r="R2" s="25"/>
      <c r="S2" s="25"/>
      <c r="T2" s="25"/>
      <c r="U2" s="22" t="s">
        <v>31</v>
      </c>
      <c r="V2" s="22" t="s">
        <v>30</v>
      </c>
      <c r="W2" s="22" t="s">
        <v>29</v>
      </c>
      <c r="X2" s="22" t="s">
        <v>28</v>
      </c>
      <c r="Y2" s="22" t="s">
        <v>27</v>
      </c>
      <c r="Z2" s="22" t="s">
        <v>26</v>
      </c>
      <c r="AA2" s="22" t="s">
        <v>25</v>
      </c>
      <c r="AB2" s="22" t="s">
        <v>24</v>
      </c>
      <c r="AC2" s="22" t="s">
        <v>23</v>
      </c>
      <c r="AD2" s="22" t="s">
        <v>22</v>
      </c>
      <c r="AE2" s="25"/>
      <c r="AF2" s="25"/>
    </row>
    <row r="3" spans="1:32" x14ac:dyDescent="0.35">
      <c r="A3" s="7">
        <v>44035</v>
      </c>
      <c r="B3" s="6">
        <v>3</v>
      </c>
      <c r="C3" s="6" t="s">
        <v>21</v>
      </c>
      <c r="D3" s="6">
        <v>7</v>
      </c>
      <c r="E3" s="6">
        <v>28</v>
      </c>
      <c r="G3" s="10">
        <f t="shared" ref="G3:G12" si="0">IF(F3&gt;0, (E3-F3)/(D3-1)/B3,(E3/D3)/B3)</f>
        <v>1.3333333333333333</v>
      </c>
      <c r="I3" s="10">
        <v>1</v>
      </c>
      <c r="J3" s="10">
        <v>18</v>
      </c>
      <c r="K3" s="10">
        <v>24</v>
      </c>
      <c r="M3" s="10">
        <v>0</v>
      </c>
      <c r="O3" s="6" t="s">
        <v>20</v>
      </c>
      <c r="P3" s="17" t="s">
        <v>19</v>
      </c>
      <c r="U3" s="6">
        <v>27</v>
      </c>
      <c r="V3" s="6">
        <v>16</v>
      </c>
      <c r="W3" s="6">
        <v>9</v>
      </c>
      <c r="X3" s="6">
        <v>10</v>
      </c>
      <c r="Y3" s="6">
        <v>15</v>
      </c>
      <c r="Z3" s="6">
        <v>7</v>
      </c>
      <c r="AA3" s="6">
        <v>7</v>
      </c>
      <c r="AB3" s="6">
        <v>8</v>
      </c>
      <c r="AE3" s="6">
        <f>SUM(U3:AD3)</f>
        <v>99</v>
      </c>
    </row>
    <row r="4" spans="1:32" x14ac:dyDescent="0.35">
      <c r="A4" s="7">
        <v>44046</v>
      </c>
      <c r="B4" s="6">
        <v>3</v>
      </c>
      <c r="C4" s="6" t="s">
        <v>18</v>
      </c>
      <c r="D4" s="6">
        <v>9</v>
      </c>
      <c r="E4" s="6">
        <v>43</v>
      </c>
      <c r="G4" s="10">
        <f t="shared" si="0"/>
        <v>1.5925925925925926</v>
      </c>
      <c r="I4" s="10">
        <v>2</v>
      </c>
      <c r="J4" s="10">
        <v>19</v>
      </c>
      <c r="K4" s="10">
        <v>24</v>
      </c>
      <c r="M4" s="10">
        <v>0</v>
      </c>
      <c r="O4" s="6" t="s">
        <v>17</v>
      </c>
      <c r="P4" s="17" t="s">
        <v>39</v>
      </c>
      <c r="Q4" s="17" t="s">
        <v>55</v>
      </c>
      <c r="R4" s="17" t="s">
        <v>56</v>
      </c>
      <c r="S4" s="17" t="s">
        <v>57</v>
      </c>
      <c r="AF4" s="5" t="s">
        <v>43</v>
      </c>
    </row>
    <row r="5" spans="1:32" x14ac:dyDescent="0.35">
      <c r="A5" s="7">
        <v>44047</v>
      </c>
      <c r="B5" s="6">
        <v>4</v>
      </c>
      <c r="C5" s="6" t="s">
        <v>18</v>
      </c>
      <c r="D5" s="6">
        <v>8</v>
      </c>
      <c r="E5" s="6">
        <v>39</v>
      </c>
      <c r="G5" s="10">
        <f t="shared" si="0"/>
        <v>1.21875</v>
      </c>
      <c r="H5" s="10">
        <v>14</v>
      </c>
      <c r="I5" s="10">
        <v>2</v>
      </c>
      <c r="J5" s="10">
        <v>19</v>
      </c>
      <c r="K5" s="10">
        <v>24</v>
      </c>
      <c r="L5" s="10">
        <v>4</v>
      </c>
      <c r="M5" s="10">
        <v>0</v>
      </c>
      <c r="O5" s="6" t="s">
        <v>17</v>
      </c>
      <c r="P5" s="17" t="s">
        <v>39</v>
      </c>
      <c r="Q5" s="17" t="s">
        <v>50</v>
      </c>
      <c r="R5" s="17" t="s">
        <v>51</v>
      </c>
      <c r="S5" s="17" t="s">
        <v>52</v>
      </c>
      <c r="T5" s="17" t="s">
        <v>53</v>
      </c>
      <c r="AF5" s="5" t="s">
        <v>54</v>
      </c>
    </row>
    <row r="6" spans="1:32" x14ac:dyDescent="0.35">
      <c r="A6" s="7">
        <v>44048</v>
      </c>
      <c r="B6" s="6">
        <v>4</v>
      </c>
      <c r="C6" s="6" t="s">
        <v>18</v>
      </c>
      <c r="D6" s="6">
        <v>8</v>
      </c>
      <c r="E6" s="6">
        <v>36</v>
      </c>
      <c r="F6" s="6">
        <v>0</v>
      </c>
      <c r="G6" s="10">
        <f t="shared" si="0"/>
        <v>1.125</v>
      </c>
      <c r="H6" s="10">
        <v>14</v>
      </c>
      <c r="I6" s="10">
        <v>2</v>
      </c>
      <c r="J6" s="10">
        <v>19</v>
      </c>
      <c r="K6" s="10">
        <v>26</v>
      </c>
      <c r="M6" s="10">
        <v>2</v>
      </c>
      <c r="O6" s="6" t="s">
        <v>17</v>
      </c>
      <c r="P6" s="17" t="s">
        <v>74</v>
      </c>
      <c r="Q6" s="17" t="s">
        <v>75</v>
      </c>
      <c r="R6" s="17" t="s">
        <v>76</v>
      </c>
      <c r="S6" s="17" t="s">
        <v>77</v>
      </c>
      <c r="T6" s="17" t="s">
        <v>78</v>
      </c>
    </row>
    <row r="7" spans="1:32" x14ac:dyDescent="0.35">
      <c r="A7" s="7">
        <v>44049</v>
      </c>
      <c r="B7" s="6">
        <v>4</v>
      </c>
      <c r="C7" s="6" t="s">
        <v>18</v>
      </c>
      <c r="D7" s="6">
        <v>9</v>
      </c>
      <c r="E7" s="6">
        <v>43</v>
      </c>
      <c r="F7" s="6">
        <v>5</v>
      </c>
      <c r="G7" s="10">
        <f t="shared" si="0"/>
        <v>1.1875</v>
      </c>
      <c r="H7" s="10">
        <v>14</v>
      </c>
      <c r="I7" s="10">
        <v>2</v>
      </c>
      <c r="J7" s="10">
        <v>19</v>
      </c>
      <c r="K7" s="10">
        <v>26</v>
      </c>
      <c r="L7" s="10">
        <v>2</v>
      </c>
      <c r="M7" s="10">
        <v>1</v>
      </c>
      <c r="O7" s="6" t="s">
        <v>17</v>
      </c>
      <c r="P7" s="17" t="s">
        <v>89</v>
      </c>
      <c r="Q7" s="17" t="s">
        <v>75</v>
      </c>
      <c r="R7" s="17" t="s">
        <v>76</v>
      </c>
      <c r="S7" s="17" t="s">
        <v>77</v>
      </c>
      <c r="T7" s="17" t="s">
        <v>78</v>
      </c>
    </row>
    <row r="8" spans="1:32" x14ac:dyDescent="0.35">
      <c r="A8" s="7">
        <v>44054</v>
      </c>
      <c r="B8" s="6">
        <v>4</v>
      </c>
      <c r="C8" s="6" t="s">
        <v>90</v>
      </c>
      <c r="D8" s="6">
        <v>8</v>
      </c>
      <c r="E8" s="6">
        <v>47</v>
      </c>
      <c r="F8" s="6">
        <v>9</v>
      </c>
      <c r="G8" s="10">
        <f t="shared" si="0"/>
        <v>1.3571428571428572</v>
      </c>
      <c r="H8" s="10">
        <v>17</v>
      </c>
      <c r="I8" s="10">
        <v>3</v>
      </c>
      <c r="J8" s="10">
        <v>20</v>
      </c>
      <c r="K8" s="10">
        <v>26</v>
      </c>
      <c r="L8" s="10">
        <v>0</v>
      </c>
      <c r="M8" s="10">
        <v>0</v>
      </c>
      <c r="O8" s="6" t="s">
        <v>17</v>
      </c>
      <c r="P8" s="17" t="s">
        <v>100</v>
      </c>
      <c r="Q8" s="17" t="s">
        <v>96</v>
      </c>
      <c r="R8" s="17" t="s">
        <v>98</v>
      </c>
      <c r="S8" s="17" t="s">
        <v>97</v>
      </c>
      <c r="T8" s="17" t="s">
        <v>99</v>
      </c>
      <c r="AF8" s="5" t="s">
        <v>102</v>
      </c>
    </row>
    <row r="9" spans="1:32" x14ac:dyDescent="0.35">
      <c r="A9" s="7">
        <v>44186</v>
      </c>
      <c r="B9" s="6">
        <v>4</v>
      </c>
      <c r="C9" s="6" t="s">
        <v>18</v>
      </c>
      <c r="D9" s="6">
        <v>9</v>
      </c>
      <c r="E9" s="6">
        <v>39</v>
      </c>
      <c r="F9" s="6">
        <v>0</v>
      </c>
      <c r="G9" s="10">
        <f t="shared" si="0"/>
        <v>1.0833333333333333</v>
      </c>
      <c r="H9" s="10">
        <v>5</v>
      </c>
      <c r="I9" s="10">
        <v>1</v>
      </c>
      <c r="J9" s="10">
        <v>22</v>
      </c>
      <c r="K9" s="10">
        <v>27</v>
      </c>
      <c r="L9" s="10">
        <v>1</v>
      </c>
      <c r="M9" s="10">
        <v>1</v>
      </c>
      <c r="N9" s="10" t="s">
        <v>129</v>
      </c>
      <c r="O9" s="6" t="s">
        <v>117</v>
      </c>
      <c r="P9" s="17" t="s">
        <v>100</v>
      </c>
      <c r="Q9" s="17" t="s">
        <v>113</v>
      </c>
      <c r="R9" s="17" t="s">
        <v>114</v>
      </c>
      <c r="S9" s="17" t="s">
        <v>115</v>
      </c>
      <c r="T9" s="17" t="s">
        <v>116</v>
      </c>
      <c r="AF9" s="5" t="s">
        <v>130</v>
      </c>
    </row>
    <row r="10" spans="1:32" x14ac:dyDescent="0.35">
      <c r="A10" s="7">
        <v>44187</v>
      </c>
      <c r="B10" s="6">
        <v>4</v>
      </c>
      <c r="C10" s="6" t="s">
        <v>18</v>
      </c>
      <c r="D10" s="6">
        <v>7</v>
      </c>
      <c r="E10" s="6">
        <v>33</v>
      </c>
      <c r="F10" s="6">
        <v>2</v>
      </c>
      <c r="G10" s="10">
        <f t="shared" si="0"/>
        <v>1.2916666666666667</v>
      </c>
      <c r="H10" s="10">
        <v>11</v>
      </c>
      <c r="I10" s="10">
        <v>2</v>
      </c>
      <c r="J10" s="10">
        <v>22</v>
      </c>
      <c r="K10" s="10">
        <v>23</v>
      </c>
      <c r="L10" s="10">
        <v>2</v>
      </c>
      <c r="M10" s="10">
        <v>1</v>
      </c>
      <c r="N10" s="10" t="s">
        <v>146</v>
      </c>
      <c r="O10" s="6" t="s">
        <v>135</v>
      </c>
      <c r="P10" s="17" t="s">
        <v>145</v>
      </c>
      <c r="Q10" s="17" t="s">
        <v>131</v>
      </c>
      <c r="R10" s="17" t="s">
        <v>134</v>
      </c>
      <c r="S10" s="17" t="s">
        <v>133</v>
      </c>
      <c r="T10" s="17" t="s">
        <v>132</v>
      </c>
    </row>
    <row r="11" spans="1:32" x14ac:dyDescent="0.35">
      <c r="A11" s="7">
        <v>44189</v>
      </c>
      <c r="B11" s="6">
        <v>4</v>
      </c>
      <c r="C11" s="6" t="s">
        <v>18</v>
      </c>
      <c r="D11" s="6">
        <v>9</v>
      </c>
      <c r="E11" s="6">
        <v>48</v>
      </c>
      <c r="F11" s="6">
        <v>6</v>
      </c>
      <c r="G11" s="10">
        <f t="shared" si="0"/>
        <v>1.3125</v>
      </c>
      <c r="H11" s="10">
        <v>9</v>
      </c>
      <c r="I11" s="10">
        <v>3</v>
      </c>
      <c r="J11" s="10">
        <v>22</v>
      </c>
      <c r="K11" s="10">
        <v>27</v>
      </c>
      <c r="L11" s="10">
        <v>1</v>
      </c>
      <c r="M11" s="10">
        <v>2</v>
      </c>
      <c r="N11" s="10" t="s">
        <v>165</v>
      </c>
      <c r="O11" s="6" t="s">
        <v>147</v>
      </c>
      <c r="P11" t="s">
        <v>164</v>
      </c>
      <c r="Q11" s="17" t="s">
        <v>148</v>
      </c>
      <c r="R11" s="17" t="s">
        <v>149</v>
      </c>
      <c r="S11" s="17" t="s">
        <v>150</v>
      </c>
      <c r="T11" s="17" t="s">
        <v>151</v>
      </c>
      <c r="AF11" s="5" t="s">
        <v>166</v>
      </c>
    </row>
    <row r="12" spans="1:32" x14ac:dyDescent="0.35">
      <c r="A12" s="7">
        <v>44193</v>
      </c>
      <c r="B12" s="6">
        <v>4</v>
      </c>
      <c r="C12" s="6" t="s">
        <v>18</v>
      </c>
      <c r="D12" s="6">
        <v>9</v>
      </c>
      <c r="E12" s="6">
        <v>42</v>
      </c>
      <c r="F12" s="6">
        <v>2</v>
      </c>
      <c r="G12" s="10">
        <f t="shared" si="0"/>
        <v>1.25</v>
      </c>
      <c r="H12" s="10">
        <v>5</v>
      </c>
      <c r="I12" s="10">
        <v>4</v>
      </c>
      <c r="J12" s="10">
        <v>22</v>
      </c>
      <c r="K12" s="10">
        <v>28</v>
      </c>
      <c r="L12" s="10">
        <v>2</v>
      </c>
      <c r="M12" s="10">
        <v>2</v>
      </c>
      <c r="N12" s="10" t="s">
        <v>181</v>
      </c>
      <c r="O12" s="6" t="s">
        <v>167</v>
      </c>
      <c r="P12" s="17" t="s">
        <v>182</v>
      </c>
      <c r="Q12" s="17" t="s">
        <v>168</v>
      </c>
      <c r="R12" s="17" t="s">
        <v>169</v>
      </c>
      <c r="S12" s="17" t="s">
        <v>170</v>
      </c>
      <c r="T12" s="17" t="s">
        <v>171</v>
      </c>
    </row>
  </sheetData>
  <mergeCells count="23">
    <mergeCell ref="T1:T2"/>
    <mergeCell ref="A1:A2"/>
    <mergeCell ref="B1:B2"/>
    <mergeCell ref="C1:C2"/>
    <mergeCell ref="D1:D2"/>
    <mergeCell ref="F1:F2"/>
    <mergeCell ref="N1:N2"/>
    <mergeCell ref="AF1:AF2"/>
    <mergeCell ref="P1:P2"/>
    <mergeCell ref="E1:E2"/>
    <mergeCell ref="O1:O2"/>
    <mergeCell ref="AE1:AE2"/>
    <mergeCell ref="U1:AD1"/>
    <mergeCell ref="G1:G2"/>
    <mergeCell ref="H1:H2"/>
    <mergeCell ref="I1:I2"/>
    <mergeCell ref="J1:J2"/>
    <mergeCell ref="K1:K2"/>
    <mergeCell ref="L1:L2"/>
    <mergeCell ref="M1:M2"/>
    <mergeCell ref="Q1:Q2"/>
    <mergeCell ref="R1:R2"/>
    <mergeCell ref="S1:S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zoomScale="130" zoomScaleNormal="130" workbookViewId="0">
      <selection activeCell="E17" sqref="E17"/>
    </sheetView>
  </sheetViews>
  <sheetFormatPr defaultRowHeight="14.5" x14ac:dyDescent="0.35"/>
  <cols>
    <col min="1" max="2" width="8.7265625" style="4"/>
    <col min="3" max="3" width="10.36328125" style="20" bestFit="1" customWidth="1"/>
    <col min="4" max="4" width="10.36328125" style="4" customWidth="1"/>
    <col min="5" max="5" width="15.26953125" style="4" bestFit="1" customWidth="1"/>
    <col min="6" max="7" width="8.7265625" style="4"/>
    <col min="8" max="8" width="15.6328125" style="4" bestFit="1" customWidth="1"/>
    <col min="9" max="9" width="15.6328125" style="4" customWidth="1"/>
    <col min="10" max="10" width="27" customWidth="1"/>
    <col min="11" max="11" width="9.90625" bestFit="1" customWidth="1"/>
  </cols>
  <sheetData>
    <row r="1" spans="1:12" s="2" customFormat="1" ht="15" thickBot="1" x14ac:dyDescent="0.4">
      <c r="A1" s="1" t="s">
        <v>0</v>
      </c>
      <c r="B1" s="1" t="s">
        <v>1</v>
      </c>
      <c r="C1" s="18" t="s">
        <v>2</v>
      </c>
      <c r="D1" s="1" t="s">
        <v>112</v>
      </c>
      <c r="E1" s="1" t="s">
        <v>4</v>
      </c>
      <c r="F1" s="1" t="s">
        <v>3</v>
      </c>
      <c r="G1" s="1" t="s">
        <v>5</v>
      </c>
      <c r="H1" s="1" t="s">
        <v>63</v>
      </c>
      <c r="I1" s="1" t="s">
        <v>73</v>
      </c>
      <c r="J1" s="2" t="s">
        <v>6</v>
      </c>
    </row>
    <row r="2" spans="1:12" s="12" customFormat="1" x14ac:dyDescent="0.35">
      <c r="A2" s="11"/>
      <c r="B2" s="13">
        <v>0</v>
      </c>
      <c r="C2" s="19"/>
      <c r="D2" s="15" t="e">
        <f>C2-L2</f>
        <v>#VALUE!</v>
      </c>
      <c r="E2"/>
      <c r="F2" s="11"/>
      <c r="G2" s="11"/>
      <c r="H2" s="11"/>
      <c r="I2" s="11"/>
      <c r="J2" s="14"/>
      <c r="K2" s="12" t="s">
        <v>110</v>
      </c>
      <c r="L2" s="21" t="s">
        <v>111</v>
      </c>
    </row>
    <row r="3" spans="1:12" x14ac:dyDescent="0.35">
      <c r="A3" s="3" t="s">
        <v>109</v>
      </c>
      <c r="B3" s="4">
        <v>1</v>
      </c>
      <c r="D3" s="15">
        <f>C3-C2</f>
        <v>0</v>
      </c>
    </row>
    <row r="4" spans="1:12" x14ac:dyDescent="0.35">
      <c r="A4" s="3"/>
      <c r="B4" s="4">
        <v>2</v>
      </c>
      <c r="D4" s="15">
        <f t="shared" ref="D4:D10" si="0">C4-C3</f>
        <v>0</v>
      </c>
    </row>
    <row r="5" spans="1:12" x14ac:dyDescent="0.35">
      <c r="A5" s="3"/>
      <c r="B5" s="4">
        <v>3</v>
      </c>
      <c r="D5" s="15">
        <f t="shared" si="0"/>
        <v>0</v>
      </c>
    </row>
    <row r="6" spans="1:12" x14ac:dyDescent="0.35">
      <c r="A6" s="3"/>
      <c r="B6" s="4">
        <v>4</v>
      </c>
      <c r="D6" s="15">
        <f t="shared" si="0"/>
        <v>0</v>
      </c>
    </row>
    <row r="7" spans="1:12" x14ac:dyDescent="0.35">
      <c r="A7" s="3"/>
      <c r="B7" s="4">
        <v>5</v>
      </c>
      <c r="D7" s="15">
        <f t="shared" si="0"/>
        <v>0</v>
      </c>
    </row>
    <row r="8" spans="1:12" x14ac:dyDescent="0.35">
      <c r="A8" s="3"/>
      <c r="B8" s="4">
        <v>6</v>
      </c>
      <c r="D8" s="15">
        <f t="shared" si="0"/>
        <v>0</v>
      </c>
    </row>
    <row r="9" spans="1:12" x14ac:dyDescent="0.35">
      <c r="A9" s="3"/>
      <c r="B9" s="4">
        <v>7</v>
      </c>
      <c r="D9" s="15">
        <f t="shared" si="0"/>
        <v>0</v>
      </c>
    </row>
    <row r="10" spans="1:12" x14ac:dyDescent="0.35">
      <c r="A10" s="3"/>
      <c r="B10" s="4">
        <v>8</v>
      </c>
      <c r="D10" s="15">
        <f t="shared" si="0"/>
        <v>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F70A6-FCA1-4E2C-9C50-C10E56838813}">
  <dimension ref="A1:L11"/>
  <sheetViews>
    <sheetView workbookViewId="0">
      <selection activeCell="F10" sqref="F10"/>
    </sheetView>
  </sheetViews>
  <sheetFormatPr defaultRowHeight="14.5" x14ac:dyDescent="0.35"/>
  <cols>
    <col min="1" max="2" width="8.7265625" style="4"/>
    <col min="3" max="3" width="10.36328125" style="20" bestFit="1" customWidth="1"/>
    <col min="4" max="4" width="10.36328125" style="4" customWidth="1"/>
    <col min="5" max="5" width="15.26953125" style="4" bestFit="1" customWidth="1"/>
    <col min="6" max="7" width="8.7265625" style="4"/>
    <col min="8" max="8" width="15.6328125" style="4" bestFit="1" customWidth="1"/>
    <col min="9" max="9" width="15.6328125" style="4" customWidth="1"/>
    <col min="10" max="10" width="27" style="35" customWidth="1"/>
    <col min="11" max="11" width="9.90625" style="4" bestFit="1" customWidth="1"/>
    <col min="12" max="16384" width="8.7265625" style="4"/>
  </cols>
  <sheetData>
    <row r="1" spans="1:12" s="1" customFormat="1" ht="15" thickBot="1" x14ac:dyDescent="0.4">
      <c r="A1" s="1" t="s">
        <v>0</v>
      </c>
      <c r="B1" s="1" t="s">
        <v>1</v>
      </c>
      <c r="C1" s="18" t="s">
        <v>2</v>
      </c>
      <c r="D1" s="1" t="s">
        <v>112</v>
      </c>
      <c r="E1" s="1" t="s">
        <v>4</v>
      </c>
      <c r="F1" s="1" t="s">
        <v>3</v>
      </c>
      <c r="G1" s="1" t="s">
        <v>5</v>
      </c>
      <c r="H1" s="1" t="s">
        <v>63</v>
      </c>
      <c r="I1" s="1" t="s">
        <v>73</v>
      </c>
      <c r="J1" s="33" t="s">
        <v>6</v>
      </c>
    </row>
    <row r="2" spans="1:12" s="11" customFormat="1" x14ac:dyDescent="0.35">
      <c r="A2" s="23">
        <v>44193</v>
      </c>
      <c r="B2" s="13">
        <v>0</v>
      </c>
      <c r="C2" s="19"/>
      <c r="D2" s="15">
        <f>C2-L2</f>
        <v>0</v>
      </c>
      <c r="K2" s="11" t="s">
        <v>110</v>
      </c>
      <c r="L2" s="32"/>
    </row>
    <row r="3" spans="1:12" x14ac:dyDescent="0.35">
      <c r="A3" s="3"/>
      <c r="B3" s="4">
        <v>1</v>
      </c>
      <c r="D3" s="15">
        <f>C3-C2</f>
        <v>0</v>
      </c>
      <c r="E3" s="4">
        <v>5</v>
      </c>
      <c r="F3" s="13">
        <v>2</v>
      </c>
      <c r="G3" s="13"/>
      <c r="H3" s="13">
        <v>2</v>
      </c>
      <c r="I3" s="11"/>
      <c r="J3" s="34" t="s">
        <v>172</v>
      </c>
    </row>
    <row r="4" spans="1:12" x14ac:dyDescent="0.35">
      <c r="A4" s="3"/>
      <c r="B4" s="4">
        <v>2</v>
      </c>
      <c r="D4" s="15">
        <f t="shared" ref="D4:D10" si="0">C4-C3</f>
        <v>0</v>
      </c>
      <c r="E4" s="4">
        <v>5</v>
      </c>
      <c r="F4" s="4">
        <v>6</v>
      </c>
    </row>
    <row r="5" spans="1:12" x14ac:dyDescent="0.35">
      <c r="A5" s="3"/>
      <c r="B5" s="4">
        <v>3</v>
      </c>
      <c r="D5" s="15">
        <f t="shared" si="0"/>
        <v>0</v>
      </c>
      <c r="E5" s="4">
        <v>4</v>
      </c>
      <c r="F5" s="4">
        <v>8</v>
      </c>
      <c r="J5" s="35" t="s">
        <v>174</v>
      </c>
    </row>
    <row r="6" spans="1:12" x14ac:dyDescent="0.35">
      <c r="A6" s="3"/>
      <c r="B6" s="4">
        <v>4</v>
      </c>
      <c r="D6" s="15">
        <f t="shared" si="0"/>
        <v>0</v>
      </c>
      <c r="E6" s="4">
        <v>5</v>
      </c>
      <c r="F6" s="4" t="s">
        <v>173</v>
      </c>
      <c r="G6" s="4" t="s">
        <v>123</v>
      </c>
      <c r="J6" s="35" t="s">
        <v>175</v>
      </c>
    </row>
    <row r="7" spans="1:12" x14ac:dyDescent="0.35">
      <c r="A7" s="3"/>
      <c r="B7" s="4">
        <v>5</v>
      </c>
      <c r="D7" s="15">
        <f t="shared" si="0"/>
        <v>0</v>
      </c>
      <c r="E7" s="4">
        <v>3</v>
      </c>
      <c r="F7" s="4">
        <v>13</v>
      </c>
      <c r="I7" s="4">
        <v>1</v>
      </c>
      <c r="J7" s="35" t="s">
        <v>176</v>
      </c>
    </row>
    <row r="8" spans="1:12" x14ac:dyDescent="0.35">
      <c r="A8" s="3"/>
      <c r="B8" s="4">
        <v>6</v>
      </c>
      <c r="D8" s="15">
        <f t="shared" si="0"/>
        <v>0</v>
      </c>
      <c r="E8" s="4">
        <v>6</v>
      </c>
      <c r="F8" s="4">
        <v>15</v>
      </c>
      <c r="G8" s="4" t="s">
        <v>161</v>
      </c>
      <c r="J8" s="35" t="s">
        <v>177</v>
      </c>
    </row>
    <row r="9" spans="1:12" x14ac:dyDescent="0.35">
      <c r="A9" s="3"/>
      <c r="B9" s="4">
        <v>7</v>
      </c>
      <c r="D9" s="15">
        <f t="shared" si="0"/>
        <v>0</v>
      </c>
      <c r="E9" s="4">
        <v>4</v>
      </c>
      <c r="F9" s="4">
        <v>18</v>
      </c>
      <c r="I9" s="4">
        <v>1</v>
      </c>
      <c r="J9" s="35" t="s">
        <v>178</v>
      </c>
    </row>
    <row r="10" spans="1:12" x14ac:dyDescent="0.35">
      <c r="A10" s="3"/>
      <c r="B10" s="4">
        <v>8</v>
      </c>
      <c r="D10" s="15">
        <f t="shared" si="0"/>
        <v>0</v>
      </c>
      <c r="E10" s="4">
        <v>4</v>
      </c>
      <c r="F10" s="4">
        <v>21</v>
      </c>
      <c r="G10" s="4" t="s">
        <v>142</v>
      </c>
      <c r="J10" s="35" t="s">
        <v>179</v>
      </c>
    </row>
    <row r="11" spans="1:12" x14ac:dyDescent="0.35">
      <c r="B11" s="4">
        <v>9</v>
      </c>
      <c r="E11" s="4">
        <v>6</v>
      </c>
      <c r="F11" s="4">
        <v>24</v>
      </c>
      <c r="G11" s="4" t="s">
        <v>42</v>
      </c>
      <c r="J11" s="35" t="s">
        <v>180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AF2DE-5DE3-4E29-B50E-550E73822A31}">
  <dimension ref="A1:L12"/>
  <sheetViews>
    <sheetView workbookViewId="0">
      <selection activeCell="F6" sqref="F6"/>
    </sheetView>
  </sheetViews>
  <sheetFormatPr defaultRowHeight="14.5" x14ac:dyDescent="0.35"/>
  <cols>
    <col min="1" max="2" width="8.7265625" style="4"/>
    <col min="3" max="3" width="10.36328125" style="20" bestFit="1" customWidth="1"/>
    <col min="4" max="4" width="10.36328125" style="4" customWidth="1"/>
    <col min="5" max="5" width="15.26953125" style="4" bestFit="1" customWidth="1"/>
    <col min="6" max="7" width="8.7265625" style="4"/>
    <col min="8" max="8" width="15.6328125" style="4" bestFit="1" customWidth="1"/>
    <col min="9" max="9" width="15.6328125" style="4" customWidth="1"/>
    <col min="10" max="10" width="27" customWidth="1"/>
    <col min="11" max="11" width="9.90625" bestFit="1" customWidth="1"/>
  </cols>
  <sheetData>
    <row r="1" spans="1:12" s="2" customFormat="1" ht="15" thickBot="1" x14ac:dyDescent="0.4">
      <c r="A1" s="1" t="s">
        <v>0</v>
      </c>
      <c r="B1" s="1" t="s">
        <v>1</v>
      </c>
      <c r="C1" s="18" t="s">
        <v>2</v>
      </c>
      <c r="D1" s="1" t="s">
        <v>112</v>
      </c>
      <c r="E1" s="1" t="s">
        <v>4</v>
      </c>
      <c r="F1" s="1" t="s">
        <v>3</v>
      </c>
      <c r="G1" s="1" t="s">
        <v>5</v>
      </c>
      <c r="H1" s="1" t="s">
        <v>63</v>
      </c>
      <c r="I1" s="1" t="s">
        <v>73</v>
      </c>
      <c r="J1" s="2" t="s">
        <v>6</v>
      </c>
    </row>
    <row r="2" spans="1:12" s="12" customFormat="1" x14ac:dyDescent="0.35">
      <c r="A2" s="23">
        <v>44187</v>
      </c>
      <c r="B2" s="13">
        <v>0</v>
      </c>
      <c r="C2" s="19"/>
      <c r="D2" s="15">
        <f>C2-L2</f>
        <v>0</v>
      </c>
      <c r="E2"/>
      <c r="F2" s="11"/>
      <c r="G2" s="11"/>
      <c r="H2" s="11"/>
      <c r="I2" s="11"/>
      <c r="J2" s="14" t="s">
        <v>152</v>
      </c>
      <c r="K2" s="12" t="s">
        <v>110</v>
      </c>
      <c r="L2" s="21"/>
    </row>
    <row r="3" spans="1:12" x14ac:dyDescent="0.35">
      <c r="A3" s="3"/>
      <c r="B3" s="4">
        <v>1</v>
      </c>
      <c r="D3" s="15">
        <f>C3-C2</f>
        <v>0</v>
      </c>
      <c r="E3" s="4">
        <v>5</v>
      </c>
      <c r="F3" s="4" t="s">
        <v>153</v>
      </c>
      <c r="H3" s="4">
        <v>0</v>
      </c>
      <c r="I3" s="4">
        <v>0</v>
      </c>
      <c r="J3" t="s">
        <v>154</v>
      </c>
    </row>
    <row r="4" spans="1:12" x14ac:dyDescent="0.35">
      <c r="A4" s="3"/>
      <c r="B4" s="4">
        <v>2</v>
      </c>
      <c r="D4" s="15">
        <f t="shared" ref="D4:D10" si="0">C4-C3</f>
        <v>0</v>
      </c>
      <c r="E4" s="4">
        <v>6</v>
      </c>
      <c r="F4" s="4">
        <v>4</v>
      </c>
      <c r="G4" s="4" t="s">
        <v>155</v>
      </c>
      <c r="J4" t="s">
        <v>156</v>
      </c>
    </row>
    <row r="5" spans="1:12" x14ac:dyDescent="0.35">
      <c r="A5" s="3"/>
      <c r="B5" s="4">
        <v>3</v>
      </c>
      <c r="D5" s="15">
        <f t="shared" si="0"/>
        <v>0</v>
      </c>
      <c r="E5" s="4">
        <v>7</v>
      </c>
      <c r="F5" s="4">
        <v>8</v>
      </c>
      <c r="H5" s="4">
        <v>1</v>
      </c>
      <c r="J5" t="s">
        <v>158</v>
      </c>
    </row>
    <row r="6" spans="1:12" x14ac:dyDescent="0.35">
      <c r="A6" s="3"/>
      <c r="B6" s="4">
        <v>4</v>
      </c>
      <c r="D6" s="15">
        <f t="shared" si="0"/>
        <v>0</v>
      </c>
      <c r="E6" s="4">
        <v>5</v>
      </c>
      <c r="F6" s="4">
        <v>12</v>
      </c>
      <c r="J6" t="s">
        <v>157</v>
      </c>
    </row>
    <row r="7" spans="1:12" x14ac:dyDescent="0.35">
      <c r="A7" s="3"/>
      <c r="B7" s="4">
        <v>5</v>
      </c>
      <c r="D7" s="15">
        <f t="shared" si="0"/>
        <v>0</v>
      </c>
      <c r="E7" s="4">
        <v>6</v>
      </c>
      <c r="F7" s="4">
        <v>15</v>
      </c>
      <c r="G7" s="4" t="s">
        <v>155</v>
      </c>
    </row>
    <row r="8" spans="1:12" x14ac:dyDescent="0.35">
      <c r="A8" s="3"/>
      <c r="B8" s="4">
        <v>6</v>
      </c>
      <c r="D8" s="15">
        <f t="shared" si="0"/>
        <v>0</v>
      </c>
      <c r="E8" s="4">
        <v>5</v>
      </c>
      <c r="F8" s="4">
        <v>19</v>
      </c>
      <c r="J8" t="s">
        <v>159</v>
      </c>
    </row>
    <row r="9" spans="1:12" x14ac:dyDescent="0.35">
      <c r="A9" s="3"/>
      <c r="B9" s="4">
        <v>7</v>
      </c>
      <c r="D9" s="15">
        <f t="shared" si="0"/>
        <v>0</v>
      </c>
      <c r="E9" s="4">
        <v>6</v>
      </c>
      <c r="F9" s="4">
        <v>23</v>
      </c>
      <c r="G9" s="4" t="s">
        <v>161</v>
      </c>
      <c r="J9" t="s">
        <v>160</v>
      </c>
    </row>
    <row r="10" spans="1:12" x14ac:dyDescent="0.35">
      <c r="A10" s="3"/>
      <c r="B10" s="4">
        <v>8</v>
      </c>
      <c r="D10" s="15">
        <f t="shared" si="0"/>
        <v>0</v>
      </c>
      <c r="E10" s="4">
        <v>8</v>
      </c>
      <c r="F10" s="4">
        <v>24</v>
      </c>
      <c r="G10" s="4" t="s">
        <v>42</v>
      </c>
      <c r="I10" s="4">
        <v>2</v>
      </c>
      <c r="J10" t="s">
        <v>162</v>
      </c>
    </row>
    <row r="11" spans="1:12" x14ac:dyDescent="0.35">
      <c r="B11" s="4">
        <v>9</v>
      </c>
      <c r="J11" t="s">
        <v>163</v>
      </c>
    </row>
    <row r="12" spans="1:12" x14ac:dyDescent="0.35">
      <c r="J12"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02A4-DCF3-47D0-8B9F-87F211B2F5A2}">
  <dimension ref="A1:L11"/>
  <sheetViews>
    <sheetView workbookViewId="0">
      <selection activeCell="E3" sqref="E3:E9"/>
    </sheetView>
  </sheetViews>
  <sheetFormatPr defaultRowHeight="14.5" x14ac:dyDescent="0.35"/>
  <cols>
    <col min="1" max="2" width="8.7265625" style="4"/>
    <col min="3" max="3" width="10.36328125" style="20" bestFit="1" customWidth="1"/>
    <col min="4" max="4" width="10.36328125" style="4" customWidth="1"/>
    <col min="5" max="5" width="15.26953125" style="4" bestFit="1" customWidth="1"/>
    <col min="6" max="7" width="8.7265625" style="4"/>
    <col min="8" max="8" width="15.6328125" style="4" bestFit="1" customWidth="1"/>
    <col min="9" max="9" width="15.6328125" style="4" customWidth="1"/>
    <col min="10" max="10" width="27" customWidth="1"/>
    <col min="11" max="11" width="9.90625" bestFit="1" customWidth="1"/>
  </cols>
  <sheetData>
    <row r="1" spans="1:12" s="2" customFormat="1" ht="15" thickBot="1" x14ac:dyDescent="0.4">
      <c r="A1" s="1" t="s">
        <v>0</v>
      </c>
      <c r="B1" s="1" t="s">
        <v>1</v>
      </c>
      <c r="C1" s="18" t="s">
        <v>2</v>
      </c>
      <c r="D1" s="1" t="s">
        <v>112</v>
      </c>
      <c r="E1" s="1" t="s">
        <v>4</v>
      </c>
      <c r="F1" s="1" t="s">
        <v>3</v>
      </c>
      <c r="G1" s="1" t="s">
        <v>5</v>
      </c>
      <c r="H1" s="1" t="s">
        <v>63</v>
      </c>
      <c r="I1" s="1" t="s">
        <v>73</v>
      </c>
      <c r="J1" s="2" t="s">
        <v>6</v>
      </c>
    </row>
    <row r="2" spans="1:12" s="12" customFormat="1" x14ac:dyDescent="0.35">
      <c r="A2" s="23">
        <v>44187</v>
      </c>
      <c r="B2" s="13">
        <v>0</v>
      </c>
      <c r="C2" s="19"/>
      <c r="D2" s="15">
        <f>C2-L2</f>
        <v>0</v>
      </c>
      <c r="E2"/>
      <c r="F2" s="11"/>
      <c r="G2" s="11"/>
      <c r="H2" s="11"/>
      <c r="I2" s="11"/>
      <c r="J2" s="14" t="s">
        <v>136</v>
      </c>
      <c r="K2" s="12" t="s">
        <v>110</v>
      </c>
      <c r="L2" s="21"/>
    </row>
    <row r="3" spans="1:12" x14ac:dyDescent="0.35">
      <c r="A3" s="3"/>
      <c r="B3" s="4">
        <v>1</v>
      </c>
      <c r="D3" s="15">
        <f>C3-C2</f>
        <v>0</v>
      </c>
      <c r="E3" s="4">
        <v>5</v>
      </c>
      <c r="F3" s="4">
        <v>2</v>
      </c>
      <c r="H3" s="4">
        <v>0</v>
      </c>
      <c r="I3" s="4">
        <v>0</v>
      </c>
      <c r="J3" t="s">
        <v>137</v>
      </c>
    </row>
    <row r="4" spans="1:12" x14ac:dyDescent="0.35">
      <c r="A4" s="3"/>
      <c r="B4" s="4">
        <v>2</v>
      </c>
      <c r="D4" s="15">
        <f t="shared" ref="D4:D10" si="0">C4-C3</f>
        <v>0</v>
      </c>
      <c r="E4" s="4">
        <v>6</v>
      </c>
      <c r="F4" s="4">
        <v>6</v>
      </c>
      <c r="H4" s="4">
        <v>0</v>
      </c>
      <c r="I4" s="4">
        <v>1</v>
      </c>
    </row>
    <row r="5" spans="1:12" x14ac:dyDescent="0.35">
      <c r="A5" s="3"/>
      <c r="B5" s="4">
        <v>3</v>
      </c>
      <c r="D5" s="15">
        <f t="shared" si="0"/>
        <v>0</v>
      </c>
      <c r="E5" s="4">
        <v>5</v>
      </c>
      <c r="F5" s="4">
        <v>10</v>
      </c>
      <c r="H5" s="4">
        <v>2</v>
      </c>
      <c r="I5" s="4">
        <v>0</v>
      </c>
      <c r="J5" t="s">
        <v>138</v>
      </c>
    </row>
    <row r="6" spans="1:12" x14ac:dyDescent="0.35">
      <c r="A6" s="3"/>
      <c r="B6" s="4">
        <v>4</v>
      </c>
      <c r="D6" s="15">
        <f t="shared" si="0"/>
        <v>0</v>
      </c>
      <c r="E6" s="4">
        <v>6</v>
      </c>
      <c r="F6" s="4" t="s">
        <v>139</v>
      </c>
      <c r="G6" s="4" t="s">
        <v>140</v>
      </c>
      <c r="H6" s="4">
        <v>0</v>
      </c>
      <c r="I6" s="4">
        <v>0</v>
      </c>
    </row>
    <row r="7" spans="1:12" x14ac:dyDescent="0.35">
      <c r="A7" s="3"/>
      <c r="B7" s="4">
        <v>5</v>
      </c>
      <c r="D7" s="15">
        <f t="shared" si="0"/>
        <v>0</v>
      </c>
      <c r="E7" s="4">
        <v>4</v>
      </c>
      <c r="F7" s="4">
        <v>20</v>
      </c>
      <c r="H7" s="4">
        <v>0</v>
      </c>
      <c r="I7" s="4">
        <v>0</v>
      </c>
      <c r="J7" t="s">
        <v>141</v>
      </c>
    </row>
    <row r="8" spans="1:12" x14ac:dyDescent="0.35">
      <c r="A8" s="3"/>
      <c r="B8" s="4">
        <v>6</v>
      </c>
      <c r="D8" s="15">
        <f t="shared" si="0"/>
        <v>0</v>
      </c>
      <c r="E8" s="4">
        <v>3</v>
      </c>
      <c r="F8" s="4">
        <v>22</v>
      </c>
      <c r="G8" s="4" t="s">
        <v>142</v>
      </c>
      <c r="H8" s="4">
        <v>0</v>
      </c>
      <c r="I8" s="4">
        <v>0</v>
      </c>
      <c r="J8" t="s">
        <v>144</v>
      </c>
    </row>
    <row r="9" spans="1:12" x14ac:dyDescent="0.35">
      <c r="A9" s="3"/>
      <c r="B9" s="4">
        <v>7</v>
      </c>
      <c r="D9" s="15">
        <f t="shared" si="0"/>
        <v>0</v>
      </c>
      <c r="E9" s="4">
        <v>4</v>
      </c>
      <c r="G9" s="4" t="s">
        <v>143</v>
      </c>
    </row>
    <row r="10" spans="1:12" x14ac:dyDescent="0.35">
      <c r="A10" s="3"/>
      <c r="B10" s="4">
        <v>8</v>
      </c>
      <c r="D10" s="15">
        <f t="shared" si="0"/>
        <v>0</v>
      </c>
    </row>
    <row r="11" spans="1:12" x14ac:dyDescent="0.35">
      <c r="B11" s="4">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D68CB-F55D-4072-9720-2EEE29F7BFA2}">
  <dimension ref="A1:L11"/>
  <sheetViews>
    <sheetView workbookViewId="0">
      <selection activeCell="J12" sqref="J12"/>
    </sheetView>
  </sheetViews>
  <sheetFormatPr defaultRowHeight="14.5" x14ac:dyDescent="0.35"/>
  <cols>
    <col min="1" max="2" width="8.7265625" style="4"/>
    <col min="3" max="3" width="10.36328125" style="20" bestFit="1" customWidth="1"/>
    <col min="4" max="4" width="10.36328125" style="4" customWidth="1"/>
    <col min="5" max="5" width="15.26953125" style="4" bestFit="1" customWidth="1"/>
    <col min="6" max="7" width="8.7265625" style="4"/>
    <col min="8" max="8" width="15.6328125" style="4" bestFit="1" customWidth="1"/>
    <col min="9" max="9" width="15.6328125" style="4" customWidth="1"/>
    <col min="10" max="10" width="27" customWidth="1"/>
    <col min="11" max="11" width="9.90625" bestFit="1" customWidth="1"/>
  </cols>
  <sheetData>
    <row r="1" spans="1:12" s="2" customFormat="1" ht="15" thickBot="1" x14ac:dyDescent="0.4">
      <c r="A1" s="1" t="s">
        <v>0</v>
      </c>
      <c r="B1" s="1" t="s">
        <v>1</v>
      </c>
      <c r="C1" s="18" t="s">
        <v>2</v>
      </c>
      <c r="D1" s="1" t="s">
        <v>112</v>
      </c>
      <c r="E1" s="1" t="s">
        <v>4</v>
      </c>
      <c r="F1" s="1" t="s">
        <v>3</v>
      </c>
      <c r="G1" s="1" t="s">
        <v>5</v>
      </c>
      <c r="H1" s="1" t="s">
        <v>63</v>
      </c>
      <c r="I1" s="1" t="s">
        <v>73</v>
      </c>
      <c r="J1" s="2" t="s">
        <v>6</v>
      </c>
    </row>
    <row r="2" spans="1:12" s="12" customFormat="1" x14ac:dyDescent="0.35">
      <c r="A2" s="23">
        <v>44186</v>
      </c>
      <c r="B2" s="13">
        <v>0</v>
      </c>
      <c r="C2" s="19"/>
      <c r="D2" s="15" t="e">
        <f>C2-L2</f>
        <v>#VALUE!</v>
      </c>
      <c r="E2"/>
      <c r="F2" s="11"/>
      <c r="G2" s="11"/>
      <c r="H2" s="11"/>
      <c r="I2" s="11"/>
      <c r="J2" s="14"/>
      <c r="K2" s="12" t="s">
        <v>110</v>
      </c>
      <c r="L2" s="21" t="s">
        <v>111</v>
      </c>
    </row>
    <row r="3" spans="1:12" x14ac:dyDescent="0.35">
      <c r="A3" s="3"/>
      <c r="B3" s="4">
        <v>1</v>
      </c>
      <c r="D3" s="15">
        <f>C3-C2</f>
        <v>0</v>
      </c>
      <c r="E3" s="4">
        <v>5</v>
      </c>
      <c r="F3" s="4">
        <v>2</v>
      </c>
      <c r="H3" s="4">
        <v>0</v>
      </c>
      <c r="I3" s="4">
        <v>0</v>
      </c>
      <c r="J3" t="s">
        <v>118</v>
      </c>
    </row>
    <row r="4" spans="1:12" x14ac:dyDescent="0.35">
      <c r="A4" s="3"/>
      <c r="B4" s="4">
        <v>2</v>
      </c>
      <c r="D4" s="15">
        <f t="shared" ref="D4:D10" si="0">C4-C3</f>
        <v>0</v>
      </c>
      <c r="E4" s="4">
        <v>6</v>
      </c>
      <c r="F4" s="4">
        <v>5</v>
      </c>
      <c r="H4" s="4">
        <v>0</v>
      </c>
      <c r="I4" s="4">
        <v>0</v>
      </c>
      <c r="J4" t="s">
        <v>119</v>
      </c>
    </row>
    <row r="5" spans="1:12" x14ac:dyDescent="0.35">
      <c r="A5" s="3"/>
      <c r="B5" s="4">
        <v>3</v>
      </c>
      <c r="D5" s="15">
        <f t="shared" si="0"/>
        <v>0</v>
      </c>
      <c r="E5" s="4">
        <v>6</v>
      </c>
      <c r="F5" s="4" t="s">
        <v>120</v>
      </c>
      <c r="H5" s="4">
        <v>0</v>
      </c>
      <c r="I5" s="4">
        <v>0</v>
      </c>
      <c r="J5" t="s">
        <v>121</v>
      </c>
    </row>
    <row r="6" spans="1:12" x14ac:dyDescent="0.35">
      <c r="A6" s="3"/>
      <c r="B6" s="4">
        <v>4</v>
      </c>
      <c r="D6" s="15">
        <f t="shared" si="0"/>
        <v>0</v>
      </c>
      <c r="E6" s="4">
        <v>4</v>
      </c>
      <c r="F6" s="4">
        <v>8</v>
      </c>
      <c r="H6" s="4">
        <v>1</v>
      </c>
      <c r="I6" s="4">
        <v>0</v>
      </c>
      <c r="J6" t="s">
        <v>122</v>
      </c>
    </row>
    <row r="7" spans="1:12" x14ac:dyDescent="0.35">
      <c r="A7" s="3"/>
      <c r="B7" s="4">
        <v>5</v>
      </c>
      <c r="D7" s="15">
        <f t="shared" si="0"/>
        <v>0</v>
      </c>
      <c r="E7" s="4">
        <v>3</v>
      </c>
      <c r="F7" s="4">
        <v>12</v>
      </c>
      <c r="G7" s="4" t="s">
        <v>123</v>
      </c>
      <c r="H7" s="4">
        <v>0</v>
      </c>
      <c r="I7" s="4">
        <v>0</v>
      </c>
      <c r="J7" t="s">
        <v>124</v>
      </c>
    </row>
    <row r="8" spans="1:12" x14ac:dyDescent="0.35">
      <c r="A8" s="3"/>
      <c r="B8" s="4">
        <v>6</v>
      </c>
      <c r="D8" s="15">
        <f t="shared" si="0"/>
        <v>0</v>
      </c>
      <c r="E8" s="4">
        <v>6</v>
      </c>
      <c r="F8" s="4">
        <v>17</v>
      </c>
      <c r="H8" s="4">
        <v>0</v>
      </c>
      <c r="I8" s="4">
        <v>0</v>
      </c>
      <c r="J8" t="s">
        <v>125</v>
      </c>
    </row>
    <row r="9" spans="1:12" x14ac:dyDescent="0.35">
      <c r="A9" s="3"/>
      <c r="B9" s="4">
        <v>7</v>
      </c>
      <c r="D9" s="15">
        <f t="shared" si="0"/>
        <v>0</v>
      </c>
      <c r="E9" s="4">
        <v>4</v>
      </c>
      <c r="F9" s="4">
        <v>21</v>
      </c>
      <c r="G9" s="4" t="s">
        <v>12</v>
      </c>
      <c r="H9" s="4">
        <v>0</v>
      </c>
      <c r="I9" s="4">
        <v>1</v>
      </c>
      <c r="J9" t="s">
        <v>126</v>
      </c>
    </row>
    <row r="10" spans="1:12" x14ac:dyDescent="0.35">
      <c r="A10" s="3"/>
      <c r="B10" s="4">
        <v>8</v>
      </c>
      <c r="D10" s="15">
        <f t="shared" si="0"/>
        <v>0</v>
      </c>
      <c r="E10" s="4">
        <v>5</v>
      </c>
      <c r="F10" s="4">
        <v>24</v>
      </c>
      <c r="G10" s="4" t="s">
        <v>42</v>
      </c>
      <c r="J10" t="s">
        <v>127</v>
      </c>
    </row>
    <row r="11" spans="1:12" x14ac:dyDescent="0.35">
      <c r="B11" s="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zoomScale="130" zoomScaleNormal="130" workbookViewId="0">
      <selection activeCell="F23" sqref="F23"/>
    </sheetView>
  </sheetViews>
  <sheetFormatPr defaultRowHeight="14.5" x14ac:dyDescent="0.35"/>
  <cols>
    <col min="1" max="2" width="8.7265625" style="4"/>
    <col min="3" max="3" width="10.36328125" style="4" bestFit="1" customWidth="1"/>
    <col min="4" max="4" width="15.26953125" style="4" bestFit="1" customWidth="1"/>
    <col min="5" max="6" width="8.7265625" style="4"/>
    <col min="7" max="7" width="15.6328125" style="4" bestFit="1" customWidth="1"/>
    <col min="8" max="8" width="15.6328125" style="4" customWidth="1"/>
    <col min="9" max="9" width="27" customWidth="1"/>
  </cols>
  <sheetData>
    <row r="1" spans="1:9" s="2" customFormat="1" ht="15" thickBot="1" x14ac:dyDescent="0.4">
      <c r="A1" s="1" t="s">
        <v>0</v>
      </c>
      <c r="B1" s="1" t="s">
        <v>1</v>
      </c>
      <c r="C1" s="1" t="s">
        <v>2</v>
      </c>
      <c r="D1" s="1" t="s">
        <v>4</v>
      </c>
      <c r="E1" s="1" t="s">
        <v>3</v>
      </c>
      <c r="F1" s="1" t="s">
        <v>5</v>
      </c>
      <c r="G1" s="1" t="s">
        <v>63</v>
      </c>
      <c r="H1" s="1" t="s">
        <v>73</v>
      </c>
      <c r="I1" s="2" t="s">
        <v>6</v>
      </c>
    </row>
    <row r="2" spans="1:9" s="12" customFormat="1" x14ac:dyDescent="0.35">
      <c r="A2" s="11"/>
      <c r="B2" s="13">
        <v>0</v>
      </c>
      <c r="C2" s="15">
        <v>0.37361111111111112</v>
      </c>
      <c r="D2" s="11"/>
      <c r="E2" s="11"/>
      <c r="F2" s="11"/>
      <c r="G2" s="11"/>
      <c r="H2" s="11"/>
      <c r="I2" s="14" t="s">
        <v>91</v>
      </c>
    </row>
    <row r="3" spans="1:9" x14ac:dyDescent="0.35">
      <c r="A3" s="3">
        <v>44049</v>
      </c>
      <c r="B3" s="4">
        <v>1</v>
      </c>
      <c r="C3" s="16">
        <v>0.37986111111111115</v>
      </c>
      <c r="D3" s="4">
        <v>7</v>
      </c>
      <c r="E3" s="4">
        <v>3</v>
      </c>
      <c r="I3" t="s">
        <v>92</v>
      </c>
    </row>
    <row r="4" spans="1:9" x14ac:dyDescent="0.35">
      <c r="A4" s="3">
        <v>44049</v>
      </c>
      <c r="B4" s="4">
        <v>2</v>
      </c>
      <c r="C4" s="16">
        <v>0.3840277777777778</v>
      </c>
      <c r="D4" s="4">
        <v>6</v>
      </c>
      <c r="E4" s="4">
        <v>6</v>
      </c>
      <c r="I4" t="s">
        <v>93</v>
      </c>
    </row>
    <row r="5" spans="1:9" x14ac:dyDescent="0.35">
      <c r="A5" s="3">
        <v>44049</v>
      </c>
      <c r="B5" s="4">
        <v>3</v>
      </c>
      <c r="C5" s="16">
        <v>0.38611111111111113</v>
      </c>
      <c r="D5" s="4">
        <v>3</v>
      </c>
      <c r="E5" s="4">
        <v>8</v>
      </c>
      <c r="I5" t="s">
        <v>92</v>
      </c>
    </row>
    <row r="6" spans="1:9" x14ac:dyDescent="0.35">
      <c r="A6" s="3">
        <v>44049</v>
      </c>
      <c r="B6" s="4">
        <v>4</v>
      </c>
      <c r="C6" s="16">
        <v>0.39166666666666666</v>
      </c>
      <c r="D6" s="4">
        <v>6</v>
      </c>
      <c r="E6" s="4">
        <v>11</v>
      </c>
      <c r="I6" t="s">
        <v>92</v>
      </c>
    </row>
    <row r="7" spans="1:9" x14ac:dyDescent="0.35">
      <c r="A7" s="3">
        <v>44049</v>
      </c>
      <c r="B7" s="4">
        <v>5</v>
      </c>
      <c r="C7" s="16">
        <v>0.40069444444444446</v>
      </c>
      <c r="D7" s="4">
        <v>6</v>
      </c>
      <c r="E7" s="4">
        <v>15</v>
      </c>
      <c r="F7" s="4" t="s">
        <v>12</v>
      </c>
      <c r="I7" t="s">
        <v>94</v>
      </c>
    </row>
    <row r="8" spans="1:9" x14ac:dyDescent="0.35">
      <c r="A8" s="3">
        <v>44049</v>
      </c>
      <c r="B8" s="4">
        <v>6</v>
      </c>
      <c r="C8" s="16">
        <v>0.40347222222222223</v>
      </c>
      <c r="D8" s="4">
        <v>5</v>
      </c>
      <c r="E8" s="4">
        <v>18</v>
      </c>
    </row>
    <row r="9" spans="1:9" x14ac:dyDescent="0.35">
      <c r="A9" s="3">
        <v>44049</v>
      </c>
      <c r="B9" s="4">
        <v>7</v>
      </c>
      <c r="C9" s="16">
        <v>0.40763888888888888</v>
      </c>
      <c r="D9" s="4">
        <v>5</v>
      </c>
      <c r="E9" s="4">
        <v>20</v>
      </c>
      <c r="F9" s="4" t="s">
        <v>95</v>
      </c>
    </row>
    <row r="10" spans="1:9" x14ac:dyDescent="0.35">
      <c r="A10" s="3">
        <v>44049</v>
      </c>
      <c r="B10" s="4">
        <v>8</v>
      </c>
      <c r="C10" s="16">
        <v>0.40972222222222227</v>
      </c>
      <c r="D10" s="4">
        <v>9</v>
      </c>
      <c r="E10" s="4">
        <v>24</v>
      </c>
      <c r="I10" t="s">
        <v>101</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zoomScale="130" zoomScaleNormal="130" workbookViewId="0">
      <selection activeCell="I10" sqref="I10"/>
    </sheetView>
  </sheetViews>
  <sheetFormatPr defaultRowHeight="14.5" x14ac:dyDescent="0.35"/>
  <cols>
    <col min="1" max="2" width="8.7265625" style="4"/>
    <col min="3" max="3" width="10.36328125" style="4" bestFit="1" customWidth="1"/>
    <col min="4" max="4" width="15.26953125" style="4" bestFit="1" customWidth="1"/>
    <col min="5" max="6" width="8.7265625" style="4"/>
    <col min="7" max="7" width="15.6328125" style="4" bestFit="1" customWidth="1"/>
    <col min="8" max="8" width="15.6328125" style="4" customWidth="1"/>
    <col min="9" max="9" width="27" customWidth="1"/>
  </cols>
  <sheetData>
    <row r="1" spans="1:9" s="2" customFormat="1" ht="15" thickBot="1" x14ac:dyDescent="0.4">
      <c r="A1" s="1" t="s">
        <v>0</v>
      </c>
      <c r="B1" s="1" t="s">
        <v>1</v>
      </c>
      <c r="C1" s="1" t="s">
        <v>2</v>
      </c>
      <c r="D1" s="1" t="s">
        <v>4</v>
      </c>
      <c r="E1" s="1" t="s">
        <v>3</v>
      </c>
      <c r="F1" s="1" t="s">
        <v>5</v>
      </c>
      <c r="G1" s="1" t="s">
        <v>63</v>
      </c>
      <c r="H1" s="1" t="s">
        <v>73</v>
      </c>
      <c r="I1" s="2" t="s">
        <v>6</v>
      </c>
    </row>
    <row r="2" spans="1:9" x14ac:dyDescent="0.35">
      <c r="A2" s="3">
        <v>44049</v>
      </c>
      <c r="B2" s="4">
        <v>1</v>
      </c>
      <c r="D2" s="4">
        <v>5</v>
      </c>
      <c r="E2" s="4">
        <v>2</v>
      </c>
      <c r="G2" s="4">
        <v>0</v>
      </c>
      <c r="H2" s="4">
        <v>0</v>
      </c>
      <c r="I2" t="s">
        <v>79</v>
      </c>
    </row>
    <row r="3" spans="1:9" x14ac:dyDescent="0.35">
      <c r="A3" s="3">
        <v>44049</v>
      </c>
      <c r="B3" s="4">
        <v>2</v>
      </c>
      <c r="D3" s="4">
        <v>7</v>
      </c>
      <c r="E3" s="4">
        <v>5</v>
      </c>
      <c r="G3" s="4">
        <v>0</v>
      </c>
      <c r="H3" s="4">
        <v>0</v>
      </c>
      <c r="I3" t="s">
        <v>80</v>
      </c>
    </row>
    <row r="4" spans="1:9" x14ac:dyDescent="0.35">
      <c r="A4" s="3">
        <v>44049</v>
      </c>
      <c r="B4" s="4">
        <v>3</v>
      </c>
      <c r="D4" s="4">
        <v>3</v>
      </c>
      <c r="E4" s="4">
        <v>8</v>
      </c>
      <c r="G4" s="4">
        <v>0</v>
      </c>
      <c r="H4" s="4">
        <v>0</v>
      </c>
      <c r="I4" t="s">
        <v>81</v>
      </c>
    </row>
    <row r="5" spans="1:9" x14ac:dyDescent="0.35">
      <c r="A5" s="3">
        <v>44049</v>
      </c>
      <c r="B5" s="4">
        <v>4</v>
      </c>
      <c r="D5" s="4">
        <v>3</v>
      </c>
      <c r="E5" s="4">
        <v>9</v>
      </c>
      <c r="G5" s="4">
        <v>0</v>
      </c>
      <c r="H5" s="4">
        <v>0</v>
      </c>
      <c r="I5" t="s">
        <v>82</v>
      </c>
    </row>
    <row r="6" spans="1:9" x14ac:dyDescent="0.35">
      <c r="A6" s="3">
        <v>44049</v>
      </c>
      <c r="B6" s="4">
        <v>5</v>
      </c>
      <c r="D6" s="4">
        <v>5</v>
      </c>
      <c r="E6" s="4">
        <v>13</v>
      </c>
      <c r="G6" s="4">
        <v>0</v>
      </c>
      <c r="H6" s="4">
        <v>0</v>
      </c>
      <c r="I6" t="s">
        <v>83</v>
      </c>
    </row>
    <row r="7" spans="1:9" x14ac:dyDescent="0.35">
      <c r="A7" s="3">
        <v>44049</v>
      </c>
      <c r="B7" s="4">
        <v>6</v>
      </c>
      <c r="D7" s="4">
        <v>4</v>
      </c>
      <c r="E7" s="4">
        <v>18</v>
      </c>
      <c r="F7" s="4" t="s">
        <v>12</v>
      </c>
      <c r="G7" s="4">
        <v>2</v>
      </c>
      <c r="H7" s="4">
        <v>0</v>
      </c>
    </row>
    <row r="8" spans="1:9" x14ac:dyDescent="0.35">
      <c r="A8" s="3">
        <v>44049</v>
      </c>
      <c r="B8" s="4">
        <v>7</v>
      </c>
      <c r="D8" s="4">
        <v>7</v>
      </c>
      <c r="E8" s="4" t="s">
        <v>84</v>
      </c>
      <c r="F8" s="4" t="s">
        <v>86</v>
      </c>
      <c r="G8" s="4">
        <v>0</v>
      </c>
      <c r="H8" s="4">
        <v>1</v>
      </c>
      <c r="I8" t="s">
        <v>85</v>
      </c>
    </row>
    <row r="9" spans="1:9" x14ac:dyDescent="0.35">
      <c r="A9" s="3">
        <v>44049</v>
      </c>
      <c r="B9" s="4">
        <v>8</v>
      </c>
      <c r="D9" s="4">
        <v>4</v>
      </c>
      <c r="E9" s="4">
        <v>22</v>
      </c>
      <c r="G9" s="4">
        <v>0</v>
      </c>
      <c r="H9" s="4">
        <v>0</v>
      </c>
      <c r="I9" t="s">
        <v>87</v>
      </c>
    </row>
    <row r="10" spans="1:9" x14ac:dyDescent="0.35">
      <c r="A10" s="3">
        <v>44049</v>
      </c>
      <c r="B10" s="4">
        <v>9</v>
      </c>
      <c r="D10" s="4">
        <v>5</v>
      </c>
      <c r="E10" s="4">
        <v>24</v>
      </c>
      <c r="G10" s="4">
        <v>0</v>
      </c>
      <c r="H10" s="4">
        <v>0</v>
      </c>
      <c r="I10"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zoomScale="175" zoomScaleNormal="175" workbookViewId="0">
      <selection activeCell="I9" sqref="I9"/>
    </sheetView>
  </sheetViews>
  <sheetFormatPr defaultRowHeight="14.5" x14ac:dyDescent="0.35"/>
  <cols>
    <col min="1" max="2" width="8.7265625" style="4"/>
    <col min="3" max="3" width="10.36328125" style="4" bestFit="1" customWidth="1"/>
    <col min="4" max="4" width="8.7265625" style="4"/>
    <col min="5" max="5" width="15.26953125" style="4" bestFit="1" customWidth="1"/>
    <col min="6" max="6" width="8.7265625" style="4"/>
    <col min="7" max="7" width="15.6328125" style="4" bestFit="1" customWidth="1"/>
    <col min="8" max="8" width="15.6328125" style="4" customWidth="1"/>
    <col min="9" max="9" width="27" customWidth="1"/>
  </cols>
  <sheetData>
    <row r="1" spans="1:9" s="2" customFormat="1" ht="15" thickBot="1" x14ac:dyDescent="0.4">
      <c r="A1" s="1" t="s">
        <v>0</v>
      </c>
      <c r="B1" s="1" t="s">
        <v>1</v>
      </c>
      <c r="C1" s="1" t="s">
        <v>2</v>
      </c>
      <c r="D1" s="1" t="s">
        <v>3</v>
      </c>
      <c r="E1" s="1" t="s">
        <v>4</v>
      </c>
      <c r="F1" s="1" t="s">
        <v>5</v>
      </c>
      <c r="G1" s="1" t="s">
        <v>63</v>
      </c>
      <c r="H1" s="1" t="s">
        <v>73</v>
      </c>
      <c r="I1" s="2" t="s">
        <v>6</v>
      </c>
    </row>
    <row r="2" spans="1:9" x14ac:dyDescent="0.35">
      <c r="A2" s="3">
        <v>44048</v>
      </c>
      <c r="B2" s="4">
        <v>1</v>
      </c>
      <c r="D2" s="4">
        <v>2</v>
      </c>
      <c r="E2" s="4">
        <v>5</v>
      </c>
      <c r="G2" s="4">
        <v>0</v>
      </c>
      <c r="I2" t="s">
        <v>7</v>
      </c>
    </row>
    <row r="3" spans="1:9" x14ac:dyDescent="0.35">
      <c r="A3" s="3">
        <v>44048</v>
      </c>
      <c r="B3" s="4">
        <v>2</v>
      </c>
      <c r="D3" s="4">
        <v>4</v>
      </c>
      <c r="E3" s="4">
        <v>2</v>
      </c>
      <c r="G3" s="4">
        <v>0</v>
      </c>
      <c r="I3" t="s">
        <v>65</v>
      </c>
    </row>
    <row r="4" spans="1:9" x14ac:dyDescent="0.35">
      <c r="A4" s="3">
        <v>44048</v>
      </c>
      <c r="B4" s="4">
        <v>3</v>
      </c>
      <c r="D4" s="4">
        <v>7</v>
      </c>
      <c r="E4" s="4">
        <v>5</v>
      </c>
      <c r="G4" s="4">
        <v>1</v>
      </c>
      <c r="H4" s="4">
        <v>1</v>
      </c>
      <c r="I4" t="s">
        <v>66</v>
      </c>
    </row>
    <row r="5" spans="1:9" x14ac:dyDescent="0.35">
      <c r="A5" s="3">
        <v>44048</v>
      </c>
      <c r="B5" s="4">
        <v>4</v>
      </c>
      <c r="D5" s="4">
        <v>11</v>
      </c>
      <c r="E5" s="4">
        <v>5</v>
      </c>
      <c r="G5" s="4">
        <v>0</v>
      </c>
      <c r="I5" t="s">
        <v>67</v>
      </c>
    </row>
    <row r="6" spans="1:9" x14ac:dyDescent="0.35">
      <c r="A6" s="3">
        <v>44048</v>
      </c>
      <c r="B6" s="4">
        <v>5</v>
      </c>
      <c r="D6" s="4">
        <v>15</v>
      </c>
      <c r="E6" s="4">
        <v>6</v>
      </c>
      <c r="G6" s="4">
        <v>0</v>
      </c>
      <c r="I6" t="s">
        <v>7</v>
      </c>
    </row>
    <row r="7" spans="1:9" x14ac:dyDescent="0.35">
      <c r="A7" s="3">
        <v>44048</v>
      </c>
      <c r="B7" s="4">
        <v>6</v>
      </c>
      <c r="D7" s="4">
        <v>18</v>
      </c>
      <c r="E7" s="4">
        <v>3</v>
      </c>
      <c r="H7" s="4">
        <v>1</v>
      </c>
      <c r="I7" t="s">
        <v>68</v>
      </c>
    </row>
    <row r="8" spans="1:9" x14ac:dyDescent="0.35">
      <c r="A8" s="3">
        <v>44048</v>
      </c>
      <c r="B8" s="4">
        <v>7</v>
      </c>
      <c r="D8" s="4">
        <v>21</v>
      </c>
      <c r="E8" s="4">
        <v>6</v>
      </c>
      <c r="F8" s="4" t="s">
        <v>69</v>
      </c>
      <c r="I8" t="s">
        <v>70</v>
      </c>
    </row>
    <row r="9" spans="1:9" x14ac:dyDescent="0.35">
      <c r="A9" s="3">
        <v>44048</v>
      </c>
      <c r="B9" s="4">
        <v>8</v>
      </c>
      <c r="D9" s="4">
        <v>24</v>
      </c>
      <c r="E9" s="4">
        <v>4</v>
      </c>
      <c r="I9"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zoomScale="190" zoomScaleNormal="190" workbookViewId="0">
      <selection activeCell="G12" sqref="G12"/>
    </sheetView>
  </sheetViews>
  <sheetFormatPr defaultRowHeight="14.5" x14ac:dyDescent="0.35"/>
  <cols>
    <col min="1" max="2" width="8.7265625" style="4"/>
    <col min="3" max="3" width="10.36328125" style="4" bestFit="1" customWidth="1"/>
    <col min="4" max="4" width="8.7265625" style="4"/>
    <col min="5" max="5" width="15.26953125" style="4" bestFit="1" customWidth="1"/>
    <col min="6" max="6" width="8.7265625" style="4"/>
    <col min="7" max="7" width="27" customWidth="1"/>
  </cols>
  <sheetData>
    <row r="1" spans="1:7" s="2" customFormat="1" ht="15" thickBot="1" x14ac:dyDescent="0.4">
      <c r="A1" s="1" t="s">
        <v>0</v>
      </c>
      <c r="B1" s="1" t="s">
        <v>1</v>
      </c>
      <c r="C1" s="1" t="s">
        <v>2</v>
      </c>
      <c r="D1" s="1" t="s">
        <v>3</v>
      </c>
      <c r="E1" s="1" t="s">
        <v>4</v>
      </c>
      <c r="F1" s="1" t="s">
        <v>5</v>
      </c>
      <c r="G1" s="2" t="s">
        <v>6</v>
      </c>
    </row>
    <row r="2" spans="1:7" x14ac:dyDescent="0.35">
      <c r="A2" s="3">
        <v>44046</v>
      </c>
      <c r="B2" s="4">
        <v>1</v>
      </c>
      <c r="D2" s="4">
        <v>2</v>
      </c>
      <c r="E2" s="4">
        <v>5</v>
      </c>
      <c r="G2" t="s">
        <v>7</v>
      </c>
    </row>
    <row r="3" spans="1:7" x14ac:dyDescent="0.35">
      <c r="A3" s="3">
        <v>44046</v>
      </c>
      <c r="B3" s="4">
        <v>2</v>
      </c>
      <c r="D3" s="4">
        <v>4</v>
      </c>
      <c r="E3" s="4">
        <v>4</v>
      </c>
      <c r="G3" t="s">
        <v>7</v>
      </c>
    </row>
    <row r="4" spans="1:7" x14ac:dyDescent="0.35">
      <c r="A4" s="3">
        <v>44046</v>
      </c>
      <c r="B4" s="4">
        <v>3</v>
      </c>
      <c r="D4" s="4">
        <v>7</v>
      </c>
      <c r="E4" s="4">
        <v>4</v>
      </c>
      <c r="G4" t="s">
        <v>44</v>
      </c>
    </row>
    <row r="5" spans="1:7" x14ac:dyDescent="0.35">
      <c r="A5" s="3">
        <v>44046</v>
      </c>
      <c r="B5" s="4">
        <v>4</v>
      </c>
      <c r="D5" s="4">
        <v>10</v>
      </c>
      <c r="E5" s="4">
        <v>6</v>
      </c>
      <c r="G5" t="s">
        <v>44</v>
      </c>
    </row>
    <row r="6" spans="1:7" x14ac:dyDescent="0.35">
      <c r="A6" s="3">
        <v>44046</v>
      </c>
      <c r="B6" s="4">
        <v>5</v>
      </c>
      <c r="D6" s="4">
        <v>14</v>
      </c>
      <c r="E6" s="4">
        <v>3</v>
      </c>
      <c r="G6" t="s">
        <v>45</v>
      </c>
    </row>
    <row r="7" spans="1:7" x14ac:dyDescent="0.35">
      <c r="A7" s="3">
        <v>44046</v>
      </c>
      <c r="B7" s="4">
        <v>6</v>
      </c>
      <c r="D7" s="4">
        <v>17</v>
      </c>
      <c r="E7" s="4">
        <v>3</v>
      </c>
      <c r="G7" t="s">
        <v>46</v>
      </c>
    </row>
    <row r="8" spans="1:7" x14ac:dyDescent="0.35">
      <c r="A8" s="3">
        <v>44046</v>
      </c>
      <c r="B8" s="4">
        <v>7</v>
      </c>
      <c r="D8" s="4">
        <v>20</v>
      </c>
      <c r="E8" s="4">
        <v>7</v>
      </c>
      <c r="G8" t="s">
        <v>47</v>
      </c>
    </row>
    <row r="9" spans="1:7" x14ac:dyDescent="0.35">
      <c r="A9" s="3">
        <v>44046</v>
      </c>
      <c r="B9" s="4">
        <v>8</v>
      </c>
      <c r="D9" s="4">
        <v>24</v>
      </c>
      <c r="E9" s="4" t="s">
        <v>48</v>
      </c>
      <c r="G9" t="s">
        <v>49</v>
      </c>
    </row>
    <row r="10" spans="1:7" x14ac:dyDescent="0.35">
      <c r="A1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160" zoomScaleNormal="160" workbookViewId="0">
      <selection activeCell="A37" sqref="A37"/>
    </sheetView>
  </sheetViews>
  <sheetFormatPr defaultRowHeight="14.5" x14ac:dyDescent="0.35"/>
  <cols>
    <col min="1" max="2" width="8.7265625" style="4"/>
    <col min="3" max="3" width="10.36328125" style="4" bestFit="1" customWidth="1"/>
    <col min="4" max="4" width="8.7265625" style="4"/>
    <col min="5" max="5" width="15.26953125" style="4" bestFit="1" customWidth="1"/>
    <col min="6" max="6" width="8.7265625" style="4"/>
    <col min="7" max="7" width="27" customWidth="1"/>
  </cols>
  <sheetData>
    <row r="1" spans="1:7" s="2" customFormat="1" ht="15" thickBot="1" x14ac:dyDescent="0.4">
      <c r="A1" s="1" t="s">
        <v>0</v>
      </c>
      <c r="B1" s="1" t="s">
        <v>1</v>
      </c>
      <c r="C1" s="1" t="s">
        <v>2</v>
      </c>
      <c r="D1" s="1" t="s">
        <v>3</v>
      </c>
      <c r="E1" s="1" t="s">
        <v>4</v>
      </c>
      <c r="F1" s="1" t="s">
        <v>5</v>
      </c>
      <c r="G1" s="2" t="s">
        <v>6</v>
      </c>
    </row>
    <row r="2" spans="1:7" x14ac:dyDescent="0.35">
      <c r="A2" s="3">
        <v>44046</v>
      </c>
      <c r="B2" s="4">
        <v>1</v>
      </c>
      <c r="D2" s="4">
        <v>2</v>
      </c>
      <c r="E2" s="4">
        <v>4</v>
      </c>
      <c r="G2" t="s">
        <v>7</v>
      </c>
    </row>
    <row r="3" spans="1:7" x14ac:dyDescent="0.35">
      <c r="A3" s="3">
        <v>44046</v>
      </c>
      <c r="B3" s="4">
        <v>2</v>
      </c>
      <c r="D3" s="4">
        <v>4</v>
      </c>
      <c r="E3" s="4">
        <v>6</v>
      </c>
      <c r="G3" t="s">
        <v>8</v>
      </c>
    </row>
    <row r="4" spans="1:7" x14ac:dyDescent="0.35">
      <c r="A4" s="3">
        <v>44046</v>
      </c>
      <c r="B4" s="4">
        <v>3</v>
      </c>
      <c r="D4" s="4">
        <v>8</v>
      </c>
      <c r="E4" s="4">
        <v>4</v>
      </c>
      <c r="G4" t="s">
        <v>9</v>
      </c>
    </row>
    <row r="5" spans="1:7" x14ac:dyDescent="0.35">
      <c r="A5" s="3">
        <v>44046</v>
      </c>
      <c r="B5" s="4">
        <v>4</v>
      </c>
      <c r="D5" s="4">
        <v>11</v>
      </c>
      <c r="E5" s="4">
        <v>5</v>
      </c>
      <c r="G5" t="s">
        <v>10</v>
      </c>
    </row>
    <row r="6" spans="1:7" x14ac:dyDescent="0.35">
      <c r="A6" s="3">
        <v>44046</v>
      </c>
      <c r="B6" s="4">
        <v>5</v>
      </c>
      <c r="D6" s="4">
        <v>13</v>
      </c>
      <c r="E6" s="4">
        <v>3</v>
      </c>
      <c r="G6" t="s">
        <v>11</v>
      </c>
    </row>
    <row r="7" spans="1:7" x14ac:dyDescent="0.35">
      <c r="A7" s="3">
        <v>44046</v>
      </c>
      <c r="B7" s="4">
        <v>6</v>
      </c>
      <c r="D7" s="4">
        <v>16</v>
      </c>
      <c r="E7" s="4">
        <v>4</v>
      </c>
      <c r="F7" s="4" t="s">
        <v>12</v>
      </c>
      <c r="G7" t="s">
        <v>13</v>
      </c>
    </row>
    <row r="8" spans="1:7" x14ac:dyDescent="0.35">
      <c r="A8" s="3">
        <v>44046</v>
      </c>
      <c r="B8" s="4">
        <v>7</v>
      </c>
      <c r="D8" s="4">
        <v>20</v>
      </c>
      <c r="E8" s="4">
        <v>5</v>
      </c>
      <c r="F8" s="4" t="s">
        <v>40</v>
      </c>
      <c r="G8" t="s">
        <v>41</v>
      </c>
    </row>
    <row r="9" spans="1:7" x14ac:dyDescent="0.35">
      <c r="A9" s="3">
        <v>44046</v>
      </c>
      <c r="B9" s="4">
        <v>8</v>
      </c>
      <c r="D9" s="4" t="s">
        <v>14</v>
      </c>
      <c r="E9" s="4">
        <v>7</v>
      </c>
      <c r="G9" t="s">
        <v>15</v>
      </c>
    </row>
    <row r="10" spans="1:7" x14ac:dyDescent="0.35">
      <c r="A10" s="3">
        <v>44046</v>
      </c>
      <c r="B10" s="4">
        <v>9</v>
      </c>
      <c r="D10" s="4" t="s">
        <v>14</v>
      </c>
      <c r="E10" s="4">
        <v>5</v>
      </c>
      <c r="F10" s="4" t="s">
        <v>42</v>
      </c>
      <c r="G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Sessions</vt:lpstr>
      <vt:lpstr>Next Session</vt:lpstr>
      <vt:lpstr>MurderHornets4</vt:lpstr>
      <vt:lpstr>MurderHornets3</vt:lpstr>
      <vt:lpstr>MurderHornets2</vt:lpstr>
      <vt:lpstr>MurderHornets1</vt:lpstr>
      <vt:lpstr>GreedyP-Aug11-4p</vt:lpstr>
      <vt:lpstr>GreedyP-Aug6</vt:lpstr>
      <vt:lpstr>GreedyP-Aug 5</vt:lpstr>
      <vt:lpstr>GreedyP-Aug 4, 4P</vt:lpstr>
      <vt:lpstr>GreedyP-Aug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2020-12-28T21:26:43Z</dcterms:modified>
</cp:coreProperties>
</file>