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Skill Ideas" sheetId="4" r:id="rId4"/>
  </sheets>
  <calcPr calcId="152511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T2" i="2"/>
  <c r="U2" i="2"/>
  <c r="J14" i="2"/>
  <c r="O14" i="2"/>
  <c r="P14" i="2"/>
  <c r="Q14" i="2"/>
  <c r="R14" i="2"/>
  <c r="S14" i="2"/>
  <c r="T14" i="2"/>
  <c r="V14" i="2"/>
  <c r="O15" i="2"/>
  <c r="P15" i="2"/>
  <c r="Q15" i="2"/>
  <c r="R15" i="2"/>
  <c r="S15" i="2"/>
  <c r="T15" i="2"/>
  <c r="V15" i="2"/>
  <c r="N9" i="2"/>
  <c r="N3" i="2"/>
  <c r="N5" i="2"/>
  <c r="N6" i="2"/>
  <c r="N2" i="2"/>
  <c r="L3" i="2"/>
  <c r="L4" i="2"/>
  <c r="L5" i="2"/>
  <c r="L2" i="2"/>
  <c r="J12" i="2"/>
  <c r="L11" i="2" s="1"/>
  <c r="J13" i="2"/>
  <c r="N8" i="2" s="1"/>
  <c r="J15" i="2"/>
  <c r="L10" i="2" s="1"/>
  <c r="J16" i="2"/>
  <c r="N10" i="2" s="1"/>
  <c r="O16" i="2"/>
  <c r="P16" i="2"/>
  <c r="Q16" i="2"/>
  <c r="R16" i="2"/>
  <c r="S16" i="2"/>
  <c r="T16" i="2"/>
  <c r="V16" i="2"/>
  <c r="O13" i="2"/>
  <c r="P13" i="2"/>
  <c r="Q13" i="2"/>
  <c r="R13" i="2"/>
  <c r="S13" i="2"/>
  <c r="T13" i="2"/>
  <c r="V13" i="2"/>
  <c r="O12" i="2"/>
  <c r="P12" i="2"/>
  <c r="Q12" i="2"/>
  <c r="R12" i="2"/>
  <c r="S12" i="2"/>
  <c r="T12" i="2"/>
  <c r="V12" i="2"/>
  <c r="S2" i="2"/>
  <c r="T7" i="2"/>
  <c r="T8" i="2"/>
  <c r="T9" i="2"/>
  <c r="T10" i="2"/>
  <c r="T11" i="2"/>
  <c r="T3" i="2"/>
  <c r="T4" i="2"/>
  <c r="T5" i="2"/>
  <c r="T6" i="2"/>
  <c r="N7" i="2" l="1"/>
  <c r="N11" i="2"/>
  <c r="L9" i="2"/>
  <c r="L8" i="2"/>
  <c r="L7" i="2"/>
  <c r="O16" i="1"/>
  <c r="O3" i="1"/>
  <c r="O4" i="1"/>
  <c r="O5" i="1"/>
  <c r="O7" i="1"/>
  <c r="O6" i="1"/>
  <c r="O8" i="1"/>
  <c r="O9" i="1"/>
  <c r="O10" i="1"/>
  <c r="O11" i="1"/>
  <c r="O12" i="1"/>
  <c r="O13" i="1"/>
  <c r="O14" i="1"/>
  <c r="O15" i="1"/>
  <c r="O2" i="1"/>
  <c r="J11" i="2" l="1"/>
  <c r="O11" i="2"/>
  <c r="P11" i="2"/>
  <c r="Q11" i="2"/>
  <c r="R11" i="2"/>
  <c r="S11" i="2"/>
  <c r="V11" i="2"/>
  <c r="J8" i="2"/>
  <c r="J9" i="2"/>
  <c r="J10" i="2"/>
  <c r="V2" i="2"/>
  <c r="V3" i="2"/>
  <c r="V4" i="2"/>
  <c r="V5" i="2"/>
  <c r="V6" i="2"/>
  <c r="V7" i="2"/>
  <c r="V8" i="2"/>
  <c r="V9" i="2"/>
  <c r="V10" i="2"/>
  <c r="J7" i="2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2" i="2"/>
  <c r="Q2" i="2"/>
  <c r="R2" i="2"/>
  <c r="P2" i="2"/>
  <c r="J5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L6" i="2" l="1"/>
  <c r="N4" i="2"/>
  <c r="J3" i="2"/>
  <c r="J4" i="2"/>
  <c r="J6" i="2"/>
  <c r="J2" i="2"/>
</calcChain>
</file>

<file path=xl/sharedStrings.xml><?xml version="1.0" encoding="utf-8"?>
<sst xmlns="http://schemas.openxmlformats.org/spreadsheetml/2006/main" count="462" uniqueCount="212">
  <si>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</si>
  <si>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</si>
  <si>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</si>
  <si>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</si>
  <si>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</si>
  <si>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</si>
  <si>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</si>
  <si>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</si>
  <si>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</si>
  <si>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</si>
  <si>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</si>
  <si>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</si>
  <si>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</si>
  <si>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</si>
  <si>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</si>
  <si>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</si>
  <si>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</si>
  <si>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</si>
  <si>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</si>
  <si>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</si>
  <si>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</si>
  <si>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Picker</t>
  </si>
  <si>
    <t>Mover</t>
  </si>
  <si>
    <t>Move</t>
  </si>
  <si>
    <t>Attack</t>
  </si>
  <si>
    <t>Skill2MaxLevel</t>
  </si>
  <si>
    <t>Skill3MaxLevel</t>
  </si>
  <si>
    <t>Skill4MaxLevel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</si>
  <si>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</si>
  <si>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</si>
  <si>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</si>
  <si>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</si>
  <si>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</si>
  <si>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</si>
  <si>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</si>
  <si>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</si>
  <si>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</si>
  <si>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</si>
  <si>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</si>
  <si>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</si>
  <si>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</si>
  <si>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</si>
  <si>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</si>
  <si>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</si>
  <si>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</si>
  <si>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</si>
  <si>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</si>
  <si>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</si>
  <si>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</si>
  <si>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</si>
  <si>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</si>
  <si>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</si>
  <si>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</si>
  <si>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</si>
  <si>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</si>
  <si>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</si>
  <si>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</si>
  <si>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</si>
  <si>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</si>
  <si>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</si>
  <si>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</si>
  <si>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</si>
  <si>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</si>
  <si>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</si>
  <si>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</si>
  <si>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</si>
  <si>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</si>
  <si>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</si>
  <si>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</si>
  <si>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</si>
  <si>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</si>
  <si>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</si>
  <si>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</si>
  <si>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</si>
  <si>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</si>
  <si>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</si>
  <si>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</si>
  <si>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</si>
  <si>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</si>
  <si>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</si>
  <si>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</si>
  <si>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</si>
  <si>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</si>
  <si>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</si>
  <si>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</si>
  <si>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</si>
  <si>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</si>
  <si>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</si>
  <si>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</si>
  <si>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</si>
  <si>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</si>
  <si>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</si>
  <si>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</si>
  <si>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</si>
  <si>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</si>
  <si>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</si>
  <si>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</si>
  <si>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</si>
  <si>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</si>
  <si>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</si>
  <si>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</si>
  <si>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</si>
  <si>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</si>
  <si>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</si>
  <si>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</si>
  <si>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</si>
  <si>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</si>
  <si>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</si>
  <si>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</si>
  <si>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</si>
  <si>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</si>
  <si>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</si>
  <si>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</si>
  <si>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</si>
  <si>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</si>
  <si>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</si>
  <si>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</si>
  <si>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</si>
  <si>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</si>
  <si>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</si>
  <si>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</si>
  <si>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</si>
  <si>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</si>
  <si>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</si>
  <si>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</si>
  <si>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</si>
  <si>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</si>
  <si>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</si>
  <si>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</si>
  <si>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</si>
  <si>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</si>
  <si>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</si>
  <si>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</si>
  <si>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</si>
  <si>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</si>
  <si>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</si>
  <si>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</si>
  <si>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</si>
  <si>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</si>
  <si>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</si>
  <si>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</si>
  <si>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</si>
  <si>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Skill1Ideas</t>
  </si>
  <si>
    <t>Skill2Ideas</t>
  </si>
  <si>
    <t>🔍</t>
  </si>
  <si>
    <t>Uncover 1 unknown security token anywhere</t>
  </si>
  <si>
    <t>Looter</t>
  </si>
  <si>
    <t>ADRENALINE%nGain 💡 on 👊</t>
  </si>
  <si>
    <t>SLIPPERY%n2 free💡when escaping</t>
  </si>
  <si>
    <t>Sewer Rat</t>
  </si>
  <si>
    <t>INSPIRE%nEach turn, gain a free 💡 and give it to player.</t>
  </si>
  <si>
    <t>DENIAL OF SERVICE%nOnce per heist, disconnect all known cameras, and lower alert by 1.</t>
  </si>
  <si>
    <t>Bypass</t>
  </si>
  <si>
    <t>$</t>
  </si>
  <si>
    <t>Subdue 1 guard on or adjacent to your tile.</t>
  </si>
  <si>
    <t>For a cost of $1k (on your person), may move into a space with a guard.</t>
  </si>
  <si>
    <t>BOLT%nMay spend 💡for ➜</t>
  </si>
  <si>
    <t>Total Ideas</t>
  </si>
  <si>
    <t>KNOWS A GUY%nCan sell an extra $1k for each jewel or painting the team acquires</t>
  </si>
  <si>
    <t>COMMAND &amp; CONTROL%nMay spend 💡for 🔍, up to three times per turn.</t>
  </si>
  <si>
    <t>DISGUISE%nMay spend 💡 to enter space with guards.</t>
  </si>
  <si>
    <t>Unplug%n📷🔊🔊➜</t>
  </si>
  <si>
    <t>Run%n🔊🔊➜➜</t>
  </si>
  <si>
    <t>Punch%n👊🔊🔊➜</t>
  </si>
  <si>
    <t>Study%n💡💡</t>
  </si>
  <si>
    <t>Examine%n💡💡💡🔊🔊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</si>
  <si>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</si>
  <si>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</si>
  <si>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</si>
  <si>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</si>
  <si>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</si>
  <si>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</si>
  <si>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</si>
  <si>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EXTORT GUARDS%nGain $1k from each subdued guard.</t>
  </si>
  <si>
    <t>Spin Kick%n👊👊🔊🔊</t>
  </si>
  <si>
    <t>Jab%n👊💡➜</t>
  </si>
  <si>
    <t>Shim%n🔓🔊🔊➜</t>
  </si>
  <si>
    <t>Rake%n🔓🔓🔊➜</t>
  </si>
  <si>
    <t>Recon%n💡💡🔊🔍</t>
  </si>
  <si>
    <r>
      <t>Bribe%n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</si>
  <si>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Spray%n📷🔊➜</t>
  </si>
  <si>
    <t>Slink%n💡➜</t>
  </si>
  <si>
    <t>Loop%n📷🔍</t>
  </si>
  <si>
    <t>Remote Exploit</t>
  </si>
  <si>
    <t>Packet Sniff%n💡💡🔍🔍</t>
  </si>
  <si>
    <t>Rampage%n👊👊🔊🔊➜➜</t>
  </si>
  <si>
    <t>Redirect%n🔓👊📷🔊</t>
  </si>
  <si>
    <t>Circumvent</t>
  </si>
  <si>
    <t>Disable%n📷🔊➜</t>
  </si>
  <si>
    <t>Pick%n🔓🔊➜</t>
  </si>
  <si>
    <t>Sleeper Hold%n👊➜</t>
  </si>
  <si>
    <t>Detonate. 🔓👊📷🔊🔊🔊➜</t>
  </si>
  <si>
    <t>Sprint%n🔊🔊➜➜➜</t>
  </si>
  <si>
    <t>Defeat%n🔓📷🔊➜</t>
  </si>
  <si>
    <t>(none)</t>
  </si>
  <si>
    <t>Sneak%n🔍➜➜</t>
  </si>
  <si>
    <t>I CAN HAZ TEH CODES?%nOnce per turn, may  🔊🔊🔍%n %nI CAN HEARTBLEED%nIf outdoors, may spend 💡💡 to 🔍</t>
  </si>
  <si>
    <t>Default1</t>
  </si>
  <si>
    <t>Default2</t>
  </si>
  <si>
    <t>Hesitate %n💡</t>
  </si>
  <si>
    <t>Walk%n🔊➜</t>
  </si>
  <si>
    <t>Saunter%n🔊➜➜</t>
  </si>
  <si>
    <t>Spy Stuff%n🔓👊</t>
  </si>
  <si>
    <t>Shimmy%n🔊➜➜</t>
  </si>
  <si>
    <t>Crawl%n➜</t>
  </si>
  <si>
    <t xml:space="preserve">Pick%n🔓 </t>
  </si>
  <si>
    <t>Bash%n🔊🔊👊</t>
  </si>
  <si>
    <t>OBSERVANT%nWhen outdoors, may spend $1k for 🔍🔍🔍</t>
  </si>
  <si>
    <t>LOOTER%nGain $1k each time you take "Hestitate"</t>
  </si>
  <si>
    <t>TUNNEL%nMay begin the heist on any tile on the outside of the map for 🔊🔊🔊🔊</t>
  </si>
  <si>
    <t>YOU WILL REPORT IN%nWhen  👊, lower the noise level by 3. Do not change the ⚠ level.</t>
  </si>
  <si>
    <t>PICKER%nGain 💡 when you 🔓%n %nMASTER KEY%nWhen outdoors, may use  💡💡 to enable one player to 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</si>
</sst>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4" borderId="0" xfId="0" applyNumberFormat="1" applyFill="1" applyAlignment="1">
      <alignment horizontal="left"/>
    </xf>
    <xf numFmtId="0" fontId="0" fillId="4" borderId="0" xfId="0" applyNumberFormat="1" applyFill="1" applyAlignment="1">
      <alignment horizontal="center"/>
    </xf>
    <xf numFmtId="0" fontId="0" fillId="4" borderId="0" xfId="0" applyNumberForma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M2" sqref="M2"/>
    </sheetView>
  </sheetViews>
  <sheetFormatPr defaultRowHeight="15" x14ac:dyDescent="0.25"/>
  <cols>
    <col min="1" max="1" width="19.85546875" style="3" bestFit="1" customWidth="1"/>
    <col min="2" max="2" width="7.85546875" style="3" bestFit="1" customWidth="1"/>
    <col min="3" max="3" width="4.140625" style="6" bestFit="1" customWidth="1"/>
    <col min="4" max="4" width="5.7109375" style="6" bestFit="1" customWidth="1"/>
    <col min="5" max="5" width="8.5703125" style="6" bestFit="1" customWidth="1"/>
    <col min="6" max="6" width="10.42578125" style="6" bestFit="1" customWidth="1"/>
    <col min="7" max="7" width="9.5703125" style="6" bestFit="1" customWidth="1"/>
    <col min="8" max="10" width="14.42578125" style="6" hidden="1" customWidth="1"/>
    <col min="11" max="11" width="17.28515625" style="6" bestFit="1" customWidth="1"/>
    <col min="12" max="12" width="18.85546875" style="6" bestFit="1" customWidth="1"/>
    <col min="13" max="13" width="74.28515625" style="3" bestFit="1" customWidth="1"/>
    <col min="14" max="14" width="10.42578125" style="3" bestFit="1" customWidth="1"/>
    <col min="15" max="16384" width="9.140625" style="3"/>
  </cols>
  <sheetData>
    <row r="1" spans="1:15" s="5" customFormat="1" x14ac:dyDescent="0.25">
      <c r="A1" s="4" t="s">
        <v>0</v>
      </c>
      <c r="B1" s="4" t="s">
        <v>19</v>
      </c>
      <c r="C1" s="7" t="s">
        <v>1</v>
      </c>
      <c r="D1" s="7" t="s">
        <v>2</v>
      </c>
      <c r="E1" s="7" t="s">
        <v>16</v>
      </c>
      <c r="F1" s="7" t="s">
        <v>142</v>
      </c>
      <c r="G1" s="7" t="s">
        <v>143</v>
      </c>
      <c r="H1" s="7" t="s">
        <v>25</v>
      </c>
      <c r="I1" s="7" t="s">
        <v>26</v>
      </c>
      <c r="J1" s="7" t="s">
        <v>27</v>
      </c>
      <c r="K1" s="7" t="s">
        <v>197</v>
      </c>
      <c r="L1" s="7" t="s">
        <v>198</v>
      </c>
      <c r="M1" s="5" t="s">
        <v>135</v>
      </c>
      <c r="N1" s="5" t="s">
        <v>29</v>
      </c>
      <c r="O1" s="5" t="s">
        <v>157</v>
      </c>
    </row>
    <row r="2" spans="1:15" s="22" customFormat="1" ht="14.25" customHeight="1" x14ac:dyDescent="0.25">
      <c r="A2" s="20" t="s">
        <v>17</v>
      </c>
      <c r="B2" s="20" t="s">
        <v>21</v>
      </c>
      <c r="C2" s="21">
        <v>1</v>
      </c>
      <c r="D2" s="21">
        <v>1</v>
      </c>
      <c r="E2" s="21">
        <v>7</v>
      </c>
      <c r="F2" s="21">
        <v>3</v>
      </c>
      <c r="G2" s="21">
        <v>1</v>
      </c>
      <c r="H2" s="21">
        <v>2</v>
      </c>
      <c r="I2" s="21">
        <v>2</v>
      </c>
      <c r="J2" s="21">
        <v>2</v>
      </c>
      <c r="K2" s="21" t="s">
        <v>200</v>
      </c>
      <c r="L2" s="21" t="s">
        <v>205</v>
      </c>
      <c r="M2" s="22" t="s">
        <v>211</v>
      </c>
      <c r="O2" s="21">
        <f>F2+G2</f>
        <v>4</v>
      </c>
    </row>
    <row r="3" spans="1:15" s="22" customFormat="1" x14ac:dyDescent="0.25">
      <c r="A3" s="20" t="s">
        <v>7</v>
      </c>
      <c r="B3" s="20" t="s">
        <v>30</v>
      </c>
      <c r="C3" s="21">
        <v>1</v>
      </c>
      <c r="D3" s="21">
        <v>1</v>
      </c>
      <c r="E3" s="21">
        <v>7</v>
      </c>
      <c r="F3" s="21">
        <v>3</v>
      </c>
      <c r="G3" s="21">
        <v>1</v>
      </c>
      <c r="H3" s="21">
        <v>2</v>
      </c>
      <c r="I3" s="21">
        <v>2</v>
      </c>
      <c r="J3" s="21">
        <v>2</v>
      </c>
      <c r="K3" s="21" t="s">
        <v>200</v>
      </c>
      <c r="L3" s="21" t="s">
        <v>206</v>
      </c>
      <c r="M3" s="22" t="s">
        <v>147</v>
      </c>
      <c r="O3" s="21">
        <f t="shared" ref="O3:O16" si="0">F3+G3</f>
        <v>4</v>
      </c>
    </row>
    <row r="4" spans="1:15" s="22" customFormat="1" x14ac:dyDescent="0.25">
      <c r="A4" s="20" t="s">
        <v>11</v>
      </c>
      <c r="B4" s="20" t="s">
        <v>31</v>
      </c>
      <c r="C4" s="21">
        <v>1</v>
      </c>
      <c r="D4" s="21">
        <v>1</v>
      </c>
      <c r="E4" s="21">
        <v>9</v>
      </c>
      <c r="F4" s="21">
        <v>2</v>
      </c>
      <c r="G4" s="21">
        <v>1</v>
      </c>
      <c r="H4" s="21">
        <v>2</v>
      </c>
      <c r="I4" s="21">
        <v>2</v>
      </c>
      <c r="J4" s="21">
        <v>2</v>
      </c>
      <c r="K4" s="21" t="s">
        <v>200</v>
      </c>
      <c r="L4" s="21" t="s">
        <v>199</v>
      </c>
      <c r="M4" s="22" t="s">
        <v>148</v>
      </c>
      <c r="O4" s="21">
        <f t="shared" si="0"/>
        <v>3</v>
      </c>
    </row>
    <row r="5" spans="1:15" s="22" customFormat="1" x14ac:dyDescent="0.25">
      <c r="A5" s="20" t="s">
        <v>13</v>
      </c>
      <c r="B5" s="20" t="s">
        <v>146</v>
      </c>
      <c r="C5" s="21">
        <v>1</v>
      </c>
      <c r="D5" s="21">
        <v>1</v>
      </c>
      <c r="E5" s="21">
        <v>8</v>
      </c>
      <c r="F5" s="21">
        <v>2</v>
      </c>
      <c r="G5" s="21">
        <v>1</v>
      </c>
      <c r="H5" s="21">
        <v>2</v>
      </c>
      <c r="I5" s="21">
        <v>2</v>
      </c>
      <c r="J5" s="21">
        <v>2</v>
      </c>
      <c r="K5" s="21" t="s">
        <v>204</v>
      </c>
      <c r="L5" s="21" t="s">
        <v>199</v>
      </c>
      <c r="M5" s="22" t="s">
        <v>208</v>
      </c>
      <c r="O5" s="21">
        <f t="shared" si="0"/>
        <v>3</v>
      </c>
    </row>
    <row r="6" spans="1:15" s="22" customFormat="1" x14ac:dyDescent="0.25">
      <c r="A6" s="20" t="s">
        <v>3</v>
      </c>
      <c r="B6" s="20" t="s">
        <v>20</v>
      </c>
      <c r="C6" s="21">
        <v>1</v>
      </c>
      <c r="D6" s="21">
        <v>1</v>
      </c>
      <c r="E6" s="21">
        <v>6</v>
      </c>
      <c r="F6" s="21">
        <v>5</v>
      </c>
      <c r="G6" s="21">
        <v>1</v>
      </c>
      <c r="H6" s="21">
        <v>2</v>
      </c>
      <c r="I6" s="21">
        <v>2</v>
      </c>
      <c r="J6" s="21">
        <v>2</v>
      </c>
      <c r="K6" s="21" t="s">
        <v>200</v>
      </c>
      <c r="L6" s="21" t="s">
        <v>199</v>
      </c>
      <c r="M6" s="22" t="s">
        <v>196</v>
      </c>
      <c r="O6" s="21">
        <f t="shared" si="0"/>
        <v>6</v>
      </c>
    </row>
    <row r="7" spans="1:15" s="25" customFormat="1" x14ac:dyDescent="0.25">
      <c r="A7" s="23" t="s">
        <v>14</v>
      </c>
      <c r="B7" s="23" t="s">
        <v>22</v>
      </c>
      <c r="C7" s="24">
        <v>1</v>
      </c>
      <c r="D7" s="24">
        <v>2</v>
      </c>
      <c r="E7" s="24">
        <v>8</v>
      </c>
      <c r="F7" s="24">
        <v>4</v>
      </c>
      <c r="G7" s="24">
        <v>2</v>
      </c>
      <c r="H7" s="24">
        <v>2</v>
      </c>
      <c r="I7" s="24">
        <v>2</v>
      </c>
      <c r="J7" s="24">
        <v>2</v>
      </c>
      <c r="K7" s="24" t="s">
        <v>204</v>
      </c>
      <c r="L7" s="24" t="s">
        <v>203</v>
      </c>
      <c r="M7" s="25" t="s">
        <v>207</v>
      </c>
      <c r="O7" s="24">
        <f>F7+G7</f>
        <v>6</v>
      </c>
    </row>
    <row r="8" spans="1:15" s="25" customFormat="1" x14ac:dyDescent="0.25">
      <c r="A8" s="23" t="s">
        <v>6</v>
      </c>
      <c r="B8" s="23" t="s">
        <v>21</v>
      </c>
      <c r="C8" s="24">
        <v>1</v>
      </c>
      <c r="D8" s="24">
        <v>2</v>
      </c>
      <c r="E8" s="24">
        <v>7</v>
      </c>
      <c r="F8" s="24">
        <v>5</v>
      </c>
      <c r="G8" s="24">
        <v>2</v>
      </c>
      <c r="H8" s="24">
        <v>2</v>
      </c>
      <c r="I8" s="24">
        <v>2</v>
      </c>
      <c r="J8" s="24">
        <v>2</v>
      </c>
      <c r="K8" s="24" t="s">
        <v>200</v>
      </c>
      <c r="L8" s="24" t="s">
        <v>199</v>
      </c>
      <c r="M8" s="25" t="s">
        <v>158</v>
      </c>
      <c r="O8" s="24">
        <f t="shared" si="0"/>
        <v>7</v>
      </c>
    </row>
    <row r="9" spans="1:15" s="25" customFormat="1" x14ac:dyDescent="0.25">
      <c r="A9" s="23" t="s">
        <v>8</v>
      </c>
      <c r="B9" s="23" t="s">
        <v>30</v>
      </c>
      <c r="C9" s="24">
        <v>1</v>
      </c>
      <c r="D9" s="24">
        <v>2</v>
      </c>
      <c r="E9" s="24">
        <v>8</v>
      </c>
      <c r="F9" s="24">
        <v>2</v>
      </c>
      <c r="G9" s="24">
        <v>1</v>
      </c>
      <c r="H9" s="24">
        <v>2</v>
      </c>
      <c r="I9" s="24">
        <v>2</v>
      </c>
      <c r="J9" s="24">
        <v>2</v>
      </c>
      <c r="K9" s="24" t="s">
        <v>200</v>
      </c>
      <c r="L9" s="24" t="s">
        <v>202</v>
      </c>
      <c r="M9" s="25" t="s">
        <v>210</v>
      </c>
      <c r="O9" s="24">
        <f t="shared" si="0"/>
        <v>3</v>
      </c>
    </row>
    <row r="10" spans="1:15" s="25" customFormat="1" x14ac:dyDescent="0.25">
      <c r="A10" s="23" t="s">
        <v>9</v>
      </c>
      <c r="B10" s="23" t="s">
        <v>30</v>
      </c>
      <c r="C10" s="24">
        <v>1</v>
      </c>
      <c r="D10" s="24">
        <v>2</v>
      </c>
      <c r="E10" s="24">
        <v>7</v>
      </c>
      <c r="F10" s="24">
        <v>3</v>
      </c>
      <c r="G10" s="24">
        <v>3</v>
      </c>
      <c r="H10" s="24">
        <v>2</v>
      </c>
      <c r="I10" s="24">
        <v>2</v>
      </c>
      <c r="J10" s="24">
        <v>2</v>
      </c>
      <c r="K10" s="24" t="s">
        <v>200</v>
      </c>
      <c r="L10" s="24" t="s">
        <v>199</v>
      </c>
      <c r="M10" s="25" t="s">
        <v>173</v>
      </c>
      <c r="O10" s="24">
        <f t="shared" si="0"/>
        <v>6</v>
      </c>
    </row>
    <row r="11" spans="1:15" s="25" customFormat="1" x14ac:dyDescent="0.25">
      <c r="A11" s="23" t="s">
        <v>4</v>
      </c>
      <c r="B11" s="23" t="s">
        <v>20</v>
      </c>
      <c r="C11" s="24">
        <v>1</v>
      </c>
      <c r="D11" s="24">
        <v>2</v>
      </c>
      <c r="E11" s="24">
        <v>7</v>
      </c>
      <c r="F11" s="24">
        <v>5</v>
      </c>
      <c r="G11" s="24">
        <v>1</v>
      </c>
      <c r="H11" s="24">
        <v>2</v>
      </c>
      <c r="I11" s="24">
        <v>2</v>
      </c>
      <c r="J11" s="24">
        <v>2</v>
      </c>
      <c r="K11" s="24" t="s">
        <v>200</v>
      </c>
      <c r="L11" s="24" t="s">
        <v>199</v>
      </c>
      <c r="M11" s="25" t="s">
        <v>151</v>
      </c>
      <c r="O11" s="24">
        <f>F11+G11</f>
        <v>6</v>
      </c>
    </row>
    <row r="12" spans="1:15" s="28" customFormat="1" x14ac:dyDescent="0.25">
      <c r="A12" s="26" t="s">
        <v>10</v>
      </c>
      <c r="B12" s="26" t="s">
        <v>31</v>
      </c>
      <c r="C12" s="27">
        <v>1</v>
      </c>
      <c r="D12" s="27">
        <v>3</v>
      </c>
      <c r="E12" s="27">
        <v>9</v>
      </c>
      <c r="F12" s="27">
        <v>4</v>
      </c>
      <c r="G12" s="27">
        <v>4</v>
      </c>
      <c r="H12" s="27">
        <v>2</v>
      </c>
      <c r="I12" s="27">
        <v>2</v>
      </c>
      <c r="J12" s="27">
        <v>2</v>
      </c>
      <c r="K12" s="27" t="s">
        <v>200</v>
      </c>
      <c r="L12" s="27" t="s">
        <v>199</v>
      </c>
      <c r="M12" s="28" t="s">
        <v>150</v>
      </c>
      <c r="O12" s="27">
        <f t="shared" si="0"/>
        <v>8</v>
      </c>
    </row>
    <row r="13" spans="1:15" s="28" customFormat="1" x14ac:dyDescent="0.25">
      <c r="A13" s="26" t="s">
        <v>15</v>
      </c>
      <c r="B13" s="26" t="s">
        <v>22</v>
      </c>
      <c r="C13" s="27">
        <v>1</v>
      </c>
      <c r="D13" s="27">
        <v>3</v>
      </c>
      <c r="E13" s="27">
        <v>12</v>
      </c>
      <c r="F13" s="27">
        <v>5</v>
      </c>
      <c r="G13" s="27">
        <v>4</v>
      </c>
      <c r="H13" s="27">
        <v>2</v>
      </c>
      <c r="I13" s="27">
        <v>2</v>
      </c>
      <c r="J13" s="27">
        <v>2</v>
      </c>
      <c r="K13" s="27" t="s">
        <v>200</v>
      </c>
      <c r="L13" s="27" t="s">
        <v>199</v>
      </c>
      <c r="M13" s="28" t="s">
        <v>156</v>
      </c>
      <c r="O13" s="27">
        <f t="shared" si="0"/>
        <v>9</v>
      </c>
    </row>
    <row r="14" spans="1:15" s="28" customFormat="1" x14ac:dyDescent="0.25">
      <c r="A14" s="26" t="s">
        <v>5</v>
      </c>
      <c r="B14" s="26" t="s">
        <v>20</v>
      </c>
      <c r="C14" s="27">
        <v>1</v>
      </c>
      <c r="D14" s="27">
        <v>3</v>
      </c>
      <c r="E14" s="27">
        <v>7</v>
      </c>
      <c r="F14" s="27">
        <v>7</v>
      </c>
      <c r="G14" s="27">
        <v>1</v>
      </c>
      <c r="H14" s="27">
        <v>2</v>
      </c>
      <c r="I14" s="27">
        <v>2</v>
      </c>
      <c r="J14" s="27">
        <v>2</v>
      </c>
      <c r="K14" s="27" t="s">
        <v>200</v>
      </c>
      <c r="L14" s="27" t="s">
        <v>199</v>
      </c>
      <c r="M14" s="28" t="s">
        <v>159</v>
      </c>
      <c r="O14" s="27">
        <f t="shared" si="0"/>
        <v>8</v>
      </c>
    </row>
    <row r="15" spans="1:15" s="28" customFormat="1" x14ac:dyDescent="0.25">
      <c r="A15" s="26" t="s">
        <v>149</v>
      </c>
      <c r="B15" s="26" t="s">
        <v>22</v>
      </c>
      <c r="C15" s="27">
        <v>1</v>
      </c>
      <c r="D15" s="27">
        <v>3</v>
      </c>
      <c r="E15" s="27">
        <v>8</v>
      </c>
      <c r="F15" s="27">
        <v>4</v>
      </c>
      <c r="G15" s="27">
        <v>3</v>
      </c>
      <c r="H15" s="27"/>
      <c r="I15" s="27"/>
      <c r="J15" s="27"/>
      <c r="K15" s="27" t="s">
        <v>200</v>
      </c>
      <c r="L15" s="27" t="s">
        <v>199</v>
      </c>
      <c r="M15" s="28" t="s">
        <v>209</v>
      </c>
      <c r="O15" s="27">
        <f t="shared" si="0"/>
        <v>7</v>
      </c>
    </row>
    <row r="16" spans="1:15" s="28" customFormat="1" x14ac:dyDescent="0.25">
      <c r="A16" s="26" t="s">
        <v>12</v>
      </c>
      <c r="B16" s="26" t="s">
        <v>31</v>
      </c>
      <c r="C16" s="27">
        <v>1</v>
      </c>
      <c r="D16" s="27">
        <v>3</v>
      </c>
      <c r="E16" s="27">
        <v>10</v>
      </c>
      <c r="F16" s="27">
        <v>4</v>
      </c>
      <c r="G16" s="27">
        <v>3</v>
      </c>
      <c r="H16" s="27">
        <v>2</v>
      </c>
      <c r="I16" s="27">
        <v>2</v>
      </c>
      <c r="J16" s="27">
        <v>2</v>
      </c>
      <c r="K16" s="27" t="s">
        <v>201</v>
      </c>
      <c r="L16" s="27" t="s">
        <v>199</v>
      </c>
      <c r="M16" s="28" t="s">
        <v>160</v>
      </c>
      <c r="O16" s="27">
        <f t="shared" si="0"/>
        <v>7</v>
      </c>
    </row>
  </sheetData>
  <sortState ref="A2:S18">
    <sortCondition ref="D2:D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5" x14ac:dyDescent="0.25"/>
  <cols>
    <col min="1" max="1" width="14.7109375" style="19" bestFit="1" customWidth="1"/>
    <col min="2" max="2" width="4.140625" style="9" bestFit="1" customWidth="1"/>
    <col min="3" max="3" width="7" style="9" customWidth="1"/>
    <col min="4" max="4" width="22.42578125" style="9" bestFit="1" customWidth="1"/>
    <col min="5" max="5" width="18.85546875" style="9" bestFit="1" customWidth="1"/>
    <col min="6" max="6" width="20.85546875" style="9" bestFit="1" customWidth="1"/>
    <col min="7" max="7" width="25.140625" style="9" bestFit="1" customWidth="1"/>
    <col min="8" max="8" width="23.140625" style="9" bestFit="1" customWidth="1"/>
    <col min="9" max="9" width="20.85546875" style="9" bestFit="1" customWidth="1"/>
    <col min="10" max="10" width="21.140625" style="15" customWidth="1"/>
    <col min="11" max="11" width="15.140625" style="9" bestFit="1" customWidth="1"/>
    <col min="12" max="12" width="13" style="15" customWidth="1"/>
    <col min="13" max="13" width="15.140625" style="9" bestFit="1" customWidth="1"/>
    <col min="14" max="14" width="14" style="15" customWidth="1"/>
    <col min="15" max="15" width="3.28515625" style="9" bestFit="1" customWidth="1"/>
    <col min="16" max="16" width="3.140625" style="9" bestFit="1" customWidth="1"/>
    <col min="17" max="17" width="3.28515625" style="9" bestFit="1" customWidth="1"/>
    <col min="18" max="18" width="3.140625" style="9" bestFit="1" customWidth="1"/>
    <col min="19" max="19" width="3.7109375" style="9" bestFit="1" customWidth="1"/>
    <col min="20" max="21" width="3.7109375" style="9" customWidth="1"/>
    <col min="22" max="22" width="2.140625" style="19" bestFit="1" customWidth="1"/>
    <col min="23" max="16384" width="9.140625" style="19"/>
  </cols>
  <sheetData>
    <row r="1" spans="1:23" s="11" customFormat="1" x14ac:dyDescent="0.25">
      <c r="A1" s="11" t="s">
        <v>0</v>
      </c>
      <c r="B1" s="12" t="s">
        <v>1</v>
      </c>
      <c r="C1" s="12" t="s">
        <v>2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 t="s">
        <v>62</v>
      </c>
      <c r="K1" s="12" t="s">
        <v>169</v>
      </c>
      <c r="L1" s="13" t="s">
        <v>171</v>
      </c>
      <c r="M1" s="12" t="s">
        <v>170</v>
      </c>
      <c r="N1" s="13" t="s">
        <v>172</v>
      </c>
      <c r="O1" s="12" t="s">
        <v>116</v>
      </c>
      <c r="P1" s="9" t="s">
        <v>109</v>
      </c>
      <c r="Q1" s="12" t="s">
        <v>111</v>
      </c>
      <c r="R1" s="9" t="s">
        <v>112</v>
      </c>
      <c r="S1" s="8" t="s">
        <v>115</v>
      </c>
      <c r="T1" s="8" t="s">
        <v>106</v>
      </c>
      <c r="U1" s="8" t="s">
        <v>144</v>
      </c>
      <c r="V1" s="11" t="s">
        <v>153</v>
      </c>
      <c r="W1" s="11" t="s">
        <v>33</v>
      </c>
    </row>
    <row r="2" spans="1:23" s="14" customFormat="1" x14ac:dyDescent="0.25">
      <c r="A2" s="14" t="s">
        <v>138</v>
      </c>
      <c r="B2" s="8">
        <v>2</v>
      </c>
      <c r="C2" s="8">
        <v>1</v>
      </c>
      <c r="D2" s="8" t="s">
        <v>162</v>
      </c>
      <c r="E2" s="9" t="s">
        <v>161</v>
      </c>
      <c r="F2" s="9" t="s">
        <v>176</v>
      </c>
      <c r="G2" s="8" t="s">
        <v>163</v>
      </c>
      <c r="H2" s="8" t="s">
        <v>164</v>
      </c>
      <c r="I2" s="8" t="s">
        <v>162</v>
      </c>
      <c r="J2" s="15" t="str">
        <f t="shared" ref="J2:J11" si="0">D$1 &amp; ": " &amp; D2 &amp; CHAR(10)
&amp; E$1 &amp; ": " &amp; E2 &amp; CHAR(10)
&amp; F$1 &amp; ": " &amp; F2 &amp; CHAR(10)
&amp; G$1 &amp; ": " &amp; G2 &amp; CHAR(10)
&amp; H$1 &amp; ": " &amp; H2 &amp; CHAR(10)
&amp; I$1 &amp; ": " &amp; I2 &amp; CHAR(10)</f>
        <v xml:space="preserve">1: Run%n🔊🔊➜➜
2: Unplug%n📷🔊🔊➜
3: Shim%n🔓🔊🔊➜
4: Punch%n👊🔊🔊➜
5: Study%n💡💡
6: Run%n🔊🔊➜➜
</v>
      </c>
      <c r="K2" s="8" t="s">
        <v>45</v>
      </c>
      <c r="L2" s="16" t="str">
        <f>VLOOKUP(K2,$A$7:$J$11,10,FALSE)</f>
        <v xml:space="preserve">1: Defeat%n🔓📷🔊➜
2: Bribe%n$ 🔊➜
3: Study%n💡💡
4: Bribe%n$ 🔊➜
5: Recon%n💡💡🔊🔍
6: Bribe%n$ 🔊➜
</v>
      </c>
      <c r="M2" s="8" t="s">
        <v>152</v>
      </c>
      <c r="N2" s="15" t="str">
        <f>VLOOKUP(M2,$A$7:$J$11,10,FALSE)</f>
        <v xml:space="preserve">1: Examine%n💡💡💡🔊🔊
2: Rake%n🔓🔓🔊➜
3: Bribe%n$ 🔊➜
4: Rake%n🔓🔓🔊➜
5: Loop%n📷🔍
6: Punch%n👊🔊🔊➜
</v>
      </c>
      <c r="O2" s="8">
        <f t="shared" ref="O2:V2" si="1">(LEN($D2)-LEN(SUBSTITUTE($D2,O$1,"")))/LEN(O$1) +
(LEN($E2)-LEN(SUBSTITUTE($E2,O$1,"")))/LEN(O$1) +
(LEN($F2)-LEN(SUBSTITUTE($F2,O$1,"")))/LEN(O$1) +
(LEN($G2)-LEN(SUBSTITUTE($G2,O$1,"")))/LEN(O$1) +
(LEN($H2)-LEN(SUBSTITUTE($H2,O$1,"")))/LEN(O$1) +
(LEN($I2)-LEN(SUBSTITUTE($I2,O$1,"")))/LEN(O$1)</f>
        <v>2</v>
      </c>
      <c r="P2" s="8">
        <f t="shared" si="1"/>
        <v>10</v>
      </c>
      <c r="Q2" s="8">
        <f t="shared" si="1"/>
        <v>7</v>
      </c>
      <c r="R2" s="8">
        <f t="shared" si="1"/>
        <v>1</v>
      </c>
      <c r="S2" s="8">
        <f t="shared" si="1"/>
        <v>1</v>
      </c>
      <c r="T2" s="8">
        <f t="shared" si="1"/>
        <v>1</v>
      </c>
      <c r="U2" s="8">
        <f t="shared" si="1"/>
        <v>0</v>
      </c>
      <c r="V2" s="8">
        <f t="shared" si="1"/>
        <v>0</v>
      </c>
    </row>
    <row r="3" spans="1:23" s="14" customFormat="1" x14ac:dyDescent="0.25">
      <c r="A3" s="14" t="s">
        <v>139</v>
      </c>
      <c r="B3" s="8">
        <v>2</v>
      </c>
      <c r="C3" s="8">
        <v>1</v>
      </c>
      <c r="D3" s="8" t="s">
        <v>163</v>
      </c>
      <c r="E3" s="8" t="s">
        <v>167</v>
      </c>
      <c r="F3" s="9" t="s">
        <v>176</v>
      </c>
      <c r="G3" s="8" t="s">
        <v>167</v>
      </c>
      <c r="H3" s="9" t="s">
        <v>176</v>
      </c>
      <c r="I3" s="9" t="s">
        <v>161</v>
      </c>
      <c r="J3" s="15" t="str">
        <f t="shared" si="0"/>
        <v xml:space="preserve">1: Punch%n👊🔊🔊➜
2: Hesitate%n💡
3: Shim%n🔓🔊🔊➜
4: Hesitate%n💡
5: Shim%n🔓🔊🔊➜
6: Unplug%n📷🔊🔊➜
</v>
      </c>
      <c r="K3" s="9" t="s">
        <v>40</v>
      </c>
      <c r="L3" s="15" t="str">
        <f t="shared" ref="L3:L6" si="2">VLOOKUP(K3,$A$7:$J$11,10,FALSE)</f>
        <v xml:space="preserve">1: Unplug%n📷🔊🔊➜
2: Run%n🔊🔊➜➜
3: Punch%n👊🔊🔊➜
4: Spin Kick%n👊👊🔊🔊
5: Kick%n👊🔊➜➜
6: Jab%n👊💡➜
</v>
      </c>
      <c r="M3" s="9" t="s">
        <v>45</v>
      </c>
      <c r="N3" s="16" t="str">
        <f t="shared" ref="N3:N6" si="3">VLOOKUP(M3,$A$7:$J$11,10,FALSE)</f>
        <v xml:space="preserve">1: Defeat%n🔓📷🔊➜
2: Bribe%n$ 🔊➜
3: Study%n💡💡
4: Bribe%n$ 🔊➜
5: Recon%n💡💡🔊🔍
6: Bribe%n$ 🔊➜
</v>
      </c>
      <c r="O3" s="8">
        <f t="shared" ref="O3:V16" si="4">(LEN($D3)-LEN(SUBSTITUTE($D3,O$1,"")))/LEN(O$1) +
(LEN($E3)-LEN(SUBSTITUTE($E3,O$1,"")))/LEN(O$1) +
(LEN($F3)-LEN(SUBSTITUTE($F3,O$1,"")))/LEN(O$1) +
(LEN($G3)-LEN(SUBSTITUTE($G3,O$1,"")))/LEN(O$1) +
(LEN($H3)-LEN(SUBSTITUTE($H3,O$1,"")))/LEN(O$1) +
(LEN($I3)-LEN(SUBSTITUTE($I3,O$1,"")))/LEN(O$1)</f>
        <v>2</v>
      </c>
      <c r="P3" s="8">
        <f t="shared" si="4"/>
        <v>8</v>
      </c>
      <c r="Q3" s="8">
        <f t="shared" si="4"/>
        <v>4</v>
      </c>
      <c r="R3" s="8">
        <f t="shared" si="4"/>
        <v>1</v>
      </c>
      <c r="S3" s="8">
        <f t="shared" si="4"/>
        <v>1</v>
      </c>
      <c r="T3" s="8">
        <f t="shared" si="4"/>
        <v>2</v>
      </c>
      <c r="U3" s="8">
        <f t="shared" si="4"/>
        <v>0</v>
      </c>
      <c r="V3" s="8">
        <f t="shared" si="4"/>
        <v>0</v>
      </c>
    </row>
    <row r="4" spans="1:23" s="14" customFormat="1" x14ac:dyDescent="0.25">
      <c r="A4" s="14" t="s">
        <v>137</v>
      </c>
      <c r="B4" s="8">
        <v>2</v>
      </c>
      <c r="C4" s="8">
        <v>1</v>
      </c>
      <c r="D4" s="8" t="s">
        <v>164</v>
      </c>
      <c r="E4" s="8" t="s">
        <v>162</v>
      </c>
      <c r="F4" s="8" t="s">
        <v>166</v>
      </c>
      <c r="G4" s="8" t="s">
        <v>165</v>
      </c>
      <c r="H4" s="9" t="s">
        <v>161</v>
      </c>
      <c r="I4" s="9" t="s">
        <v>176</v>
      </c>
      <c r="J4" s="15" t="str">
        <f t="shared" si="0"/>
        <v xml:space="preserve">1: Study%n💡💡
2: Run%n🔊🔊➜➜
3: Reveal%n🔍
4: Examine%n💡💡💡🔊🔊
5: Unplug%n📷🔊🔊➜
6: Shim%n🔓🔊🔊➜
</v>
      </c>
      <c r="K4" s="9" t="s">
        <v>152</v>
      </c>
      <c r="L4" s="15" t="str">
        <f t="shared" si="2"/>
        <v xml:space="preserve">1: Examine%n💡💡💡🔊🔊
2: Rake%n🔓🔓🔊➜
3: Bribe%n$ 🔊➜
4: Rake%n🔓🔓🔊➜
5: Loop%n📷🔍
6: Punch%n👊🔊🔊➜
</v>
      </c>
      <c r="M4" s="9" t="s">
        <v>69</v>
      </c>
      <c r="N4" s="15" t="str">
        <f t="shared" si="3"/>
        <v xml:space="preserve">1: Recon%n💡💡🔊🔍
2: Loop%n📷🔍
3: Run%n🔊🔊➜➜
4: Loop%n📷🔍
5: Run%n🔊🔊➜➜
6: Rake%n🔓🔓🔊➜
</v>
      </c>
      <c r="O4" s="8">
        <f t="shared" si="4"/>
        <v>5</v>
      </c>
      <c r="P4" s="8">
        <f t="shared" si="4"/>
        <v>8</v>
      </c>
      <c r="Q4" s="8">
        <f t="shared" si="4"/>
        <v>4</v>
      </c>
      <c r="R4" s="8">
        <f t="shared" si="4"/>
        <v>1</v>
      </c>
      <c r="S4" s="8">
        <f t="shared" si="4"/>
        <v>0</v>
      </c>
      <c r="T4" s="8">
        <f t="shared" si="4"/>
        <v>1</v>
      </c>
      <c r="U4" s="8">
        <f t="shared" si="4"/>
        <v>1</v>
      </c>
      <c r="V4" s="8">
        <f t="shared" si="4"/>
        <v>0</v>
      </c>
    </row>
    <row r="5" spans="1:23" s="14" customFormat="1" x14ac:dyDescent="0.25">
      <c r="A5" s="14" t="s">
        <v>140</v>
      </c>
      <c r="B5" s="8">
        <v>2</v>
      </c>
      <c r="C5" s="8">
        <v>1</v>
      </c>
      <c r="D5" s="8" t="s">
        <v>167</v>
      </c>
      <c r="E5" s="8" t="s">
        <v>163</v>
      </c>
      <c r="F5" s="8" t="s">
        <v>167</v>
      </c>
      <c r="G5" s="8" t="s">
        <v>162</v>
      </c>
      <c r="H5" s="8" t="s">
        <v>168</v>
      </c>
      <c r="I5" s="8" t="s">
        <v>163</v>
      </c>
      <c r="J5" s="15" t="str">
        <f t="shared" si="0"/>
        <v xml:space="preserve">1: Hesitate%n💡
2: Punch%n👊🔊🔊➜
3: Hesitate%n💡
4: Run%n🔊🔊➜➜
5: Kick%n👊🔊➜➜
6: Punch%n👊🔊🔊➜
</v>
      </c>
      <c r="K5" s="8" t="s">
        <v>74</v>
      </c>
      <c r="L5" s="16" t="str">
        <f t="shared" si="2"/>
        <v xml:space="preserve">1: Spray%n📷🔊➜
2: Rake%n🔓🔓🔊➜
3: Spray%n📷🔊➜
4: Slink%n💡➜
5: Bribe%n$ 🔊➜
6: Slink%n💡➜
</v>
      </c>
      <c r="M5" s="8" t="s">
        <v>40</v>
      </c>
      <c r="N5" s="15" t="str">
        <f t="shared" si="3"/>
        <v xml:space="preserve">1: Unplug%n📷🔊🔊➜
2: Run%n🔊🔊➜➜
3: Punch%n👊🔊🔊➜
4: Spin Kick%n👊👊🔊🔊
5: Kick%n👊🔊➜➜
6: Jab%n👊💡➜
</v>
      </c>
      <c r="O5" s="8">
        <f t="shared" si="4"/>
        <v>2</v>
      </c>
      <c r="P5" s="8">
        <f t="shared" si="4"/>
        <v>7</v>
      </c>
      <c r="Q5" s="8">
        <f t="shared" si="4"/>
        <v>6</v>
      </c>
      <c r="R5" s="8">
        <f t="shared" si="4"/>
        <v>0</v>
      </c>
      <c r="S5" s="8">
        <f t="shared" si="4"/>
        <v>3</v>
      </c>
      <c r="T5" s="8">
        <f t="shared" si="4"/>
        <v>0</v>
      </c>
      <c r="U5" s="8">
        <f t="shared" si="4"/>
        <v>0</v>
      </c>
      <c r="V5" s="8">
        <f t="shared" si="4"/>
        <v>0</v>
      </c>
    </row>
    <row r="6" spans="1:23" s="31" customFormat="1" x14ac:dyDescent="0.25">
      <c r="A6" s="31" t="s">
        <v>141</v>
      </c>
      <c r="B6" s="32">
        <v>2</v>
      </c>
      <c r="C6" s="32">
        <v>1</v>
      </c>
      <c r="D6" s="32" t="s">
        <v>162</v>
      </c>
      <c r="E6" s="32" t="s">
        <v>167</v>
      </c>
      <c r="F6" s="32" t="s">
        <v>162</v>
      </c>
      <c r="G6" s="33" t="s">
        <v>176</v>
      </c>
      <c r="H6" s="32" t="s">
        <v>167</v>
      </c>
      <c r="I6" s="32" t="s">
        <v>162</v>
      </c>
      <c r="J6" s="34" t="str">
        <f t="shared" si="0"/>
        <v xml:space="preserve">1: Run%n🔊🔊➜➜
2: Hesitate%n💡
3: Run%n🔊🔊➜➜
4: Shim%n🔓🔊🔊➜
5: Hesitate%n💡
6: Run%n🔊🔊➜➜
</v>
      </c>
      <c r="K6" s="32" t="s">
        <v>69</v>
      </c>
      <c r="L6" s="35" t="str">
        <f t="shared" si="2"/>
        <v xml:space="preserve">1: Recon%n💡💡🔊🔍
2: Loop%n📷🔍
3: Run%n🔊🔊➜➜
4: Loop%n📷🔍
5: Run%n🔊🔊➜➜
6: Rake%n🔓🔓🔊➜
</v>
      </c>
      <c r="M6" s="32" t="s">
        <v>74</v>
      </c>
      <c r="N6" s="34" t="str">
        <f t="shared" si="3"/>
        <v xml:space="preserve">1: Spray%n📷🔊➜
2: Rake%n🔓🔓🔊➜
3: Spray%n📷🔊➜
4: Slink%n💡➜
5: Bribe%n$ 🔊➜
6: Slink%n💡➜
</v>
      </c>
      <c r="O6" s="32">
        <f t="shared" si="4"/>
        <v>2</v>
      </c>
      <c r="P6" s="32">
        <f t="shared" si="4"/>
        <v>8</v>
      </c>
      <c r="Q6" s="32">
        <f t="shared" si="4"/>
        <v>7</v>
      </c>
      <c r="R6" s="32">
        <f t="shared" si="4"/>
        <v>0</v>
      </c>
      <c r="S6" s="32">
        <f t="shared" si="4"/>
        <v>0</v>
      </c>
      <c r="T6" s="32">
        <f t="shared" si="4"/>
        <v>1</v>
      </c>
      <c r="U6" s="32">
        <f t="shared" si="4"/>
        <v>0</v>
      </c>
      <c r="V6" s="32">
        <f t="shared" si="4"/>
        <v>0</v>
      </c>
    </row>
    <row r="7" spans="1:23" s="29" customFormat="1" x14ac:dyDescent="0.25">
      <c r="A7" s="29" t="s">
        <v>40</v>
      </c>
      <c r="B7" s="10">
        <v>2</v>
      </c>
      <c r="C7" s="10">
        <v>2</v>
      </c>
      <c r="D7" s="9" t="s">
        <v>161</v>
      </c>
      <c r="E7" s="8" t="s">
        <v>162</v>
      </c>
      <c r="F7" s="8" t="s">
        <v>163</v>
      </c>
      <c r="G7" s="10" t="s">
        <v>174</v>
      </c>
      <c r="H7" s="10" t="s">
        <v>168</v>
      </c>
      <c r="I7" s="10" t="s">
        <v>175</v>
      </c>
      <c r="J7" s="18" t="str">
        <f t="shared" si="0"/>
        <v xml:space="preserve">1: Unplug%n📷🔊🔊➜
2: Run%n🔊🔊➜➜
3: Punch%n👊🔊🔊➜
4: Spin Kick%n👊👊🔊🔊
5: Kick%n👊🔊➜➜
6: Jab%n👊💡➜
</v>
      </c>
      <c r="K7" s="10" t="s">
        <v>42</v>
      </c>
      <c r="L7" s="30" t="str">
        <f>VLOOKUP(K7,$A$12:$J$16,10,FALSE)</f>
        <v xml:space="preserve">1: Sneak%n🔍➜➜
2: Sleeper Hold%n👊➜
3: Slink%n💡➜
4: Sleeper Hold%n👊➜
5: Sneak%n🔍➜➜
6: Defeat%n🔓📷🔊➜
</v>
      </c>
      <c r="M7" s="10" t="s">
        <v>127</v>
      </c>
      <c r="N7" s="18" t="str">
        <f>VLOOKUP(M7,$A$12:$J$16,10,FALSE)</f>
        <v xml:space="preserve">1: Defeat%n🔓📷🔊➜
2: Sprint%n🔊🔊➜➜➜
3: Slink%n💡➜
4: Rampage%n👊👊🔊🔊➜➜
5: Detonate. 🔓👊📷🔊🔊🔊➜
6: Jab%n👊💡➜
</v>
      </c>
      <c r="O7" s="10">
        <f t="shared" si="4"/>
        <v>1</v>
      </c>
      <c r="P7" s="10">
        <f t="shared" si="4"/>
        <v>9</v>
      </c>
      <c r="Q7" s="10">
        <f t="shared" si="4"/>
        <v>7</v>
      </c>
      <c r="R7" s="10">
        <f t="shared" si="4"/>
        <v>1</v>
      </c>
      <c r="S7" s="10">
        <f t="shared" si="4"/>
        <v>5</v>
      </c>
      <c r="T7" s="8">
        <f t="shared" si="4"/>
        <v>0</v>
      </c>
      <c r="U7" s="8">
        <f t="shared" si="4"/>
        <v>0</v>
      </c>
      <c r="V7" s="10">
        <f t="shared" si="4"/>
        <v>0</v>
      </c>
    </row>
    <row r="8" spans="1:23" x14ac:dyDescent="0.25">
      <c r="A8" s="14" t="s">
        <v>74</v>
      </c>
      <c r="B8" s="9">
        <v>2</v>
      </c>
      <c r="C8" s="9">
        <v>2</v>
      </c>
      <c r="D8" s="9" t="s">
        <v>180</v>
      </c>
      <c r="E8" s="9" t="s">
        <v>177</v>
      </c>
      <c r="F8" s="9" t="s">
        <v>180</v>
      </c>
      <c r="G8" s="9" t="s">
        <v>181</v>
      </c>
      <c r="H8" s="9" t="s">
        <v>179</v>
      </c>
      <c r="I8" s="9" t="s">
        <v>181</v>
      </c>
      <c r="J8" s="18" t="str">
        <f t="shared" si="0"/>
        <v xml:space="preserve">1: Spray%n📷🔊➜
2: Rake%n🔓🔓🔊➜
3: Spray%n📷🔊➜
4: Slink%n💡➜
5: Bribe%n$ 🔊➜
6: Slink%n💡➜
</v>
      </c>
      <c r="K8" s="9" t="s">
        <v>46</v>
      </c>
      <c r="L8" s="30" t="str">
        <f t="shared" ref="L8:L11" si="5">VLOOKUP(K8,$A$12:$J$16,10,FALSE)</f>
        <v xml:space="preserve">1: Redirect%n🔓👊📷🔊
2: Slink%n💡➜
3: Redirect%n🔓👊📷🔊
4: Sneak%n🔍➜➜
5: Jab%n👊💡➜
6: Examine%n💡💡💡🔊🔊
</v>
      </c>
      <c r="M8" s="9" t="s">
        <v>42</v>
      </c>
      <c r="N8" s="18" t="str">
        <f t="shared" ref="N8:N11" si="6">VLOOKUP(M8,$A$12:$J$16,10,FALSE)</f>
        <v xml:space="preserve">1: Sneak%n🔍➜➜
2: Sleeper Hold%n👊➜
3: Slink%n💡➜
4: Sleeper Hold%n👊➜
5: Sneak%n🔍➜➜
6: Defeat%n🔓📷🔊➜
</v>
      </c>
      <c r="O8" s="8">
        <f t="shared" ref="O8:V8" si="7">(LEN($D8)-LEN(SUBSTITUTE($D8,O$1,"")))/LEN(O$1) +
(LEN($E8)-LEN(SUBSTITUTE($E8,O$1,"")))/LEN(O$1) +
(LEN($F8)-LEN(SUBSTITUTE($F8,O$1,"")))/LEN(O$1) +
(LEN($G8)-LEN(SUBSTITUTE($G8,O$1,"")))/LEN(O$1) +
(LEN($H8)-LEN(SUBSTITUTE($H8,O$1,"")))/LEN(O$1) +
(LEN($I8)-LEN(SUBSTITUTE($I8,O$1,"")))/LEN(O$1)</f>
        <v>2</v>
      </c>
      <c r="P8" s="8">
        <f t="shared" si="7"/>
        <v>4</v>
      </c>
      <c r="Q8" s="8">
        <f t="shared" si="7"/>
        <v>6</v>
      </c>
      <c r="R8" s="8">
        <f t="shared" si="7"/>
        <v>2</v>
      </c>
      <c r="S8" s="8">
        <f t="shared" si="7"/>
        <v>0</v>
      </c>
      <c r="T8" s="8">
        <f t="shared" si="4"/>
        <v>2</v>
      </c>
      <c r="U8" s="8">
        <f t="shared" si="4"/>
        <v>0</v>
      </c>
      <c r="V8" s="8">
        <f t="shared" si="7"/>
        <v>1</v>
      </c>
    </row>
    <row r="9" spans="1:23" x14ac:dyDescent="0.25">
      <c r="A9" s="14" t="s">
        <v>45</v>
      </c>
      <c r="B9" s="9">
        <v>2</v>
      </c>
      <c r="C9" s="9">
        <v>2</v>
      </c>
      <c r="D9" s="9" t="s">
        <v>193</v>
      </c>
      <c r="E9" s="9" t="s">
        <v>179</v>
      </c>
      <c r="F9" s="8" t="s">
        <v>164</v>
      </c>
      <c r="G9" s="9" t="s">
        <v>179</v>
      </c>
      <c r="H9" s="8" t="s">
        <v>178</v>
      </c>
      <c r="I9" s="9" t="s">
        <v>179</v>
      </c>
      <c r="J9" s="18" t="str">
        <f t="shared" si="0"/>
        <v xml:space="preserve">1: Defeat%n🔓📷🔊➜
2: Bribe%n$ 🔊➜
3: Study%n💡💡
4: Bribe%n$ 🔊➜
5: Recon%n💡💡🔊🔍
6: Bribe%n$ 🔊➜
</v>
      </c>
      <c r="K9" s="9" t="s">
        <v>187</v>
      </c>
      <c r="L9" s="30" t="str">
        <f t="shared" si="5"/>
        <v xml:space="preserve">1: Run%n🔊🔊➜➜
2: Disable%n📷🔊➜
3: Pick%n🔓🔊➜
4: Jab%n👊💡➜
5: Reveal%n🔍
6: Punch%n👊🔊🔊➜
</v>
      </c>
      <c r="M9" s="9" t="s">
        <v>46</v>
      </c>
      <c r="N9" s="18" t="str">
        <f t="shared" si="6"/>
        <v xml:space="preserve">1: Redirect%n🔓👊📷🔊
2: Slink%n💡➜
3: Redirect%n🔓👊📷🔊
4: Sneak%n🔍➜➜
5: Jab%n👊💡➜
6: Examine%n💡💡💡🔊🔊
</v>
      </c>
      <c r="O9" s="8">
        <f t="shared" si="4"/>
        <v>4</v>
      </c>
      <c r="P9" s="8">
        <f t="shared" si="4"/>
        <v>5</v>
      </c>
      <c r="Q9" s="8">
        <f t="shared" si="4"/>
        <v>4</v>
      </c>
      <c r="R9" s="8">
        <f t="shared" si="4"/>
        <v>1</v>
      </c>
      <c r="S9" s="8">
        <f t="shared" si="4"/>
        <v>0</v>
      </c>
      <c r="T9" s="8">
        <f t="shared" si="4"/>
        <v>1</v>
      </c>
      <c r="U9" s="8">
        <f t="shared" si="4"/>
        <v>1</v>
      </c>
      <c r="V9" s="8">
        <f t="shared" si="4"/>
        <v>3</v>
      </c>
    </row>
    <row r="10" spans="1:23" x14ac:dyDescent="0.25">
      <c r="A10" s="14" t="s">
        <v>69</v>
      </c>
      <c r="B10" s="9">
        <v>2</v>
      </c>
      <c r="C10" s="9">
        <v>2</v>
      </c>
      <c r="D10" s="8" t="s">
        <v>178</v>
      </c>
      <c r="E10" s="8" t="s">
        <v>182</v>
      </c>
      <c r="F10" s="8" t="s">
        <v>162</v>
      </c>
      <c r="G10" s="8" t="s">
        <v>182</v>
      </c>
      <c r="H10" s="8" t="s">
        <v>162</v>
      </c>
      <c r="I10" s="9" t="s">
        <v>177</v>
      </c>
      <c r="J10" s="18" t="str">
        <f t="shared" si="0"/>
        <v xml:space="preserve">1: Recon%n💡💡🔊🔍
2: Loop%n📷🔍
3: Run%n🔊🔊➜➜
4: Loop%n📷🔍
5: Run%n🔊🔊➜➜
6: Rake%n🔓🔓🔊➜
</v>
      </c>
      <c r="K10" s="9" t="s">
        <v>183</v>
      </c>
      <c r="L10" s="30" t="str">
        <f t="shared" si="5"/>
        <v xml:space="preserve">1: Examine%n💡💡💡🔊🔊
2: Hesitate%n💡
3: Loop%n📷🔍
4: Redirect%n🔓👊📷🔊
5: Packet Sniff%n💡💡🔍🔍
6: Hesitate%n💡
</v>
      </c>
      <c r="M10" s="9" t="s">
        <v>187</v>
      </c>
      <c r="N10" s="18" t="str">
        <f t="shared" si="6"/>
        <v xml:space="preserve">1: Run%n🔊🔊➜➜
2: Disable%n📷🔊➜
3: Pick%n🔓🔊➜
4: Jab%n👊💡➜
5: Reveal%n🔍
6: Punch%n👊🔊🔊➜
</v>
      </c>
      <c r="O10" s="8">
        <f t="shared" si="4"/>
        <v>2</v>
      </c>
      <c r="P10" s="8">
        <f t="shared" si="4"/>
        <v>6</v>
      </c>
      <c r="Q10" s="8">
        <f t="shared" si="4"/>
        <v>5</v>
      </c>
      <c r="R10" s="8">
        <f t="shared" si="4"/>
        <v>2</v>
      </c>
      <c r="S10" s="8">
        <f t="shared" si="4"/>
        <v>0</v>
      </c>
      <c r="T10" s="8">
        <f t="shared" si="4"/>
        <v>2</v>
      </c>
      <c r="U10" s="8">
        <f t="shared" si="4"/>
        <v>3</v>
      </c>
      <c r="V10" s="8">
        <f t="shared" si="4"/>
        <v>0</v>
      </c>
    </row>
    <row r="11" spans="1:23" s="36" customFormat="1" x14ac:dyDescent="0.25">
      <c r="A11" s="31" t="s">
        <v>152</v>
      </c>
      <c r="B11" s="33">
        <v>2</v>
      </c>
      <c r="C11" s="33">
        <v>2</v>
      </c>
      <c r="D11" s="32" t="s">
        <v>165</v>
      </c>
      <c r="E11" s="33" t="s">
        <v>177</v>
      </c>
      <c r="F11" s="33" t="s">
        <v>179</v>
      </c>
      <c r="G11" s="33" t="s">
        <v>177</v>
      </c>
      <c r="H11" s="32" t="s">
        <v>182</v>
      </c>
      <c r="I11" s="32" t="s">
        <v>163</v>
      </c>
      <c r="J11" s="18" t="str">
        <f t="shared" si="0"/>
        <v xml:space="preserve">1: Examine%n💡💡💡🔊🔊
2: Rake%n🔓🔓🔊➜
3: Bribe%n$ 🔊➜
4: Rake%n🔓🔓🔊➜
5: Loop%n📷🔍
6: Punch%n👊🔊🔊➜
</v>
      </c>
      <c r="K11" s="32" t="s">
        <v>127</v>
      </c>
      <c r="L11" s="35" t="str">
        <f t="shared" si="5"/>
        <v xml:space="preserve">1: Defeat%n🔓📷🔊➜
2: Sprint%n🔊🔊➜➜➜
3: Slink%n💡➜
4: Rampage%n👊👊🔊🔊➜➜
5: Detonate. 🔓👊📷🔊🔊🔊➜
6: Jab%n👊💡➜
</v>
      </c>
      <c r="M11" s="32" t="s">
        <v>183</v>
      </c>
      <c r="N11" s="34" t="str">
        <f t="shared" si="6"/>
        <v xml:space="preserve">1: Examine%n💡💡💡🔊🔊
2: Hesitate%n💡
3: Loop%n📷🔍
4: Redirect%n🔓👊📷🔊
5: Packet Sniff%n💡💡🔍🔍
6: Hesitate%n💡
</v>
      </c>
      <c r="O11" s="32">
        <f t="shared" si="4"/>
        <v>3</v>
      </c>
      <c r="P11" s="32">
        <f t="shared" si="4"/>
        <v>7</v>
      </c>
      <c r="Q11" s="32">
        <f t="shared" si="4"/>
        <v>4</v>
      </c>
      <c r="R11" s="32">
        <f t="shared" si="4"/>
        <v>1</v>
      </c>
      <c r="S11" s="32">
        <f t="shared" si="4"/>
        <v>1</v>
      </c>
      <c r="T11" s="32">
        <f t="shared" si="4"/>
        <v>4</v>
      </c>
      <c r="U11" s="32">
        <f t="shared" si="4"/>
        <v>1</v>
      </c>
      <c r="V11" s="32">
        <f t="shared" si="4"/>
        <v>1</v>
      </c>
    </row>
    <row r="12" spans="1:23" x14ac:dyDescent="0.25">
      <c r="A12" s="29" t="s">
        <v>127</v>
      </c>
      <c r="B12" s="9">
        <v>2</v>
      </c>
      <c r="C12" s="9">
        <v>3</v>
      </c>
      <c r="D12" s="9" t="s">
        <v>193</v>
      </c>
      <c r="E12" s="8" t="s">
        <v>192</v>
      </c>
      <c r="F12" s="9" t="s">
        <v>181</v>
      </c>
      <c r="G12" s="9" t="s">
        <v>185</v>
      </c>
      <c r="H12" s="9" t="s">
        <v>191</v>
      </c>
      <c r="I12" s="10" t="s">
        <v>175</v>
      </c>
      <c r="J12" s="17" t="str">
        <f t="shared" ref="J12:J16" si="8">D$1 &amp; ": " &amp; D12 &amp; CHAR(10)
&amp; E$1 &amp; ": " &amp; E12 &amp; CHAR(10)
&amp; F$1 &amp; ": " &amp; F12 &amp; CHAR(10)
&amp; G$1 &amp; ": " &amp; G12 &amp; CHAR(10)
&amp; H$1 &amp; ": " &amp; H12 &amp; CHAR(10)
&amp; I$1 &amp; ": " &amp; I12 &amp; CHAR(10)</f>
        <v xml:space="preserve">1: Defeat%n🔓📷🔊➜
2: Sprint%n🔊🔊➜➜➜
3: Slink%n💡➜
4: Rampage%n👊👊🔊🔊➜➜
5: Detonate. 🔓👊📷🔊🔊🔊➜
6: Jab%n👊💡➜
</v>
      </c>
      <c r="K12" s="9" t="s">
        <v>194</v>
      </c>
      <c r="M12" s="9" t="s">
        <v>194</v>
      </c>
      <c r="O12" s="10">
        <f t="shared" si="4"/>
        <v>2</v>
      </c>
      <c r="P12" s="10">
        <f t="shared" si="4"/>
        <v>8</v>
      </c>
      <c r="Q12" s="10">
        <f t="shared" si="4"/>
        <v>9</v>
      </c>
      <c r="R12" s="10">
        <f t="shared" si="4"/>
        <v>2</v>
      </c>
      <c r="S12" s="10">
        <f t="shared" si="4"/>
        <v>4</v>
      </c>
      <c r="T12" s="10">
        <f t="shared" si="4"/>
        <v>2</v>
      </c>
      <c r="U12" s="10">
        <f t="shared" si="4"/>
        <v>0</v>
      </c>
      <c r="V12" s="10">
        <f t="shared" si="4"/>
        <v>0</v>
      </c>
    </row>
    <row r="13" spans="1:23" x14ac:dyDescent="0.25">
      <c r="A13" s="29" t="s">
        <v>42</v>
      </c>
      <c r="B13" s="9">
        <v>2</v>
      </c>
      <c r="C13" s="9">
        <v>3</v>
      </c>
      <c r="D13" s="8" t="s">
        <v>195</v>
      </c>
      <c r="E13" s="10" t="s">
        <v>190</v>
      </c>
      <c r="F13" s="9" t="s">
        <v>181</v>
      </c>
      <c r="G13" s="10" t="s">
        <v>190</v>
      </c>
      <c r="H13" s="8" t="s">
        <v>195</v>
      </c>
      <c r="I13" s="9" t="s">
        <v>193</v>
      </c>
      <c r="J13" s="18" t="str">
        <f>D$1 &amp; ": " &amp; D13 &amp; CHAR(10)
&amp; E$1 &amp; ": " &amp; E13 &amp; CHAR(10)
&amp; F$1 &amp; ": " &amp; F13 &amp; CHAR(10)
&amp; G$1 &amp; ": " &amp; G13 &amp; CHAR(10)
&amp; H$1 &amp; ": " &amp; H13 &amp; CHAR(10)
&amp; I$1 &amp; ": " &amp; I13 &amp; CHAR(10)</f>
        <v xml:space="preserve">1: Sneak%n🔍➜➜
2: Sleeper Hold%n👊➜
3: Slink%n💡➜
4: Sleeper Hold%n👊➜
5: Sneak%n🔍➜➜
6: Defeat%n🔓📷🔊➜
</v>
      </c>
      <c r="K13" s="9" t="s">
        <v>194</v>
      </c>
      <c r="M13" s="9" t="s">
        <v>194</v>
      </c>
      <c r="O13" s="10">
        <f t="shared" ref="O13:T14" si="9">(LEN($D13)-LEN(SUBSTITUTE($D13,O$1,"")))/LEN(O$1) +
(LEN($E13)-LEN(SUBSTITUTE($E13,O$1,"")))/LEN(O$1) +
(LEN($F13)-LEN(SUBSTITUTE($F13,O$1,"")))/LEN(O$1) +
(LEN($G13)-LEN(SUBSTITUTE($G13,O$1,"")))/LEN(O$1) +
(LEN($H13)-LEN(SUBSTITUTE($H13,O$1,"")))/LEN(O$1) +
(LEN($I13)-LEN(SUBSTITUTE($I13,O$1,"")))/LEN(O$1)</f>
        <v>1</v>
      </c>
      <c r="P13" s="10">
        <f t="shared" si="9"/>
        <v>1</v>
      </c>
      <c r="Q13" s="10">
        <f t="shared" si="9"/>
        <v>8</v>
      </c>
      <c r="R13" s="10">
        <f t="shared" si="9"/>
        <v>1</v>
      </c>
      <c r="S13" s="10">
        <f t="shared" si="9"/>
        <v>2</v>
      </c>
      <c r="T13" s="10">
        <f t="shared" si="9"/>
        <v>1</v>
      </c>
      <c r="U13" s="10">
        <f t="shared" si="4"/>
        <v>2</v>
      </c>
      <c r="V13" s="10">
        <f>(LEN($D13)-LEN(SUBSTITUTE($D13,V$1,"")))/LEN(V$1) +
(LEN($E13)-LEN(SUBSTITUTE($E13,V$1,"")))/LEN(V$1) +
(LEN($F13)-LEN(SUBSTITUTE($F13,V$1,"")))/LEN(V$1) +
(LEN($G13)-LEN(SUBSTITUTE($G13,V$1,"")))/LEN(V$1) +
(LEN($H13)-LEN(SUBSTITUTE($H13,V$1,"")))/LEN(V$1) +
(LEN($I13)-LEN(SUBSTITUTE($I13,V$1,"")))/LEN(V$1)</f>
        <v>0</v>
      </c>
    </row>
    <row r="14" spans="1:23" x14ac:dyDescent="0.25">
      <c r="A14" s="29" t="s">
        <v>46</v>
      </c>
      <c r="B14" s="9">
        <v>2</v>
      </c>
      <c r="C14" s="9">
        <v>3</v>
      </c>
      <c r="D14" s="9" t="s">
        <v>186</v>
      </c>
      <c r="E14" s="9" t="s">
        <v>181</v>
      </c>
      <c r="F14" s="9" t="s">
        <v>186</v>
      </c>
      <c r="G14" s="8" t="s">
        <v>195</v>
      </c>
      <c r="H14" s="10" t="s">
        <v>175</v>
      </c>
      <c r="I14" s="10" t="s">
        <v>165</v>
      </c>
      <c r="J14" s="18" t="str">
        <f>D$1 &amp; ": " &amp; D14 &amp; CHAR(10)
&amp; E$1 &amp; ": " &amp; E14 &amp; CHAR(10)
&amp; F$1 &amp; ": " &amp; F14 &amp; CHAR(10)
&amp; G$1 &amp; ": " &amp; G14 &amp; CHAR(10)
&amp; H$1 &amp; ": " &amp; H14 &amp; CHAR(10)
&amp; I$1 &amp; ": " &amp; I14 &amp; CHAR(10)</f>
        <v xml:space="preserve">1: Redirect%n🔓👊📷🔊
2: Slink%n💡➜
3: Redirect%n🔓👊📷🔊
4: Sneak%n🔍➜➜
5: Jab%n👊💡➜
6: Examine%n💡💡💡🔊🔊
</v>
      </c>
      <c r="K14" s="9" t="s">
        <v>194</v>
      </c>
      <c r="M14" s="9" t="s">
        <v>194</v>
      </c>
      <c r="O14" s="10">
        <f t="shared" si="9"/>
        <v>5</v>
      </c>
      <c r="P14" s="10">
        <f t="shared" si="9"/>
        <v>4</v>
      </c>
      <c r="Q14" s="10">
        <f t="shared" si="9"/>
        <v>4</v>
      </c>
      <c r="R14" s="10">
        <f t="shared" si="9"/>
        <v>2</v>
      </c>
      <c r="S14" s="10">
        <f t="shared" si="9"/>
        <v>3</v>
      </c>
      <c r="T14" s="10">
        <f t="shared" si="9"/>
        <v>2</v>
      </c>
      <c r="U14" s="10">
        <f t="shared" si="4"/>
        <v>1</v>
      </c>
      <c r="V14" s="10">
        <f>(LEN($D14)-LEN(SUBSTITUTE($D14,V$1,"")))/LEN(V$1) +
(LEN($E14)-LEN(SUBSTITUTE($E14,V$1,"")))/LEN(V$1) +
(LEN($F14)-LEN(SUBSTITUTE($F14,V$1,"")))/LEN(V$1) +
(LEN($G14)-LEN(SUBSTITUTE($G14,V$1,"")))/LEN(V$1) +
(LEN($H14)-LEN(SUBSTITUTE($H14,V$1,"")))/LEN(V$1) +
(LEN($I14)-LEN(SUBSTITUTE($I14,V$1,"")))/LEN(V$1)</f>
        <v>0</v>
      </c>
    </row>
    <row r="15" spans="1:23" x14ac:dyDescent="0.25">
      <c r="A15" s="29" t="s">
        <v>183</v>
      </c>
      <c r="B15" s="9">
        <v>2</v>
      </c>
      <c r="C15" s="9">
        <v>3</v>
      </c>
      <c r="D15" s="10" t="s">
        <v>165</v>
      </c>
      <c r="E15" s="8" t="s">
        <v>167</v>
      </c>
      <c r="F15" s="8" t="s">
        <v>182</v>
      </c>
      <c r="G15" s="8" t="s">
        <v>186</v>
      </c>
      <c r="H15" s="8" t="s">
        <v>184</v>
      </c>
      <c r="I15" s="8" t="s">
        <v>167</v>
      </c>
      <c r="J15" s="18" t="str">
        <f t="shared" si="8"/>
        <v xml:space="preserve">1: Examine%n💡💡💡🔊🔊
2: Hesitate%n💡
3: Loop%n📷🔍
4: Redirect%n🔓👊📷🔊
5: Packet Sniff%n💡💡🔍🔍
6: Hesitate%n💡
</v>
      </c>
      <c r="K15" s="9" t="s">
        <v>194</v>
      </c>
      <c r="M15" s="9" t="s">
        <v>194</v>
      </c>
      <c r="O15" s="10">
        <f t="shared" ref="O15:V15" si="10">(LEN($D15)-LEN(SUBSTITUTE($D15,O$1,"")))/LEN(O$1) +
(LEN($E15)-LEN(SUBSTITUTE($E15,O$1,"")))/LEN(O$1) +
(LEN($F15)-LEN(SUBSTITUTE($F15,O$1,"")))/LEN(O$1) +
(LEN($G15)-LEN(SUBSTITUTE($G15,O$1,"")))/LEN(O$1) +
(LEN($H15)-LEN(SUBSTITUTE($H15,O$1,"")))/LEN(O$1) +
(LEN($I15)-LEN(SUBSTITUTE($I15,O$1,"")))/LEN(O$1)</f>
        <v>7</v>
      </c>
      <c r="P15" s="10">
        <f t="shared" si="10"/>
        <v>3</v>
      </c>
      <c r="Q15" s="10">
        <f t="shared" si="10"/>
        <v>0</v>
      </c>
      <c r="R15" s="10">
        <f t="shared" si="10"/>
        <v>2</v>
      </c>
      <c r="S15" s="10">
        <f t="shared" si="10"/>
        <v>1</v>
      </c>
      <c r="T15" s="10">
        <f t="shared" si="10"/>
        <v>1</v>
      </c>
      <c r="U15" s="10">
        <f t="shared" si="4"/>
        <v>3</v>
      </c>
      <c r="V15" s="10">
        <f t="shared" si="10"/>
        <v>0</v>
      </c>
    </row>
    <row r="16" spans="1:23" s="36" customFormat="1" x14ac:dyDescent="0.25">
      <c r="A16" s="36" t="s">
        <v>187</v>
      </c>
      <c r="B16" s="33">
        <v>2</v>
      </c>
      <c r="C16" s="33">
        <v>3</v>
      </c>
      <c r="D16" s="32" t="s">
        <v>162</v>
      </c>
      <c r="E16" s="33" t="s">
        <v>188</v>
      </c>
      <c r="F16" s="33" t="s">
        <v>189</v>
      </c>
      <c r="G16" s="32" t="s">
        <v>175</v>
      </c>
      <c r="H16" s="32" t="s">
        <v>166</v>
      </c>
      <c r="I16" s="32" t="s">
        <v>163</v>
      </c>
      <c r="J16" s="34" t="str">
        <f t="shared" si="8"/>
        <v xml:space="preserve">1: Run%n🔊🔊➜➜
2: Disable%n📷🔊➜
3: Pick%n🔓🔊➜
4: Jab%n👊💡➜
5: Reveal%n🔍
6: Punch%n👊🔊🔊➜
</v>
      </c>
      <c r="K16" s="33" t="s">
        <v>194</v>
      </c>
      <c r="L16" s="34"/>
      <c r="M16" s="33" t="s">
        <v>194</v>
      </c>
      <c r="N16" s="34"/>
      <c r="O16" s="32">
        <f t="shared" si="4"/>
        <v>1</v>
      </c>
      <c r="P16" s="32">
        <f t="shared" si="4"/>
        <v>6</v>
      </c>
      <c r="Q16" s="32">
        <f t="shared" si="4"/>
        <v>6</v>
      </c>
      <c r="R16" s="32">
        <f t="shared" si="4"/>
        <v>1</v>
      </c>
      <c r="S16" s="32">
        <f t="shared" si="4"/>
        <v>2</v>
      </c>
      <c r="T16" s="32">
        <f t="shared" si="4"/>
        <v>1</v>
      </c>
      <c r="U16" s="32">
        <f t="shared" si="4"/>
        <v>1</v>
      </c>
      <c r="V16" s="32">
        <f t="shared" si="4"/>
        <v>0</v>
      </c>
    </row>
    <row r="29" ht="14.2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105</v>
      </c>
      <c r="B1" t="s">
        <v>32</v>
      </c>
    </row>
    <row r="2" spans="1:4" x14ac:dyDescent="0.25">
      <c r="A2" s="1" t="s">
        <v>111</v>
      </c>
      <c r="B2" t="s">
        <v>119</v>
      </c>
    </row>
    <row r="3" spans="1:4" x14ac:dyDescent="0.25">
      <c r="A3" s="1" t="s">
        <v>106</v>
      </c>
      <c r="B3" t="s">
        <v>107</v>
      </c>
      <c r="D3" s="2"/>
    </row>
    <row r="4" spans="1:4" x14ac:dyDescent="0.25">
      <c r="A4" s="1" t="s">
        <v>115</v>
      </c>
      <c r="B4" t="s">
        <v>154</v>
      </c>
      <c r="D4" s="2"/>
    </row>
    <row r="5" spans="1:4" x14ac:dyDescent="0.25">
      <c r="A5" s="1" t="s">
        <v>112</v>
      </c>
      <c r="B5" t="s">
        <v>118</v>
      </c>
      <c r="D5" s="2"/>
    </row>
    <row r="6" spans="1:4" x14ac:dyDescent="0.25">
      <c r="A6" s="1" t="s">
        <v>109</v>
      </c>
      <c r="B6" t="s">
        <v>110</v>
      </c>
      <c r="D6" s="2"/>
    </row>
    <row r="7" spans="1:4" ht="15.75" customHeight="1" x14ac:dyDescent="0.25">
      <c r="A7" s="1" t="s">
        <v>113</v>
      </c>
      <c r="B7" t="s">
        <v>114</v>
      </c>
    </row>
    <row r="8" spans="1:4" x14ac:dyDescent="0.25">
      <c r="A8" s="1" t="s">
        <v>116</v>
      </c>
      <c r="B8" t="s">
        <v>117</v>
      </c>
    </row>
    <row r="9" spans="1:4" x14ac:dyDescent="0.25">
      <c r="A9" s="1" t="s">
        <v>144</v>
      </c>
      <c r="B9" t="s">
        <v>145</v>
      </c>
    </row>
    <row r="10" spans="1:4" x14ac:dyDescent="0.25">
      <c r="A10" s="1" t="s">
        <v>153</v>
      </c>
      <c r="B10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A12" sqref="A12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80</v>
      </c>
      <c r="B7" t="s">
        <v>28</v>
      </c>
      <c r="C7" s="1">
        <v>2</v>
      </c>
      <c r="D7" s="1">
        <v>0</v>
      </c>
      <c r="E7" t="s">
        <v>84</v>
      </c>
      <c r="F7" s="1" t="s">
        <v>88</v>
      </c>
      <c r="G7" s="1" t="s">
        <v>89</v>
      </c>
      <c r="H7" s="1" t="s">
        <v>82</v>
      </c>
      <c r="I7" s="1" t="s">
        <v>89</v>
      </c>
      <c r="J7" s="1" t="s">
        <v>90</v>
      </c>
      <c r="K7" s="1" t="s">
        <v>82</v>
      </c>
      <c r="L7" s="1" t="s">
        <v>90</v>
      </c>
      <c r="M7" s="1" t="s">
        <v>89</v>
      </c>
      <c r="N7" s="1" t="s">
        <v>83</v>
      </c>
      <c r="O7" s="1" t="s">
        <v>83</v>
      </c>
      <c r="P7" s="1" t="s">
        <v>91</v>
      </c>
      <c r="Q7" s="1" t="s">
        <v>81</v>
      </c>
      <c r="R7" s="2" t="e">
        <f>Skills!D$1 &amp; ": " &amp; F7 &amp; CHAR(10)
&amp; Skills!E$1 &amp; ": " &amp; G7 &amp; CHAR(10)
&amp; Skills!F$1 &amp; ": " &amp; H7 &amp; CHAR(10)
&amp; Skills!G$1 &amp; ": " &amp; I7 &amp; CHAR(10)
&amp; Skills!H$1 &amp; ": " &amp; J7 &amp; CHAR(10)
&amp; Skills!I$1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87</v>
      </c>
    </row>
    <row r="8" spans="1:19" x14ac:dyDescent="0.25">
      <c r="A8" t="s">
        <v>34</v>
      </c>
      <c r="B8" t="s">
        <v>28</v>
      </c>
      <c r="C8" s="1">
        <v>2</v>
      </c>
      <c r="D8" s="1">
        <v>0</v>
      </c>
      <c r="E8" t="s">
        <v>93</v>
      </c>
      <c r="F8" s="1" t="s">
        <v>85</v>
      </c>
      <c r="G8" s="1" t="s">
        <v>86</v>
      </c>
      <c r="H8" s="1" t="s">
        <v>92</v>
      </c>
      <c r="I8" s="1" t="s">
        <v>85</v>
      </c>
      <c r="J8" s="1" t="s">
        <v>86</v>
      </c>
      <c r="K8" s="1" t="s">
        <v>92</v>
      </c>
      <c r="L8" s="1" t="s">
        <v>85</v>
      </c>
      <c r="M8" s="1" t="s">
        <v>92</v>
      </c>
      <c r="N8" s="1" t="s">
        <v>92</v>
      </c>
      <c r="O8" s="1" t="s">
        <v>92</v>
      </c>
      <c r="P8" s="1" t="s">
        <v>86</v>
      </c>
      <c r="Q8" s="1" t="s">
        <v>86</v>
      </c>
      <c r="R8" s="2" t="e">
        <f>Skills!D$1 &amp; ": " &amp; F8 &amp; CHAR(10)
&amp; Skills!E$1 &amp; ": " &amp; G8 &amp; CHAR(10)
&amp; Skills!F$1 &amp; ": " &amp; H8 &amp; CHAR(10)
&amp; Skills!G$1 &amp; ": " &amp; I8 &amp; CHAR(10)
&amp; Skills!H$1 &amp; ": " &amp; J8 &amp; CHAR(10)
&amp; Skills!I$1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87</v>
      </c>
    </row>
    <row r="9" spans="1:19" x14ac:dyDescent="0.25">
      <c r="A9" t="s">
        <v>35</v>
      </c>
      <c r="B9" t="s">
        <v>28</v>
      </c>
      <c r="C9" s="1">
        <v>2</v>
      </c>
      <c r="D9" s="1">
        <v>3</v>
      </c>
      <c r="E9" t="s">
        <v>43</v>
      </c>
      <c r="F9" s="1" t="s">
        <v>108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Skills!D$1 &amp; ": " &amp; F9 &amp; CHAR(10)
&amp; Skills!E$1 &amp; ": " &amp; G9 &amp; CHAR(10)
&amp; Skills!F$1 &amp; ": " &amp; H9 &amp; CHAR(10)
&amp; Skills!G$1 &amp; ": " &amp; I9 &amp; CHAR(10)
&amp; Skills!H$1 &amp; ": " &amp; J9 &amp; CHAR(10)
&amp; Skills!I$1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87</v>
      </c>
    </row>
    <row r="10" spans="1:19" x14ac:dyDescent="0.25">
      <c r="A10" t="s">
        <v>36</v>
      </c>
      <c r="B10" t="s">
        <v>28</v>
      </c>
      <c r="C10" s="1">
        <v>2</v>
      </c>
      <c r="D10" s="1">
        <v>5</v>
      </c>
      <c r="E10" t="s">
        <v>44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Skills!D$1 &amp; ": " &amp; F10 &amp; CHAR(10)
&amp; Skills!E$1 &amp; ": " &amp; G10 &amp; CHAR(10)
&amp; Skills!F$1 &amp; ": " &amp; H10 &amp; CHAR(10)
&amp; Skills!G$1 &amp; ": " &amp; I10 &amp; CHAR(10)
&amp; Skills!H$1 &amp; ": " &amp; J10 &amp; CHAR(10)
&amp; Skills!I$1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87</v>
      </c>
    </row>
    <row r="11" spans="1:19" x14ac:dyDescent="0.25">
      <c r="A11" t="s">
        <v>45</v>
      </c>
      <c r="B11" t="s">
        <v>37</v>
      </c>
      <c r="C11" s="1">
        <v>2</v>
      </c>
      <c r="D11" s="1">
        <v>3</v>
      </c>
      <c r="E11" t="s">
        <v>38</v>
      </c>
      <c r="F11" s="1" t="s">
        <v>133</v>
      </c>
      <c r="G11" s="1" t="s">
        <v>134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Skills!D$1 &amp; ": " &amp; F11 &amp; CHAR(10)
&amp; Skills!E$1 &amp; ": " &amp; G11 &amp; CHAR(10)
&amp; Skills!F$1 &amp; ": " &amp; H11 &amp; CHAR(10)
&amp; Skills!G$1 &amp; ": " &amp; I11 &amp; CHAR(10)
&amp; Skills!H$1 &amp; ": " &amp; J11 &amp; CHAR(10)
&amp; Skills!I$1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87</v>
      </c>
    </row>
    <row r="12" spans="1:19" x14ac:dyDescent="0.25">
      <c r="A12" t="s">
        <v>46</v>
      </c>
      <c r="B12" t="s">
        <v>37</v>
      </c>
      <c r="C12" s="1">
        <v>2</v>
      </c>
      <c r="D12" s="1">
        <v>5</v>
      </c>
      <c r="E12" t="s">
        <v>59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Skills!D$1 &amp; ": " &amp; F12 &amp; CHAR(10)
&amp; Skills!E$1 &amp; ": " &amp; G12 &amp; CHAR(10)
&amp; Skills!F$1 &amp; ": " &amp; H12 &amp; CHAR(10)
&amp; Skills!G$1 &amp; ": " &amp; I12 &amp; CHAR(10)
&amp; Skills!H$1 &amp; ": " &amp; J12 &amp; CHAR(10)
&amp; Skills!I$1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87</v>
      </c>
    </row>
    <row r="13" spans="1:19" x14ac:dyDescent="0.25">
      <c r="A13" t="s">
        <v>39</v>
      </c>
      <c r="B13" t="s">
        <v>24</v>
      </c>
      <c r="C13" s="1">
        <v>2</v>
      </c>
      <c r="D13" s="1">
        <v>1</v>
      </c>
      <c r="E13" t="s">
        <v>60</v>
      </c>
      <c r="F13" s="1" t="s">
        <v>97</v>
      </c>
      <c r="G13" s="1" t="s">
        <v>63</v>
      </c>
      <c r="H13" s="1" t="s">
        <v>98</v>
      </c>
      <c r="I13" s="1" t="s">
        <v>63</v>
      </c>
      <c r="J13" s="1" t="s">
        <v>98</v>
      </c>
      <c r="K13" s="1" t="s">
        <v>94</v>
      </c>
      <c r="L13" s="1" t="s">
        <v>98</v>
      </c>
      <c r="M13" s="1" t="s">
        <v>96</v>
      </c>
      <c r="N13" s="1" t="s">
        <v>98</v>
      </c>
      <c r="O13" s="1" t="s">
        <v>98</v>
      </c>
      <c r="P13" s="1" t="s">
        <v>98</v>
      </c>
      <c r="Q13" s="1" t="s">
        <v>98</v>
      </c>
      <c r="R13" s="2" t="e">
        <f>Skills!D$1 &amp; ": " &amp; F13 &amp; CHAR(10)
&amp; Skills!E$1 &amp; ": " &amp; G13 &amp; CHAR(10)
&amp; Skills!F$1 &amp; ": " &amp; H13 &amp; CHAR(10)
&amp; Skills!G$1 &amp; ": " &amp; I13 &amp; CHAR(10)
&amp; Skills!H$1 &amp; ": " &amp; J13 &amp; CHAR(10)
&amp; Skills!I$1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87</v>
      </c>
    </row>
    <row r="14" spans="1:19" x14ac:dyDescent="0.25">
      <c r="A14" t="s">
        <v>40</v>
      </c>
      <c r="B14" t="s">
        <v>24</v>
      </c>
      <c r="C14" s="1">
        <v>2</v>
      </c>
      <c r="D14" s="1">
        <v>1</v>
      </c>
      <c r="F14" s="1" t="s">
        <v>131</v>
      </c>
      <c r="G14" s="1" t="s">
        <v>131</v>
      </c>
      <c r="H14" s="1" t="s">
        <v>132</v>
      </c>
      <c r="I14" s="1" t="s">
        <v>131</v>
      </c>
      <c r="J14" s="1" t="s">
        <v>131</v>
      </c>
      <c r="K14" s="1" t="s">
        <v>131</v>
      </c>
      <c r="L14" s="1" t="s">
        <v>132</v>
      </c>
      <c r="M14" s="1" t="s">
        <v>131</v>
      </c>
      <c r="N14" s="1" t="s">
        <v>131</v>
      </c>
      <c r="O14" s="1" t="s">
        <v>132</v>
      </c>
      <c r="P14" s="1" t="s">
        <v>131</v>
      </c>
      <c r="Q14" s="1" t="s">
        <v>131</v>
      </c>
      <c r="R14" s="2" t="e">
        <f>Skills!D$1 &amp; ": " &amp; F14 &amp; CHAR(10)
&amp; Skills!E$1 &amp; ": " &amp; G14 &amp; CHAR(10)
&amp; Skills!F$1 &amp; ": " &amp; H14 &amp; CHAR(10)
&amp; Skills!G$1 &amp; ": " &amp; I14 &amp; CHAR(10)
&amp; Skills!H$1 &amp; ": " &amp; J14 &amp; CHAR(10)
&amp; Skills!I$1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95</v>
      </c>
      <c r="B15" t="s">
        <v>24</v>
      </c>
      <c r="C15" s="1">
        <v>2</v>
      </c>
      <c r="D15" s="1">
        <v>1</v>
      </c>
      <c r="F15" s="1" t="s">
        <v>129</v>
      </c>
      <c r="G15" s="1" t="s">
        <v>96</v>
      </c>
      <c r="H15" s="1" t="s">
        <v>128</v>
      </c>
      <c r="I15" s="1" t="s">
        <v>128</v>
      </c>
      <c r="J15" s="1" t="s">
        <v>128</v>
      </c>
      <c r="K15" s="1" t="s">
        <v>96</v>
      </c>
      <c r="L15" s="1" t="s">
        <v>129</v>
      </c>
      <c r="M15" s="1" t="s">
        <v>98</v>
      </c>
      <c r="N15" s="1" t="s">
        <v>130</v>
      </c>
      <c r="O15" s="1" t="s">
        <v>98</v>
      </c>
      <c r="P15" s="1" t="s">
        <v>130</v>
      </c>
      <c r="Q15" s="1" t="s">
        <v>98</v>
      </c>
      <c r="R15" s="2" t="e">
        <f>Skills!D$1 &amp; ": " &amp; F15 &amp; CHAR(10)
&amp; Skills!E$1 &amp; ": " &amp; G15 &amp; CHAR(10)
&amp; Skills!F$1 &amp; ": " &amp; H15 &amp; CHAR(10)
&amp; Skills!G$1 &amp; ": " &amp; I15 &amp; CHAR(10)
&amp; Skills!H$1 &amp; ": " &amp; J15 &amp; CHAR(10)
&amp; Skills!I$1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127</v>
      </c>
      <c r="B16" t="s">
        <v>24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Skills!D$1 &amp; ": " &amp; F16 &amp; CHAR(10)
&amp; Skills!E$1 &amp; ": " &amp; G16 &amp; CHAR(10)
&amp; Skills!F$1 &amp; ": " &amp; H16 &amp; CHAR(10)
&amp; Skills!G$1 &amp; ": " &amp; I16 &amp; CHAR(10)
&amp; Skills!H$1 &amp; ": " &amp; J16 &amp; CHAR(10)
&amp; Skills!I$1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87</v>
      </c>
    </row>
    <row r="17" spans="1:19" x14ac:dyDescent="0.25">
      <c r="A17" t="s">
        <v>41</v>
      </c>
      <c r="B17" t="s">
        <v>24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Skills!D$1 &amp; ": " &amp; F17 &amp; CHAR(10)
&amp; Skills!E$1 &amp; ": " &amp; G17 &amp; CHAR(10)
&amp; Skills!F$1 &amp; ": " &amp; H17 &amp; CHAR(10)
&amp; Skills!G$1 &amp; ": " &amp; I17 &amp; CHAR(10)
&amp; Skills!H$1 &amp; ": " &amp; J17 &amp; CHAR(10)
&amp; Skills!I$1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87</v>
      </c>
    </row>
    <row r="18" spans="1:19" x14ac:dyDescent="0.25">
      <c r="A18" t="s">
        <v>42</v>
      </c>
      <c r="B18" t="s">
        <v>24</v>
      </c>
      <c r="C18" s="1">
        <v>2</v>
      </c>
      <c r="D18" s="1">
        <v>5</v>
      </c>
      <c r="E18" t="s">
        <v>61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Skills!D$1 &amp; ": " &amp; F18 &amp; CHAR(10)
&amp; Skills!E$1 &amp; ": " &amp; G18 &amp; CHAR(10)
&amp; Skills!F$1 &amp; ": " &amp; H18 &amp; CHAR(10)
&amp; Skills!G$1 &amp; ": " &amp; I18 &amp; CHAR(10)
&amp; Skills!H$1 &amp; ": " &amp; J18 &amp; CHAR(10)
&amp; Skills!I$1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126</v>
      </c>
    </row>
    <row r="19" spans="1:19" x14ac:dyDescent="0.25">
      <c r="A19" t="s">
        <v>73</v>
      </c>
      <c r="B19" t="s">
        <v>23</v>
      </c>
      <c r="C19" s="1">
        <v>2</v>
      </c>
      <c r="D19" s="1">
        <v>1</v>
      </c>
      <c r="E19" t="s">
        <v>101</v>
      </c>
      <c r="F19" s="1" t="s">
        <v>66</v>
      </c>
      <c r="G19" s="1" t="s">
        <v>67</v>
      </c>
      <c r="H19" s="1" t="s">
        <v>66</v>
      </c>
      <c r="I19" s="1" t="s">
        <v>75</v>
      </c>
      <c r="J19" s="1" t="s">
        <v>99</v>
      </c>
      <c r="K19" s="1" t="s">
        <v>78</v>
      </c>
      <c r="L19" s="1" t="s">
        <v>66</v>
      </c>
      <c r="M19" s="1" t="s">
        <v>75</v>
      </c>
      <c r="N19" s="1" t="s">
        <v>66</v>
      </c>
      <c r="O19" s="1" t="s">
        <v>78</v>
      </c>
      <c r="P19" s="1" t="s">
        <v>66</v>
      </c>
      <c r="Q19" s="1" t="s">
        <v>67</v>
      </c>
      <c r="R19" s="2" t="e">
        <f>Skills!D$1 &amp; ": " &amp; F19 &amp; CHAR(10)
&amp; Skills!E$1 &amp; ": " &amp; G19 &amp; CHAR(10)
&amp; Skills!F$1 &amp; ": " &amp; H19 &amp; CHAR(10)
&amp; Skills!G$1 &amp; ": " &amp; I19 &amp; CHAR(10)
&amp; Skills!H$1 &amp; ": " &amp; J19 &amp; CHAR(10)
&amp; Skills!I$1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87</v>
      </c>
    </row>
    <row r="20" spans="1:19" x14ac:dyDescent="0.25">
      <c r="A20" t="s">
        <v>72</v>
      </c>
      <c r="B20" t="s">
        <v>23</v>
      </c>
      <c r="C20" s="1">
        <v>2</v>
      </c>
      <c r="D20" s="1">
        <v>1</v>
      </c>
      <c r="E20" s="2" t="s">
        <v>100</v>
      </c>
      <c r="F20" s="1" t="s">
        <v>76</v>
      </c>
      <c r="G20" s="1" t="s">
        <v>66</v>
      </c>
      <c r="H20" s="1" t="s">
        <v>76</v>
      </c>
      <c r="I20" s="1" t="s">
        <v>66</v>
      </c>
      <c r="J20" s="1" t="s">
        <v>76</v>
      </c>
      <c r="K20" s="1" t="s">
        <v>75</v>
      </c>
      <c r="L20" s="1" t="s">
        <v>76</v>
      </c>
      <c r="M20" s="1" t="s">
        <v>76</v>
      </c>
      <c r="N20" s="1" t="s">
        <v>75</v>
      </c>
      <c r="O20" s="1" t="s">
        <v>75</v>
      </c>
      <c r="P20" s="1" t="s">
        <v>76</v>
      </c>
      <c r="Q20" s="1" t="s">
        <v>75</v>
      </c>
      <c r="R20" s="2" t="e">
        <f>Skills!D$1 &amp; ": " &amp; F20 &amp; CHAR(10)
&amp; Skills!E$1 &amp; ": " &amp; G20 &amp; CHAR(10)
&amp; Skills!F$1 &amp; ": " &amp; H20 &amp; CHAR(10)
&amp; Skills!G$1 &amp; ": " &amp; I20 &amp; CHAR(10)
&amp; Skills!H$1 &amp; ": " &amp; J20 &amp; CHAR(10)
&amp; Skills!I$1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87</v>
      </c>
    </row>
    <row r="21" spans="1:19" x14ac:dyDescent="0.25">
      <c r="A21" t="s">
        <v>77</v>
      </c>
      <c r="B21" t="s">
        <v>23</v>
      </c>
      <c r="C21" s="1">
        <v>2</v>
      </c>
      <c r="D21" s="1">
        <v>1</v>
      </c>
      <c r="F21" s="1" t="s">
        <v>70</v>
      </c>
      <c r="G21" s="1" t="s">
        <v>70</v>
      </c>
      <c r="H21" s="1" t="s">
        <v>67</v>
      </c>
      <c r="I21" s="1" t="s">
        <v>70</v>
      </c>
      <c r="J21" s="1" t="s">
        <v>70</v>
      </c>
      <c r="K21" s="1" t="s">
        <v>78</v>
      </c>
      <c r="L21" s="1" t="s">
        <v>70</v>
      </c>
      <c r="M21" s="1" t="s">
        <v>70</v>
      </c>
      <c r="N21" s="1" t="s">
        <v>76</v>
      </c>
      <c r="O21" s="1" t="s">
        <v>70</v>
      </c>
      <c r="P21" s="1" t="s">
        <v>70</v>
      </c>
      <c r="Q21" s="1" t="s">
        <v>67</v>
      </c>
      <c r="R21" s="2" t="e">
        <f>Skills!D$1 &amp; ": " &amp; F21 &amp; CHAR(10)
&amp; Skills!E$1 &amp; ": " &amp; G21 &amp; CHAR(10)
&amp; Skills!F$1 &amp; ": " &amp; H21 &amp; CHAR(10)
&amp; Skills!G$1 &amp; ": " &amp; I21 &amp; CHAR(10)
&amp; Skills!H$1 &amp; ": " &amp; J21 &amp; CHAR(10)
&amp; Skills!I$1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87</v>
      </c>
    </row>
    <row r="22" spans="1:19" x14ac:dyDescent="0.25">
      <c r="A22" t="s">
        <v>122</v>
      </c>
      <c r="B22" t="s">
        <v>23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Skills!D$1 &amp; ": " &amp; F22 &amp; CHAR(10)
&amp; Skills!E$1 &amp; ": " &amp; G22 &amp; CHAR(10)
&amp; Skills!F$1 &amp; ": " &amp; H22 &amp; CHAR(10)
&amp; Skills!G$1 &amp; ": " &amp; I22 &amp; CHAR(10)
&amp; Skills!H$1 &amp; ": " &amp; J22 &amp; CHAR(10)
&amp; Skills!I$1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125</v>
      </c>
    </row>
    <row r="23" spans="1:19" x14ac:dyDescent="0.25">
      <c r="A23" t="s">
        <v>74</v>
      </c>
      <c r="B23" t="s">
        <v>23</v>
      </c>
      <c r="C23" s="1">
        <v>2</v>
      </c>
      <c r="D23" s="1">
        <v>1</v>
      </c>
      <c r="E23" t="s">
        <v>47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Skills!D$1 &amp; ": " &amp; F23 &amp; CHAR(10)
&amp; Skills!E$1 &amp; ": " &amp; G23 &amp; CHAR(10)
&amp; Skills!F$1 &amp; ": " &amp; H23 &amp; CHAR(10)
&amp; Skills!G$1 &amp; ": " &amp; I23 &amp; CHAR(10)
&amp; Skills!H$1 &amp; ": " &amp; J23 &amp; CHAR(10)
&amp; Skills!I$1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123</v>
      </c>
    </row>
    <row r="24" spans="1:19" x14ac:dyDescent="0.25">
      <c r="A24" t="s">
        <v>48</v>
      </c>
      <c r="B24" t="s">
        <v>23</v>
      </c>
      <c r="C24" s="1">
        <v>2</v>
      </c>
      <c r="D24" s="1">
        <v>1</v>
      </c>
      <c r="E24" t="s">
        <v>49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Skills!D$1 &amp; ": " &amp; F24 &amp; CHAR(10)
&amp; Skills!E$1 &amp; ": " &amp; G24 &amp; CHAR(10)
&amp; Skills!F$1 &amp; ": " &amp; H24 &amp; CHAR(10)
&amp; Skills!G$1 &amp; ": " &amp; I24 &amp; CHAR(10)
&amp; Skills!H$1 &amp; ": " &amp; J24 &amp; CHAR(10)
&amp; Skills!I$1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124</v>
      </c>
    </row>
    <row r="25" spans="1:19" x14ac:dyDescent="0.25">
      <c r="A25" t="s">
        <v>50</v>
      </c>
      <c r="B25" t="s">
        <v>23</v>
      </c>
      <c r="C25" s="1">
        <v>2</v>
      </c>
      <c r="D25" s="1">
        <v>3</v>
      </c>
      <c r="E25" t="s">
        <v>51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Skills!D$1 &amp; ": " &amp; F25 &amp; CHAR(10)
&amp; Skills!E$1 &amp; ": " &amp; G25 &amp; CHAR(10)
&amp; Skills!F$1 &amp; ": " &amp; H25 &amp; CHAR(10)
&amp; Skills!G$1 &amp; ": " &amp; I25 &amp; CHAR(10)
&amp; Skills!H$1 &amp; ": " &amp; J25 &amp; CHAR(10)
&amp; Skills!I$1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87</v>
      </c>
    </row>
    <row r="26" spans="1:19" x14ac:dyDescent="0.25">
      <c r="A26" t="s">
        <v>65</v>
      </c>
      <c r="B26" t="s">
        <v>18</v>
      </c>
      <c r="C26" s="1">
        <v>4</v>
      </c>
      <c r="D26" s="1">
        <v>0</v>
      </c>
      <c r="E26" t="s">
        <v>52</v>
      </c>
      <c r="F26" s="1" t="s">
        <v>104</v>
      </c>
      <c r="G26" s="1" t="s">
        <v>64</v>
      </c>
      <c r="H26" s="1" t="s">
        <v>102</v>
      </c>
      <c r="I26" s="1" t="s">
        <v>79</v>
      </c>
      <c r="J26" s="1" t="s">
        <v>64</v>
      </c>
      <c r="K26" s="1" t="s">
        <v>71</v>
      </c>
      <c r="L26" s="1" t="s">
        <v>104</v>
      </c>
      <c r="M26" s="1" t="s">
        <v>64</v>
      </c>
      <c r="N26" s="1" t="s">
        <v>68</v>
      </c>
      <c r="O26" s="1" t="s">
        <v>64</v>
      </c>
      <c r="P26" s="1" t="s">
        <v>103</v>
      </c>
      <c r="Q26" s="1" t="s">
        <v>64</v>
      </c>
      <c r="R26" s="2" t="e">
        <f>Skills!D$1 &amp; ": " &amp; F26 &amp; CHAR(10)
&amp; Skills!E$1 &amp; ": " &amp; G26 &amp; CHAR(10)
&amp; Skills!F$1 &amp; ": " &amp; H26 &amp; CHAR(10)
&amp; Skills!G$1 &amp; ": " &amp; I26 &amp; CHAR(10)
&amp; Skills!H$1 &amp; ": " &amp; J26 &amp; CHAR(10)
&amp; Skills!I$1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87</v>
      </c>
    </row>
    <row r="27" spans="1:19" x14ac:dyDescent="0.25">
      <c r="A27" t="s">
        <v>69</v>
      </c>
      <c r="B27" t="s">
        <v>18</v>
      </c>
      <c r="C27" s="1">
        <v>2</v>
      </c>
      <c r="D27" s="1">
        <v>2</v>
      </c>
      <c r="F27" s="1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Skills!D$1 &amp; ": " &amp; F27 &amp; CHAR(10)
&amp; Skills!E$1 &amp; ": " &amp; G27 &amp; CHAR(10)
&amp; Skills!F$1 &amp; ": " &amp; H27 &amp; CHAR(10)
&amp; Skills!G$1 &amp; ": " &amp; I27 &amp; CHAR(10)
&amp; Skills!H$1 &amp; ": " &amp; J27 &amp; CHAR(10)
&amp; Skills!I$1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87</v>
      </c>
    </row>
    <row r="28" spans="1:19" x14ac:dyDescent="0.25">
      <c r="A28" t="s">
        <v>55</v>
      </c>
      <c r="B28" t="s">
        <v>18</v>
      </c>
      <c r="C28" s="1">
        <v>2</v>
      </c>
      <c r="D28" s="1">
        <v>2</v>
      </c>
      <c r="E28" t="s">
        <v>57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Skills!D$1 &amp; ": " &amp; F28 &amp; CHAR(10)
&amp; Skills!E$1 &amp; ": " &amp; G28 &amp; CHAR(10)
&amp; Skills!F$1 &amp; ": " &amp; H28 &amp; CHAR(10)
&amp; Skills!G$1 &amp; ": " &amp; I28 &amp; CHAR(10)
&amp; Skills!H$1 &amp; ": " &amp; J28 &amp; CHAR(10)
&amp; Skills!I$1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87</v>
      </c>
    </row>
    <row r="29" spans="1:19" x14ac:dyDescent="0.25">
      <c r="A29" t="s">
        <v>56</v>
      </c>
      <c r="B29" t="s">
        <v>18</v>
      </c>
      <c r="C29" s="1">
        <v>2</v>
      </c>
      <c r="D29" s="1">
        <v>2</v>
      </c>
      <c r="E29" t="s">
        <v>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Skills!D$1 &amp; ": " &amp; F29 &amp; CHAR(10)
&amp; Skills!E$1 &amp; ": " &amp; G29 &amp; CHAR(10)
&amp; Skills!F$1 &amp; ": " &amp; H29 &amp; CHAR(10)
&amp; Skills!G$1 &amp; ": " &amp; I29 &amp; CHAR(10)
&amp; Skills!H$1 &amp; ": " &amp; J29 &amp; CHAR(10)
&amp; Skills!I$1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120</v>
      </c>
    </row>
    <row r="30" spans="1:19" x14ac:dyDescent="0.25">
      <c r="A30" t="s">
        <v>53</v>
      </c>
      <c r="B30" t="s">
        <v>18</v>
      </c>
      <c r="C30" s="1">
        <v>2</v>
      </c>
      <c r="D30" s="1">
        <v>5</v>
      </c>
      <c r="E30" t="s">
        <v>54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Skills!D$1 &amp; ": " &amp; F30 &amp; CHAR(10)
&amp; Skills!E$1 &amp; ": " &amp; G30 &amp; CHAR(10)
&amp; Skills!F$1 &amp; ": " &amp; H30 &amp; CHAR(10)
&amp; Skills!G$1 &amp; ": " &amp; I30 &amp; CHAR(10)
&amp; Skills!H$1 &amp; ": " &amp; J30 &amp; CHAR(10)
&amp; Skills!I$1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121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Characters</vt:lpstr>
      <vt:lpstr>Skills</vt:lpstr>
      <vt:lpstr>Helps</vt:lpstr>
      <vt:lpstr>Skill 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2016-05-09T03:00:58Z</dcterms:modified>
</cp:coreProperties>
</file>