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imber-wolf\data\"/>
    </mc:Choice>
  </mc:AlternateContent>
  <bookViews>
    <workbookView xWindow="480" yWindow="120" windowWidth="27795" windowHeight="12585"/>
  </bookViews>
  <sheets>
    <sheet name="Characters" sheetId="1" r:id="rId1"/>
    <sheet name="Skills" sheetId="2" r:id="rId2"/>
    <sheet name="Helps" sheetId="3" r:id="rId3"/>
    <sheet name="Actions" sheetId="6" r:id="rId4"/>
    <sheet name="Skill Ideas" sheetId="4" r:id="rId5"/>
    <sheet name="Character Ideas" sheetId="5" r:id="rId6"/>
    <sheet name="Event Ideas" sheetId="7" r:id="rId7"/>
  </sheets>
  <definedNames>
    <definedName name="ActionList">Actions!$A$1:$A$36</definedName>
    <definedName name="Actions">Actions!$A$1:$A$36</definedName>
  </definedNames>
  <calcPr calcId="152511"/>
</workbook>
</file>

<file path=xl/calcChain.xml><?xml version="1.0" encoding="utf-8"?>
<calcChain xmlns="http://schemas.openxmlformats.org/spreadsheetml/2006/main">
  <c r="W14" i="2" l="1"/>
  <c r="W17" i="2"/>
  <c r="W11" i="2"/>
  <c r="W2" i="2"/>
  <c r="W5" i="2"/>
  <c r="W9" i="2"/>
  <c r="W10" i="2"/>
  <c r="W15" i="2"/>
  <c r="W16" i="2"/>
  <c r="W18" i="2"/>
  <c r="W19" i="2"/>
  <c r="W12" i="2"/>
  <c r="W13" i="2"/>
  <c r="W3" i="2"/>
  <c r="W4" i="2"/>
  <c r="W6" i="2"/>
  <c r="W7" i="2"/>
  <c r="W8" i="2"/>
  <c r="K12" i="2"/>
  <c r="M11" i="2" s="1"/>
  <c r="P12" i="2"/>
  <c r="Q12" i="2"/>
  <c r="R12" i="2"/>
  <c r="S12" i="2"/>
  <c r="T12" i="2"/>
  <c r="U12" i="2"/>
  <c r="V12" i="2"/>
  <c r="K2" i="2"/>
  <c r="P2" i="2"/>
  <c r="Q2" i="2"/>
  <c r="R2" i="2"/>
  <c r="S2" i="2"/>
  <c r="T2" i="2"/>
  <c r="U2" i="2"/>
  <c r="V2" i="2"/>
  <c r="K16" i="2"/>
  <c r="O14" i="2" s="1"/>
  <c r="P16" i="2"/>
  <c r="Q16" i="2"/>
  <c r="R16" i="2"/>
  <c r="S16" i="2"/>
  <c r="T16" i="2"/>
  <c r="U16" i="2"/>
  <c r="V16" i="2"/>
  <c r="V14" i="2" l="1"/>
  <c r="V17" i="2"/>
  <c r="V11" i="2"/>
  <c r="V5" i="2"/>
  <c r="V15" i="2"/>
  <c r="V3" i="2"/>
  <c r="V9" i="2"/>
  <c r="V18" i="2"/>
  <c r="V10" i="2"/>
  <c r="V13" i="2"/>
  <c r="V7" i="2"/>
  <c r="V6" i="2"/>
  <c r="V19" i="2"/>
  <c r="V4" i="2"/>
  <c r="U8" i="2"/>
  <c r="V8" i="2"/>
  <c r="K6" i="2"/>
  <c r="P6" i="2"/>
  <c r="Q6" i="2"/>
  <c r="R6" i="2"/>
  <c r="S6" i="2"/>
  <c r="T6" i="2"/>
  <c r="U6" i="2"/>
  <c r="P19" i="2"/>
  <c r="Q19" i="2"/>
  <c r="R19" i="2"/>
  <c r="S19" i="2"/>
  <c r="T19" i="2"/>
  <c r="U19" i="2"/>
  <c r="K13" i="2"/>
  <c r="O11" i="2" s="1"/>
  <c r="K7" i="2"/>
  <c r="O5" i="2" s="1"/>
  <c r="K19" i="2"/>
  <c r="O17" i="2" s="1"/>
  <c r="K4" i="2"/>
  <c r="O2" i="2" s="1"/>
  <c r="P4" i="2"/>
  <c r="Q4" i="2"/>
  <c r="R4" i="2"/>
  <c r="S4" i="2"/>
  <c r="T4" i="2"/>
  <c r="U4" i="2"/>
  <c r="P7" i="2"/>
  <c r="Q7" i="2"/>
  <c r="R7" i="2"/>
  <c r="S7" i="2"/>
  <c r="T7" i="2"/>
  <c r="U7" i="2"/>
  <c r="P13" i="2"/>
  <c r="Q13" i="2"/>
  <c r="R13" i="2"/>
  <c r="S13" i="2"/>
  <c r="T13" i="2"/>
  <c r="U13" i="2"/>
  <c r="T8" i="2"/>
  <c r="U15" i="2"/>
  <c r="U3" i="2"/>
  <c r="U9" i="2"/>
  <c r="U18" i="2"/>
  <c r="U10" i="2"/>
  <c r="U14" i="2"/>
  <c r="U17" i="2"/>
  <c r="U11" i="2"/>
  <c r="U5" i="2"/>
  <c r="K10" i="2" l="1"/>
  <c r="O8" i="2" s="1"/>
  <c r="P10" i="2"/>
  <c r="Q10" i="2"/>
  <c r="R10" i="2"/>
  <c r="S10" i="2"/>
  <c r="T10" i="2"/>
  <c r="K3" i="2"/>
  <c r="M2" i="2" s="1"/>
  <c r="K9" i="2"/>
  <c r="M8" i="2" s="1"/>
  <c r="K18" i="2"/>
  <c r="K15" i="2"/>
  <c r="M14" i="2" s="1"/>
  <c r="P14" i="2"/>
  <c r="Q14" i="2"/>
  <c r="R14" i="2"/>
  <c r="S14" i="2"/>
  <c r="T14" i="2"/>
  <c r="P17" i="2"/>
  <c r="Q17" i="2"/>
  <c r="R17" i="2"/>
  <c r="S17" i="2"/>
  <c r="T17" i="2"/>
  <c r="P11" i="2"/>
  <c r="Q11" i="2"/>
  <c r="R11" i="2"/>
  <c r="S11" i="2"/>
  <c r="T11" i="2"/>
  <c r="P5" i="2"/>
  <c r="Q5" i="2"/>
  <c r="R5" i="2"/>
  <c r="S5" i="2"/>
  <c r="T5" i="2"/>
  <c r="P15" i="2"/>
  <c r="Q15" i="2"/>
  <c r="R15" i="2"/>
  <c r="S15" i="2"/>
  <c r="T15" i="2"/>
  <c r="P3" i="2"/>
  <c r="Q3" i="2"/>
  <c r="R3" i="2"/>
  <c r="S3" i="2"/>
  <c r="T3" i="2"/>
  <c r="P9" i="2"/>
  <c r="Q9" i="2"/>
  <c r="R9" i="2"/>
  <c r="S9" i="2"/>
  <c r="T9" i="2"/>
  <c r="P18" i="2"/>
  <c r="Q18" i="2"/>
  <c r="R18" i="2"/>
  <c r="S18" i="2"/>
  <c r="T18" i="2"/>
  <c r="P8" i="2"/>
  <c r="R8" i="2"/>
  <c r="S8" i="2"/>
  <c r="Q8" i="2"/>
  <c r="K11" i="2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M5" i="2" l="1"/>
  <c r="M17" i="2"/>
  <c r="K14" i="2"/>
  <c r="K17" i="2"/>
  <c r="K5" i="2"/>
  <c r="K8" i="2"/>
</calcChain>
</file>

<file path=xl/sharedStrings.xml><?xml version="1.0" encoding="utf-8"?>
<sst xmlns="http://schemas.openxmlformats.org/spreadsheetml/2006/main" count="666" uniqueCount="252">
  <si>
    <t>Name</t>
  </si>
  <si>
    <t>Qty</t>
  </si>
  <si>
    <t>Level</t>
  </si>
  <si>
    <t>Script Kiddie</t>
  </si>
  <si>
    <t>Hacktivist</t>
  </si>
  <si>
    <t>Black Hat</t>
  </si>
  <si>
    <t>Safecracker</t>
  </si>
  <si>
    <t>Thug</t>
  </si>
  <si>
    <t>Operative</t>
  </si>
  <si>
    <t>Persuasion Specialist</t>
  </si>
  <si>
    <t>Mastermind</t>
  </si>
  <si>
    <t>Street Urchin</t>
  </si>
  <si>
    <t>Con Artist</t>
  </si>
  <si>
    <t>Burglar</t>
  </si>
  <si>
    <t>Thief</t>
  </si>
  <si>
    <t>Grease Man</t>
  </si>
  <si>
    <t>Memory</t>
  </si>
  <si>
    <t>Angry Locksmith</t>
  </si>
  <si>
    <t>Hack</t>
  </si>
  <si>
    <t>Class</t>
  </si>
  <si>
    <t>Hacker</t>
  </si>
  <si>
    <t>Move</t>
  </si>
  <si>
    <t>Attack</t>
  </si>
  <si>
    <t>Unlock</t>
  </si>
  <si>
    <t>Snark</t>
  </si>
  <si>
    <t>Fighter</t>
  </si>
  <si>
    <t>Grifter</t>
  </si>
  <si>
    <t>Description</t>
  </si>
  <si>
    <t>Notes</t>
  </si>
  <si>
    <t>Cut Locks</t>
  </si>
  <si>
    <t>Rake Locks</t>
  </si>
  <si>
    <t>Pick Locks</t>
  </si>
  <si>
    <t>Grift</t>
  </si>
  <si>
    <t>Does everything, no EXP</t>
  </si>
  <si>
    <t>Self Defense</t>
  </si>
  <si>
    <t>Ambush</t>
  </si>
  <si>
    <t>Conceal</t>
  </si>
  <si>
    <t>Ninja</t>
  </si>
  <si>
    <t>cheap, quiet, less disturbing, low success rate</t>
  </si>
  <si>
    <t>expensive, quiet, effective, out of reach for many crew members</t>
  </si>
  <si>
    <t>Inside Man</t>
  </si>
  <si>
    <t>Masquerade</t>
  </si>
  <si>
    <t>slow, but quiet</t>
  </si>
  <si>
    <t>Rush</t>
  </si>
  <si>
    <t>most options are fast, but loud and disturbing</t>
  </si>
  <si>
    <t>Observe</t>
  </si>
  <si>
    <t>allows you to move your plan tiles sometimes, or do extra recon</t>
  </si>
  <si>
    <t>free, but hardly successful</t>
  </si>
  <si>
    <t>Persistent Threat</t>
  </si>
  <si>
    <t>does all kinds of stuff in the server room</t>
  </si>
  <si>
    <t>Sniff Packets</t>
  </si>
  <si>
    <t>Degrade &amp; Deny</t>
  </si>
  <si>
    <t>lots of free recon, disables some cameras, lowers alerts</t>
  </si>
  <si>
    <t>much more destructive against cameras and guards, but raises alerts</t>
  </si>
  <si>
    <t>Does everything better, no EXP</t>
  </si>
  <si>
    <t>free, loud and unsuccessful</t>
  </si>
  <si>
    <t>great all around if you can get it</t>
  </si>
  <si>
    <t>Rolls</t>
  </si>
  <si>
    <t>FAIL! Busted.</t>
  </si>
  <si>
    <t>NOTHING</t>
  </si>
  <si>
    <t>Yank Wires</t>
  </si>
  <si>
    <t>WALK. ➜</t>
  </si>
  <si>
    <t>SPRINT! ➜➜ 🔊🔊</t>
  </si>
  <si>
    <t>BEEP! 🔊🔊🔊</t>
  </si>
  <si>
    <t>Splice In</t>
  </si>
  <si>
    <t>SHUFFLE! ➜🔊</t>
  </si>
  <si>
    <t>PANIC! ➜➜🔊🔊⚠</t>
  </si>
  <si>
    <t>Dawdle</t>
  </si>
  <si>
    <t>Slog</t>
  </si>
  <si>
    <t>Prowl</t>
  </si>
  <si>
    <t>STUMBLE. ➜🔊</t>
  </si>
  <si>
    <t>HESITATE.💡</t>
  </si>
  <si>
    <t>Tromp</t>
  </si>
  <si>
    <t>HESITATE.💡💡</t>
  </si>
  <si>
    <t>CLICK. 🔓</t>
  </si>
  <si>
    <t>Mule Kick</t>
  </si>
  <si>
    <t>BAM! 🔓🔊🔊🔊</t>
  </si>
  <si>
    <t>THUD. 🔊</t>
  </si>
  <si>
    <t>CRASH! 🔓🔊💥</t>
  </si>
  <si>
    <t>free, loud, disturbs rooms, no exp gained</t>
  </si>
  <si>
    <t>OOF! 🔊</t>
  </si>
  <si>
    <t>ALMOST!💡💡</t>
  </si>
  <si>
    <t xml:space="preserve"> </t>
  </si>
  <si>
    <t>BAM! 🔓🔊🔊 ➜</t>
  </si>
  <si>
    <t>BAM! 🔓🔊🔊🔊➜</t>
  </si>
  <si>
    <t>CRASH! 🔓🔊💥➜</t>
  </si>
  <si>
    <t>CRACK! 🔓🔊</t>
  </si>
  <si>
    <t>CLUNK. 🔓🔊💥➜</t>
  </si>
  <si>
    <t>cheap, kinda loud, disturbs rooms, gains some experience, but less successful the first time</t>
  </si>
  <si>
    <t>HESITATE. 💡💡💡</t>
  </si>
  <si>
    <t>Hide</t>
  </si>
  <si>
    <t>HESITATE. 💡💡</t>
  </si>
  <si>
    <t>SURPRISE. 👊➜</t>
  </si>
  <si>
    <t>FIGHT! 👊🔊🔊➜</t>
  </si>
  <si>
    <t>TRIP. ➜💥</t>
  </si>
  <si>
    <t>free, slow, but gains exp</t>
  </si>
  <si>
    <t>free, kinda loud, usually moves, might sprint, not much exp</t>
  </si>
  <si>
    <t>CRACK! 💥</t>
  </si>
  <si>
    <t>FLICKER!🔊⚠⚠</t>
  </si>
  <si>
    <t>Zzzt. 📷</t>
  </si>
  <si>
    <t>Icon</t>
  </si>
  <si>
    <t>🔓</t>
  </si>
  <si>
    <t>BYPASS! 🔓🔓➜</t>
  </si>
  <si>
    <t>🔊</t>
  </si>
  <si>
    <t>➜</t>
  </si>
  <si>
    <t>📷</t>
  </si>
  <si>
    <t>⚠</t>
  </si>
  <si>
    <t>👊</t>
  </si>
  <si>
    <t>💡</t>
  </si>
  <si>
    <t>Move your pawn to an adjacent tile (that you planned)</t>
  </si>
  <si>
    <t>Requires: Splice In</t>
  </si>
  <si>
    <t>Requires: Sniff Packets</t>
  </si>
  <si>
    <t>Roam</t>
  </si>
  <si>
    <t>Requires Dawdle</t>
  </si>
  <si>
    <t>Requires Tromp</t>
  </si>
  <si>
    <t>Requires Slog</t>
  </si>
  <si>
    <t>Requires AND Conceal</t>
  </si>
  <si>
    <t>Assault</t>
  </si>
  <si>
    <t>LISTEN 👂</t>
  </si>
  <si>
    <t>BUSTED!</t>
  </si>
  <si>
    <t>ACHOO! 🔊💡</t>
  </si>
  <si>
    <t>FIGHT! 👊🔊🔊💥➜</t>
  </si>
  <si>
    <t>HESITATE. 💡</t>
  </si>
  <si>
    <t>BRIBE! 👊 -$1k</t>
  </si>
  <si>
    <t>YOINK! +$1k</t>
  </si>
  <si>
    <t>Special</t>
  </si>
  <si>
    <t>IDEA: Reveal (sit for multiple turns and reveal all turns. Must stay still)</t>
  </si>
  <si>
    <t>Tinker</t>
  </si>
  <si>
    <t>Improvise</t>
  </si>
  <si>
    <t>Smash 'n' Grab</t>
  </si>
  <si>
    <t>Self-Defense</t>
  </si>
  <si>
    <t>Hurry</t>
  </si>
  <si>
    <t>🔍</t>
  </si>
  <si>
    <t>ADRENALINE%nGain 💡 on 👊</t>
  </si>
  <si>
    <t>Sewer Rat</t>
  </si>
  <si>
    <t>Bypass</t>
  </si>
  <si>
    <t>Subdue 1 guard on or adjacent to your tile.</t>
  </si>
  <si>
    <t>Unplug%n📷🔊🔊➜</t>
  </si>
  <si>
    <t>Run%n🔊🔊➜➜</t>
  </si>
  <si>
    <t>Punch%n👊🔊🔊➜</t>
  </si>
  <si>
    <t>Study%n💡💡</t>
  </si>
  <si>
    <t>Reveal%n🔍</t>
  </si>
  <si>
    <t>Hesitate%n💡</t>
  </si>
  <si>
    <t>Kick%n👊🔊➜➜</t>
  </si>
  <si>
    <t>Upgrade1</t>
  </si>
  <si>
    <t>Upgrade2</t>
  </si>
  <si>
    <t>Upgrade1Rolls</t>
  </si>
  <si>
    <t>Upgrade2Rolls</t>
  </si>
  <si>
    <t>Jab%n👊💡➜</t>
  </si>
  <si>
    <t>Shim%n🔓🔊🔊➜</t>
  </si>
  <si>
    <t>Rake%n🔓🔓🔊➜</t>
  </si>
  <si>
    <t>Recon%n💡💡🔊🔍</t>
  </si>
  <si>
    <t>Spray%n📷🔊➜</t>
  </si>
  <si>
    <t>Slink%n💡➜</t>
  </si>
  <si>
    <t>Loop%n📷🔍</t>
  </si>
  <si>
    <t>Remote Exploit</t>
  </si>
  <si>
    <t>Rampage%n👊👊🔊🔊➜➜</t>
  </si>
  <si>
    <t>Redirect%n🔓👊📷🔊</t>
  </si>
  <si>
    <t>Circumvent</t>
  </si>
  <si>
    <t>Disable%n📷🔊➜</t>
  </si>
  <si>
    <t>Sleeper Hold%n👊➜</t>
  </si>
  <si>
    <t>Sprint%n🔊🔊➜➜➜</t>
  </si>
  <si>
    <t>Defeat%n🔓📷🔊➜</t>
  </si>
  <si>
    <t>(none)</t>
  </si>
  <si>
    <t>Sneak%n🔍➜➜</t>
  </si>
  <si>
    <t>Default1</t>
  </si>
  <si>
    <t>Default2</t>
  </si>
  <si>
    <t>Walk%n🔊➜</t>
  </si>
  <si>
    <t>Spy Stuff%n🔓👊</t>
  </si>
  <si>
    <t>Crawl%n➜</t>
  </si>
  <si>
    <t>PICKER%nGain 💡 when you 🔓%n %nMASTER KEY%nWhen outdoors, may use  💡💡 to enable one player to 🔓</t>
  </si>
  <si>
    <t>notes</t>
  </si>
  <si>
    <t>good for locks, decent ideas</t>
  </si>
  <si>
    <t>good for guards</t>
  </si>
  <si>
    <t>good for planning and ideas</t>
  </si>
  <si>
    <t>good for loot and movement</t>
  </si>
  <si>
    <t>good for supporting other players</t>
  </si>
  <si>
    <t>good for support, recon, and cameras</t>
  </si>
  <si>
    <t>Veteran</t>
  </si>
  <si>
    <t>Lookout</t>
  </si>
  <si>
    <t>Support</t>
  </si>
  <si>
    <t>LevelUp1</t>
  </si>
  <si>
    <t>LevelUp2</t>
  </si>
  <si>
    <t>Key In%n🔍🔓</t>
  </si>
  <si>
    <t>SLIPPERY%nGain💡when escaping</t>
  </si>
  <si>
    <t>Pick &amp; Walk%n🔓🔊➜</t>
  </si>
  <si>
    <t>Corrupt</t>
  </si>
  <si>
    <t>Loot</t>
  </si>
  <si>
    <t>Break 'n' Enter</t>
  </si>
  <si>
    <t>Detonate%n🔓👊📷🔊🔊⚠</t>
  </si>
  <si>
    <t>💰</t>
  </si>
  <si>
    <t>Steal</t>
  </si>
  <si>
    <t>Bypasser</t>
  </si>
  <si>
    <t>Dash%n🔊➜➜</t>
  </si>
  <si>
    <t>Tunnel Master</t>
  </si>
  <si>
    <t>SEWER CRAWL%nFor 🔊🔊⚠, may treat a tile directly across 1 empty hex space as adjacent.</t>
  </si>
  <si>
    <t>Guy on the Inside</t>
  </si>
  <si>
    <t>Loot. Gain $1k for your person.</t>
  </si>
  <si>
    <t>Reveal. Uncover 1 unknown security token anywhere</t>
  </si>
  <si>
    <t>Idea. Add 1 idea to the current skill</t>
  </si>
  <si>
    <t>Alert. Increase alert level by 1</t>
  </si>
  <si>
    <t>Noise. Increase the noise level by 1</t>
  </si>
  <si>
    <t>Ideas</t>
  </si>
  <si>
    <t>EARLY WARNING%nOnce per turn, may 🔍%n %nMISDIRECT%nMay use 💡💡💡 to change the security roll by 1.</t>
  </si>
  <si>
    <t>Pick%n🔓</t>
  </si>
  <si>
    <t>Spin Kick%n👊👊👊🔊🔊</t>
  </si>
  <si>
    <t>KNOWS A GUY%nCan sell an extra $1k for each jewel or painting the team acquires</t>
  </si>
  <si>
    <t>GREAT IN A PINCH%nMay prevent a gate from shutting for 💡💡💡%n %nPACKS A SQUIB%nIf busted, fakes death and plays next heist, but loses loot.</t>
  </si>
  <si>
    <t>YOU WILL REPORT IN%nWhen  👊, lower the noise level by 2. Do not change the ⚠ level.</t>
  </si>
  <si>
    <t>Bash%n👊👊🔊</t>
  </si>
  <si>
    <t>I CAN HAZ TEH CODES?%nMay spend 💡💡 to prevent Power Cycle event %n %nI CAN HEARTBLEED%nIf outdoors, may spend 💡💡 to 🔍</t>
  </si>
  <si>
    <t>DENIAL OF SERVICE%nFor 💡💡💡, disconnect all known cameras%n %nACTIVATE SPRINKLERS%nWhen outdoors, may use a 💡💡to 👊 any known guard without being on or adjacent to him</t>
  </si>
  <si>
    <t>Yoink%n💰🔊</t>
  </si>
  <si>
    <t>Nab%n💰💰</t>
  </si>
  <si>
    <t>Root</t>
  </si>
  <si>
    <t>Examine%n💡💡💡🔊</t>
  </si>
  <si>
    <t>Camera</t>
  </si>
  <si>
    <t>Everything</t>
  </si>
  <si>
    <t>Subdue</t>
  </si>
  <si>
    <t>Reveal</t>
  </si>
  <si>
    <t>Tons of ideas, but a noisy move</t>
  </si>
  <si>
    <t>Disable 1 camera on or adjacent to your tile</t>
  </si>
  <si>
    <t>Unlock 1 adjacent to your tile</t>
  </si>
  <si>
    <t>Good all-around with double-moves, but louder overall and fewer ideas</t>
  </si>
  <si>
    <t>Tons of moves, but super noisy and no help with security. Levels into some amazing skills.</t>
  </si>
  <si>
    <t>READ SECURITY: on the next Reveal, may draw two tokens from the bag and choose the next one.</t>
  </si>
  <si>
    <t>REMOTE SUBDUE when outdoors</t>
  </si>
  <si>
    <t>Achoo!!</t>
  </si>
  <si>
    <t>Randomly choose a person using the security die. That person gets a guard on their space.</t>
  </si>
  <si>
    <t>Good for movement and looting, but bad for cameras, ideas, and recon</t>
  </si>
  <si>
    <t>Good all-around, but no double-moves only one subdue.</t>
  </si>
  <si>
    <t>Good for recon, guards, okay for locks and cameras, but noisy and no double-moves</t>
  </si>
  <si>
    <t>Great quiet skill, but either you move or you do security.</t>
  </si>
  <si>
    <t>Super quiet skill, but bad for ideas</t>
  </si>
  <si>
    <t>Does everything, bad for skills and noise</t>
  </si>
  <si>
    <t>Concoct</t>
  </si>
  <si>
    <t>Discover%n🔍🔍</t>
  </si>
  <si>
    <t>Tons of ideas and recon, low noise, but has everything in one move</t>
  </si>
  <si>
    <t>Good all-around, but noisy</t>
  </si>
  <si>
    <t>Great with guards and moves, but not with security, ideas, or recon</t>
  </si>
  <si>
    <t>Super destructive, but gets the job done.</t>
  </si>
  <si>
    <t>Good with loot and security, but low on ideas, recon and has very little overlap</t>
  </si>
  <si>
    <t>Subdue%n👊</t>
  </si>
  <si>
    <t>INSPIRE%nOnce per turn, give a free💡 to a player of your choosing.</t>
  </si>
  <si>
    <t>REROUTE%nOnce per turn, may spend 💡 to re-place any player's planning token%n %nINTERCEPT%nFor 💡💡💡, may prevent a security event that places a guard on a player's space</t>
  </si>
  <si>
    <t>DIG!%nMay begin the heist on any non-security tile on bordering the outside of the map for 🔊🔊</t>
  </si>
  <si>
    <t>THEY TRUST ME%nMay start the heist on any blank space (i.e. without security tokens, security systems, or loot) for 🔊🔊</t>
  </si>
  <si>
    <t>EXTORT GUARDS%nMay use 💡💡 to change security roll by 1%n %nMANIPULATE%nOnce per turn, on an auto-Reveal, may draw two tokens from the bag and choose the next one for 💡</t>
  </si>
  <si>
    <t>SWAP DUFFEL BAGS%nIf busted, may transfer loot to another player in the building within ➜➜➜%n %nALWAYS HAVE A GETAWAY%nIf busted, leaves heist but remains for next heist.</t>
  </si>
  <si>
    <t>Or was it the backpacks?</t>
  </si>
  <si>
    <t>BOLT%nMay spend 💡for ➜ up to four times in a turn.</t>
  </si>
  <si>
    <t>LOOTER%n💰 each time you take "Hestitate"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</si>
</sst>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0" fillId="0" borderId="0" xfId="0" applyFont="1" applyFill="1"/>
    <xf numFmtId="0" fontId="0" fillId="0" borderId="0" xfId="0" applyFill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Fill="1"/>
    <xf numFmtId="0" fontId="0" fillId="0" borderId="0" xfId="0" applyNumberFormat="1" applyFill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2" borderId="0" xfId="0" applyNumberFormat="1" applyFill="1" applyBorder="1" applyAlignment="1">
      <alignment horizontal="left"/>
    </xf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/>
    <xf numFmtId="0" fontId="0" fillId="4" borderId="0" xfId="0" applyNumberFormat="1" applyFill="1" applyBorder="1" applyAlignment="1">
      <alignment horizontal="left"/>
    </xf>
    <xf numFmtId="0" fontId="0" fillId="5" borderId="0" xfId="0" applyNumberFormat="1" applyFill="1" applyBorder="1" applyAlignment="1">
      <alignment horizontal="left"/>
    </xf>
    <xf numFmtId="0" fontId="0" fillId="3" borderId="0" xfId="0" applyNumberFormat="1" applyFill="1" applyBorder="1" applyAlignment="1">
      <alignment horizontal="left"/>
    </xf>
    <xf numFmtId="0" fontId="0" fillId="4" borderId="0" xfId="0" applyNumberFormat="1" applyFill="1" applyBorder="1" applyAlignment="1">
      <alignment horizontal="center"/>
    </xf>
    <xf numFmtId="0" fontId="0" fillId="5" borderId="0" xfId="0" applyNumberFormat="1" applyFill="1" applyBorder="1" applyAlignment="1">
      <alignment horizontal="center"/>
    </xf>
    <xf numFmtId="0" fontId="0" fillId="3" borderId="0" xfId="0" applyNumberFormat="1" applyFill="1" applyBorder="1" applyAlignment="1">
      <alignment horizontal="center"/>
    </xf>
    <xf numFmtId="0" fontId="0" fillId="4" borderId="0" xfId="0" applyNumberFormat="1" applyFill="1" applyBorder="1"/>
    <xf numFmtId="0" fontId="0" fillId="3" borderId="0" xfId="0" applyNumberFormat="1" applyFill="1" applyBorder="1"/>
    <xf numFmtId="0" fontId="0" fillId="5" borderId="0" xfId="0" applyNumberFormat="1" applyFill="1" applyBorder="1"/>
    <xf numFmtId="0" fontId="0" fillId="6" borderId="0" xfId="0" applyNumberFormat="1" applyFill="1" applyBorder="1"/>
    <xf numFmtId="0" fontId="0" fillId="7" borderId="0" xfId="0" applyNumberFormat="1" applyFill="1" applyBorder="1"/>
    <xf numFmtId="0" fontId="0" fillId="6" borderId="0" xfId="0" applyNumberFormat="1" applyFill="1" applyBorder="1" applyAlignment="1">
      <alignment horizontal="left"/>
    </xf>
    <xf numFmtId="0" fontId="0" fillId="6" borderId="0" xfId="0" applyNumberFormat="1" applyFill="1" applyBorder="1" applyAlignment="1">
      <alignment horizontal="center"/>
    </xf>
    <xf numFmtId="0" fontId="0" fillId="7" borderId="0" xfId="0" applyNumberFormat="1" applyFill="1" applyBorder="1" applyAlignment="1">
      <alignment horizontal="left"/>
    </xf>
    <xf numFmtId="0" fontId="0" fillId="7" borderId="0" xfId="0" applyNumberFormat="1" applyFill="1" applyBorder="1" applyAlignment="1">
      <alignment horizontal="center"/>
    </xf>
    <xf numFmtId="0" fontId="0" fillId="0" borderId="0" xfId="0" applyNumberFormat="1" applyBorder="1"/>
    <xf numFmtId="0" fontId="0" fillId="0" borderId="0" xfId="0" applyNumberFormat="1" applyBorder="1" applyAlignment="1">
      <alignment horizontal="center"/>
    </xf>
    <xf numFmtId="0" fontId="1" fillId="0" borderId="2" xfId="0" applyNumberFormat="1" applyFont="1" applyBorder="1" applyAlignment="1">
      <alignment horizontal="left"/>
    </xf>
    <xf numFmtId="0" fontId="1" fillId="0" borderId="2" xfId="0" applyNumberFormat="1" applyFont="1" applyBorder="1" applyAlignment="1">
      <alignment horizontal="center"/>
    </xf>
    <xf numFmtId="0" fontId="1" fillId="0" borderId="2" xfId="0" applyNumberFormat="1" applyFont="1" applyBorder="1"/>
    <xf numFmtId="0" fontId="0" fillId="8" borderId="0" xfId="0" applyFont="1" applyFill="1"/>
    <xf numFmtId="0" fontId="0" fillId="8" borderId="0" xfId="0" applyFont="1" applyFill="1" applyAlignment="1">
      <alignment horizontal="center"/>
    </xf>
    <xf numFmtId="0" fontId="0" fillId="8" borderId="0" xfId="0" applyFill="1" applyAlignment="1">
      <alignment horizontal="left"/>
    </xf>
    <xf numFmtId="0" fontId="0" fillId="8" borderId="0" xfId="0" applyFill="1" applyBorder="1" applyAlignment="1">
      <alignment horizontal="left"/>
    </xf>
    <xf numFmtId="0" fontId="0" fillId="8" borderId="0" xfId="0" applyFont="1" applyFill="1" applyBorder="1" applyAlignment="1">
      <alignment horizontal="left"/>
    </xf>
    <xf numFmtId="0" fontId="0" fillId="8" borderId="0" xfId="0" applyFill="1" applyBorder="1" applyAlignment="1">
      <alignment horizontal="center"/>
    </xf>
    <xf numFmtId="0" fontId="0" fillId="8" borderId="0" xfId="0" applyFont="1" applyFill="1" applyBorder="1" applyAlignment="1">
      <alignment horizontal="center"/>
    </xf>
    <xf numFmtId="0" fontId="0" fillId="9" borderId="0" xfId="0" applyFont="1" applyFill="1"/>
    <xf numFmtId="0" fontId="0" fillId="9" borderId="0" xfId="0" applyFont="1" applyFill="1" applyAlignment="1">
      <alignment horizontal="center"/>
    </xf>
    <xf numFmtId="0" fontId="0" fillId="9" borderId="0" xfId="0" applyFont="1" applyFill="1" applyAlignment="1">
      <alignment horizontal="left"/>
    </xf>
    <xf numFmtId="0" fontId="0" fillId="9" borderId="0" xfId="0" applyFill="1" applyAlignment="1">
      <alignment horizontal="center"/>
    </xf>
    <xf numFmtId="0" fontId="0" fillId="9" borderId="0" xfId="0" applyFill="1" applyAlignment="1">
      <alignment horizontal="left"/>
    </xf>
    <xf numFmtId="0" fontId="0" fillId="9" borderId="0" xfId="0" applyFill="1" applyBorder="1" applyAlignment="1">
      <alignment horizontal="left"/>
    </xf>
    <xf numFmtId="0" fontId="0" fillId="9" borderId="0" xfId="0" applyFont="1" applyFill="1" applyBorder="1" applyAlignment="1">
      <alignment horizontal="left"/>
    </xf>
    <xf numFmtId="0" fontId="0" fillId="9" borderId="0" xfId="0" applyFill="1" applyBorder="1"/>
    <xf numFmtId="0" fontId="0" fillId="9" borderId="0" xfId="0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8" borderId="0" xfId="0" applyFont="1" applyFill="1" applyBorder="1"/>
    <xf numFmtId="0" fontId="0" fillId="10" borderId="0" xfId="0" applyFont="1" applyFill="1"/>
    <xf numFmtId="0" fontId="0" fillId="10" borderId="0" xfId="0" applyFont="1" applyFill="1" applyAlignment="1">
      <alignment horizontal="center"/>
    </xf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 applyAlignment="1">
      <alignment horizontal="left"/>
    </xf>
    <xf numFmtId="0" fontId="0" fillId="10" borderId="0" xfId="0" applyFill="1"/>
    <xf numFmtId="0" fontId="0" fillId="10" borderId="0" xfId="0" applyFont="1" applyFill="1" applyBorder="1"/>
    <xf numFmtId="0" fontId="0" fillId="10" borderId="0" xfId="0" applyFill="1" applyBorder="1" applyAlignment="1">
      <alignment horizontal="left"/>
    </xf>
    <xf numFmtId="0" fontId="0" fillId="10" borderId="0" xfId="0" applyFont="1" applyFill="1" applyBorder="1" applyAlignment="1">
      <alignment horizontal="left"/>
    </xf>
    <xf numFmtId="0" fontId="0" fillId="10" borderId="0" xfId="0" applyFill="1" applyBorder="1"/>
    <xf numFmtId="0" fontId="0" fillId="10" borderId="0" xfId="0" applyFill="1" applyBorder="1" applyAlignment="1">
      <alignment horizontal="center"/>
    </xf>
    <xf numFmtId="0" fontId="0" fillId="10" borderId="0" xfId="0" applyFont="1" applyFill="1" applyBorder="1" applyAlignment="1">
      <alignment horizontal="center"/>
    </xf>
    <xf numFmtId="0" fontId="0" fillId="11" borderId="0" xfId="0" applyFont="1" applyFill="1"/>
    <xf numFmtId="0" fontId="0" fillId="11" borderId="0" xfId="0" applyFont="1" applyFill="1" applyAlignment="1">
      <alignment horizontal="center"/>
    </xf>
    <xf numFmtId="0" fontId="0" fillId="11" borderId="0" xfId="0" applyFont="1" applyFill="1" applyAlignment="1">
      <alignment horizontal="left"/>
    </xf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ont="1" applyFill="1" applyBorder="1"/>
    <xf numFmtId="0" fontId="0" fillId="11" borderId="0" xfId="0" applyFill="1" applyAlignment="1">
      <alignment horizontal="center"/>
    </xf>
    <xf numFmtId="0" fontId="0" fillId="11" borderId="0" xfId="0" applyFont="1" applyFill="1" applyBorder="1" applyAlignment="1">
      <alignment horizontal="center"/>
    </xf>
    <xf numFmtId="0" fontId="0" fillId="11" borderId="0" xfId="0" applyFill="1" applyBorder="1" applyAlignment="1">
      <alignment horizontal="left"/>
    </xf>
    <xf numFmtId="0" fontId="0" fillId="12" borderId="0" xfId="0" applyFont="1" applyFill="1"/>
    <xf numFmtId="0" fontId="0" fillId="12" borderId="0" xfId="0" applyFont="1" applyFill="1" applyAlignment="1">
      <alignment horizontal="center"/>
    </xf>
    <xf numFmtId="0" fontId="0" fillId="12" borderId="0" xfId="0" applyFont="1" applyFill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Alignment="1">
      <alignment horizontal="left"/>
    </xf>
    <xf numFmtId="0" fontId="0" fillId="12" borderId="0" xfId="0" applyFill="1"/>
    <xf numFmtId="0" fontId="0" fillId="12" borderId="0" xfId="0" applyFont="1" applyFill="1" applyBorder="1"/>
    <xf numFmtId="0" fontId="0" fillId="12" borderId="0" xfId="0" applyFont="1" applyFill="1" applyBorder="1" applyAlignment="1">
      <alignment horizontal="center"/>
    </xf>
    <xf numFmtId="0" fontId="0" fillId="12" borderId="0" xfId="0" applyFont="1" applyFill="1" applyBorder="1" applyAlignment="1">
      <alignment horizontal="left"/>
    </xf>
    <xf numFmtId="0" fontId="0" fillId="12" borderId="0" xfId="0" applyFill="1" applyBorder="1" applyAlignment="1">
      <alignment horizontal="left"/>
    </xf>
    <xf numFmtId="0" fontId="0" fillId="12" borderId="0" xfId="0" applyFill="1" applyBorder="1" applyAlignment="1">
      <alignment horizontal="center"/>
    </xf>
    <xf numFmtId="0" fontId="0" fillId="13" borderId="0" xfId="0" applyFont="1" applyFill="1"/>
    <xf numFmtId="0" fontId="0" fillId="13" borderId="0" xfId="0" applyFont="1" applyFill="1" applyAlignment="1">
      <alignment horizontal="center"/>
    </xf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center"/>
    </xf>
    <xf numFmtId="0" fontId="0" fillId="13" borderId="0" xfId="0" applyFill="1" applyAlignment="1">
      <alignment horizontal="left"/>
    </xf>
    <xf numFmtId="0" fontId="0" fillId="13" borderId="0" xfId="0" applyFill="1" applyBorder="1"/>
    <xf numFmtId="0" fontId="0" fillId="13" borderId="0" xfId="0" applyFill="1" applyBorder="1" applyAlignment="1">
      <alignment horizontal="left"/>
    </xf>
    <xf numFmtId="0" fontId="0" fillId="13" borderId="0" xfId="0" applyFont="1" applyFill="1" applyBorder="1" applyAlignment="1">
      <alignment horizontal="left"/>
    </xf>
    <xf numFmtId="0" fontId="0" fillId="13" borderId="0" xfId="0" applyFont="1" applyFill="1" applyBorder="1"/>
    <xf numFmtId="0" fontId="0" fillId="1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K19" sqref="K19"/>
    </sheetView>
  </sheetViews>
  <sheetFormatPr defaultRowHeight="15" x14ac:dyDescent="0.25"/>
  <cols>
    <col min="1" max="1" width="19.85546875" style="33" bestFit="1" customWidth="1"/>
    <col min="2" max="2" width="8.85546875" style="33" bestFit="1" customWidth="1"/>
    <col min="3" max="3" width="4.140625" style="34" bestFit="1" customWidth="1"/>
    <col min="4" max="4" width="5.7109375" style="34" bestFit="1" customWidth="1"/>
    <col min="5" max="5" width="8.5703125" style="34" bestFit="1" customWidth="1"/>
    <col min="6" max="6" width="8.5703125" style="34" customWidth="1"/>
    <col min="7" max="7" width="17.28515625" style="34" bestFit="1" customWidth="1"/>
    <col min="8" max="8" width="17.5703125" style="34" bestFit="1" customWidth="1"/>
    <col min="9" max="9" width="19.7109375" style="33" customWidth="1"/>
    <col min="10" max="10" width="11.7109375" style="33" bestFit="1" customWidth="1"/>
    <col min="11" max="11" width="74.28515625" style="33" customWidth="1"/>
    <col min="12" max="12" width="10.42578125" style="33" bestFit="1" customWidth="1"/>
    <col min="13" max="16384" width="9.140625" style="33"/>
  </cols>
  <sheetData>
    <row r="1" spans="1:12" s="37" customFormat="1" x14ac:dyDescent="0.25">
      <c r="A1" s="35" t="s">
        <v>0</v>
      </c>
      <c r="B1" s="35" t="s">
        <v>19</v>
      </c>
      <c r="C1" s="36" t="s">
        <v>1</v>
      </c>
      <c r="D1" s="36" t="s">
        <v>2</v>
      </c>
      <c r="E1" s="36" t="s">
        <v>16</v>
      </c>
      <c r="F1" s="36" t="s">
        <v>202</v>
      </c>
      <c r="G1" s="36" t="s">
        <v>165</v>
      </c>
      <c r="H1" s="36" t="s">
        <v>166</v>
      </c>
      <c r="I1" s="37" t="s">
        <v>181</v>
      </c>
      <c r="J1" s="37" t="s">
        <v>182</v>
      </c>
      <c r="K1" s="37" t="s">
        <v>125</v>
      </c>
      <c r="L1" s="37" t="s">
        <v>24</v>
      </c>
    </row>
    <row r="2" spans="1:12" s="17" customFormat="1" ht="14.25" customHeight="1" x14ac:dyDescent="0.25">
      <c r="A2" s="15" t="s">
        <v>17</v>
      </c>
      <c r="B2" s="15" t="s">
        <v>192</v>
      </c>
      <c r="C2" s="16">
        <v>1</v>
      </c>
      <c r="D2" s="16">
        <v>1</v>
      </c>
      <c r="E2" s="16">
        <v>8</v>
      </c>
      <c r="F2" s="16">
        <v>3</v>
      </c>
      <c r="G2" s="16" t="s">
        <v>167</v>
      </c>
      <c r="H2" s="16" t="s">
        <v>204</v>
      </c>
      <c r="I2" s="15" t="s">
        <v>6</v>
      </c>
      <c r="J2" s="15" t="s">
        <v>134</v>
      </c>
      <c r="K2" s="17" t="s">
        <v>170</v>
      </c>
      <c r="L2" s="17" t="s">
        <v>82</v>
      </c>
    </row>
    <row r="3" spans="1:12" s="25" customFormat="1" x14ac:dyDescent="0.25">
      <c r="A3" s="15" t="s">
        <v>6</v>
      </c>
      <c r="B3" s="15" t="s">
        <v>192</v>
      </c>
      <c r="C3" s="16">
        <v>1</v>
      </c>
      <c r="D3" s="16">
        <v>2</v>
      </c>
      <c r="E3" s="16">
        <v>8</v>
      </c>
      <c r="F3" s="16">
        <v>5</v>
      </c>
      <c r="G3" s="16" t="s">
        <v>167</v>
      </c>
      <c r="H3" s="16" t="s">
        <v>204</v>
      </c>
      <c r="I3" s="17"/>
      <c r="J3" s="17"/>
      <c r="K3" s="17" t="s">
        <v>206</v>
      </c>
      <c r="L3" s="17" t="s">
        <v>82</v>
      </c>
    </row>
    <row r="4" spans="1:12" s="24" customFormat="1" x14ac:dyDescent="0.25">
      <c r="A4" s="15" t="s">
        <v>194</v>
      </c>
      <c r="B4" s="15" t="s">
        <v>192</v>
      </c>
      <c r="C4" s="16">
        <v>1</v>
      </c>
      <c r="D4" s="16">
        <v>2</v>
      </c>
      <c r="E4" s="16">
        <v>9</v>
      </c>
      <c r="F4" s="16">
        <v>4</v>
      </c>
      <c r="G4" s="16" t="s">
        <v>167</v>
      </c>
      <c r="H4" s="16" t="s">
        <v>140</v>
      </c>
      <c r="I4" s="17"/>
      <c r="J4" s="17"/>
      <c r="K4" s="17" t="s">
        <v>245</v>
      </c>
      <c r="L4" s="17" t="s">
        <v>82</v>
      </c>
    </row>
    <row r="5" spans="1:12" s="26" customFormat="1" x14ac:dyDescent="0.25">
      <c r="A5" s="20" t="s">
        <v>7</v>
      </c>
      <c r="B5" s="20" t="s">
        <v>25</v>
      </c>
      <c r="C5" s="23">
        <v>1</v>
      </c>
      <c r="D5" s="23">
        <v>1</v>
      </c>
      <c r="E5" s="23">
        <v>7</v>
      </c>
      <c r="F5" s="23">
        <v>3</v>
      </c>
      <c r="G5" s="23" t="s">
        <v>167</v>
      </c>
      <c r="H5" s="23" t="s">
        <v>209</v>
      </c>
      <c r="I5" s="20" t="s">
        <v>9</v>
      </c>
      <c r="J5" s="20" t="s">
        <v>8</v>
      </c>
      <c r="K5" s="25" t="s">
        <v>133</v>
      </c>
      <c r="L5" s="25" t="s">
        <v>82</v>
      </c>
    </row>
    <row r="6" spans="1:12" s="27" customFormat="1" x14ac:dyDescent="0.25">
      <c r="A6" s="20" t="s">
        <v>9</v>
      </c>
      <c r="B6" s="20" t="s">
        <v>25</v>
      </c>
      <c r="C6" s="23">
        <v>1</v>
      </c>
      <c r="D6" s="23">
        <v>2</v>
      </c>
      <c r="E6" s="23">
        <v>9</v>
      </c>
      <c r="F6" s="23">
        <v>4</v>
      </c>
      <c r="G6" s="23" t="s">
        <v>167</v>
      </c>
      <c r="H6" s="23" t="s">
        <v>143</v>
      </c>
      <c r="I6" s="25"/>
      <c r="J6" s="25"/>
      <c r="K6" s="25" t="s">
        <v>247</v>
      </c>
      <c r="L6" s="25" t="s">
        <v>82</v>
      </c>
    </row>
    <row r="7" spans="1:12" s="28" customFormat="1" x14ac:dyDescent="0.25">
      <c r="A7" s="20" t="s">
        <v>8</v>
      </c>
      <c r="B7" s="20" t="s">
        <v>25</v>
      </c>
      <c r="C7" s="23">
        <v>1</v>
      </c>
      <c r="D7" s="23">
        <v>2</v>
      </c>
      <c r="E7" s="23">
        <v>9</v>
      </c>
      <c r="F7" s="23">
        <v>4</v>
      </c>
      <c r="G7" s="23" t="s">
        <v>167</v>
      </c>
      <c r="H7" s="23" t="s">
        <v>168</v>
      </c>
      <c r="I7" s="25"/>
      <c r="J7" s="25"/>
      <c r="K7" s="25" t="s">
        <v>208</v>
      </c>
      <c r="L7" s="25" t="s">
        <v>82</v>
      </c>
    </row>
    <row r="8" spans="1:12" s="17" customFormat="1" x14ac:dyDescent="0.25">
      <c r="A8" s="18" t="s">
        <v>11</v>
      </c>
      <c r="B8" s="18" t="s">
        <v>26</v>
      </c>
      <c r="C8" s="21">
        <v>1</v>
      </c>
      <c r="D8" s="21">
        <v>1</v>
      </c>
      <c r="E8" s="21">
        <v>9</v>
      </c>
      <c r="F8" s="21">
        <v>2</v>
      </c>
      <c r="G8" s="21" t="s">
        <v>167</v>
      </c>
      <c r="H8" s="21" t="s">
        <v>142</v>
      </c>
      <c r="I8" s="18" t="s">
        <v>12</v>
      </c>
      <c r="J8" s="18" t="s">
        <v>10</v>
      </c>
      <c r="K8" s="24" t="s">
        <v>184</v>
      </c>
      <c r="L8" s="24" t="s">
        <v>82</v>
      </c>
    </row>
    <row r="9" spans="1:12" s="17" customFormat="1" x14ac:dyDescent="0.25">
      <c r="A9" s="18" t="s">
        <v>12</v>
      </c>
      <c r="B9" s="18" t="s">
        <v>26</v>
      </c>
      <c r="C9" s="21">
        <v>1</v>
      </c>
      <c r="D9" s="21">
        <v>2</v>
      </c>
      <c r="E9" s="21">
        <v>11</v>
      </c>
      <c r="F9" s="21">
        <v>6</v>
      </c>
      <c r="G9" s="21" t="s">
        <v>193</v>
      </c>
      <c r="H9" s="21" t="s">
        <v>140</v>
      </c>
      <c r="I9" s="24"/>
      <c r="J9" s="24"/>
      <c r="K9" s="24" t="s">
        <v>248</v>
      </c>
      <c r="L9" s="24" t="s">
        <v>249</v>
      </c>
    </row>
    <row r="10" spans="1:12" s="25" customFormat="1" x14ac:dyDescent="0.25">
      <c r="A10" s="18" t="s">
        <v>10</v>
      </c>
      <c r="B10" s="18" t="s">
        <v>26</v>
      </c>
      <c r="C10" s="21">
        <v>1</v>
      </c>
      <c r="D10" s="21">
        <v>2</v>
      </c>
      <c r="E10" s="21">
        <v>10</v>
      </c>
      <c r="F10" s="21">
        <v>3</v>
      </c>
      <c r="G10" s="21" t="s">
        <v>167</v>
      </c>
      <c r="H10" s="21" t="s">
        <v>193</v>
      </c>
      <c r="I10" s="24"/>
      <c r="J10" s="24"/>
      <c r="K10" s="24" t="s">
        <v>243</v>
      </c>
      <c r="L10" s="24" t="s">
        <v>82</v>
      </c>
    </row>
    <row r="11" spans="1:12" s="25" customFormat="1" x14ac:dyDescent="0.25">
      <c r="A11" s="29" t="s">
        <v>3</v>
      </c>
      <c r="B11" s="29" t="s">
        <v>20</v>
      </c>
      <c r="C11" s="30">
        <v>1</v>
      </c>
      <c r="D11" s="30">
        <v>1</v>
      </c>
      <c r="E11" s="30">
        <v>6</v>
      </c>
      <c r="F11" s="30">
        <v>5</v>
      </c>
      <c r="G11" s="30" t="s">
        <v>167</v>
      </c>
      <c r="H11" s="30" t="s">
        <v>142</v>
      </c>
      <c r="I11" s="29" t="s">
        <v>4</v>
      </c>
      <c r="J11" s="29" t="s">
        <v>5</v>
      </c>
      <c r="K11" s="27" t="s">
        <v>210</v>
      </c>
      <c r="L11" s="27" t="s">
        <v>82</v>
      </c>
    </row>
    <row r="12" spans="1:12" s="24" customFormat="1" x14ac:dyDescent="0.25">
      <c r="A12" s="29" t="s">
        <v>4</v>
      </c>
      <c r="B12" s="29" t="s">
        <v>20</v>
      </c>
      <c r="C12" s="30">
        <v>1</v>
      </c>
      <c r="D12" s="30">
        <v>2</v>
      </c>
      <c r="E12" s="30">
        <v>7</v>
      </c>
      <c r="F12" s="30">
        <v>6</v>
      </c>
      <c r="G12" s="30" t="s">
        <v>167</v>
      </c>
      <c r="H12" s="30" t="s">
        <v>168</v>
      </c>
      <c r="I12" s="27"/>
      <c r="J12" s="27"/>
      <c r="K12" s="27" t="s">
        <v>211</v>
      </c>
      <c r="L12" s="27" t="s">
        <v>82</v>
      </c>
    </row>
    <row r="13" spans="1:12" s="24" customFormat="1" x14ac:dyDescent="0.25">
      <c r="A13" s="29" t="s">
        <v>5</v>
      </c>
      <c r="B13" s="29" t="s">
        <v>20</v>
      </c>
      <c r="C13" s="30">
        <v>1</v>
      </c>
      <c r="D13" s="30">
        <v>2</v>
      </c>
      <c r="E13" s="30">
        <v>7</v>
      </c>
      <c r="F13" s="30">
        <v>6</v>
      </c>
      <c r="G13" s="30" t="s">
        <v>167</v>
      </c>
      <c r="H13" s="30" t="s">
        <v>236</v>
      </c>
      <c r="I13" s="27"/>
      <c r="J13" s="27"/>
      <c r="K13" s="27" t="s">
        <v>244</v>
      </c>
      <c r="L13" s="27" t="s">
        <v>82</v>
      </c>
    </row>
    <row r="14" spans="1:12" s="26" customFormat="1" x14ac:dyDescent="0.25">
      <c r="A14" s="19" t="s">
        <v>13</v>
      </c>
      <c r="B14" s="19" t="s">
        <v>14</v>
      </c>
      <c r="C14" s="22">
        <v>1</v>
      </c>
      <c r="D14" s="22">
        <v>1</v>
      </c>
      <c r="E14" s="22">
        <v>8</v>
      </c>
      <c r="F14" s="22">
        <v>2</v>
      </c>
      <c r="G14" s="22" t="s">
        <v>169</v>
      </c>
      <c r="H14" s="22" t="s">
        <v>142</v>
      </c>
      <c r="I14" s="19" t="s">
        <v>14</v>
      </c>
      <c r="J14" s="19" t="s">
        <v>15</v>
      </c>
      <c r="K14" s="26" t="s">
        <v>251</v>
      </c>
      <c r="L14" s="26" t="s">
        <v>82</v>
      </c>
    </row>
    <row r="15" spans="1:12" s="26" customFormat="1" x14ac:dyDescent="0.25">
      <c r="A15" s="19" t="s">
        <v>134</v>
      </c>
      <c r="B15" s="19" t="s">
        <v>14</v>
      </c>
      <c r="C15" s="22">
        <v>1</v>
      </c>
      <c r="D15" s="22">
        <v>2</v>
      </c>
      <c r="E15" s="22">
        <v>8</v>
      </c>
      <c r="F15" s="22">
        <v>4</v>
      </c>
      <c r="G15" s="22" t="s">
        <v>169</v>
      </c>
      <c r="H15" s="22" t="s">
        <v>142</v>
      </c>
      <c r="K15" s="26" t="s">
        <v>195</v>
      </c>
      <c r="L15" s="26" t="s">
        <v>82</v>
      </c>
    </row>
    <row r="16" spans="1:12" s="27" customFormat="1" x14ac:dyDescent="0.25">
      <c r="A16" s="19" t="s">
        <v>15</v>
      </c>
      <c r="B16" s="19" t="s">
        <v>14</v>
      </c>
      <c r="C16" s="22">
        <v>1</v>
      </c>
      <c r="D16" s="22">
        <v>2</v>
      </c>
      <c r="E16" s="22">
        <v>12</v>
      </c>
      <c r="F16" s="22">
        <v>2</v>
      </c>
      <c r="G16" s="22" t="s">
        <v>141</v>
      </c>
      <c r="H16" s="22" t="s">
        <v>142</v>
      </c>
      <c r="I16" s="26"/>
      <c r="J16" s="26"/>
      <c r="K16" s="26" t="s">
        <v>250</v>
      </c>
      <c r="L16" s="26" t="s">
        <v>82</v>
      </c>
    </row>
    <row r="17" spans="1:12" s="27" customFormat="1" x14ac:dyDescent="0.25">
      <c r="A17" s="31" t="s">
        <v>179</v>
      </c>
      <c r="B17" s="31" t="s">
        <v>180</v>
      </c>
      <c r="C17" s="32">
        <v>1</v>
      </c>
      <c r="D17" s="32">
        <v>1</v>
      </c>
      <c r="E17" s="32">
        <v>6</v>
      </c>
      <c r="F17" s="32">
        <v>4</v>
      </c>
      <c r="G17" s="32" t="s">
        <v>167</v>
      </c>
      <c r="H17" s="32" t="s">
        <v>142</v>
      </c>
      <c r="I17" s="31" t="s">
        <v>178</v>
      </c>
      <c r="J17" s="31" t="s">
        <v>40</v>
      </c>
      <c r="K17" s="28" t="s">
        <v>203</v>
      </c>
      <c r="L17" s="28" t="s">
        <v>82</v>
      </c>
    </row>
    <row r="18" spans="1:12" s="28" customFormat="1" x14ac:dyDescent="0.25">
      <c r="A18" s="31" t="s">
        <v>178</v>
      </c>
      <c r="B18" s="31" t="s">
        <v>180</v>
      </c>
      <c r="C18" s="32">
        <v>1</v>
      </c>
      <c r="D18" s="32">
        <v>2</v>
      </c>
      <c r="E18" s="32">
        <v>9</v>
      </c>
      <c r="F18" s="32">
        <v>3</v>
      </c>
      <c r="G18" s="32" t="s">
        <v>169</v>
      </c>
      <c r="H18" s="32" t="s">
        <v>140</v>
      </c>
      <c r="K18" s="28" t="s">
        <v>207</v>
      </c>
      <c r="L18" s="28" t="s">
        <v>82</v>
      </c>
    </row>
    <row r="19" spans="1:12" s="28" customFormat="1" x14ac:dyDescent="0.25">
      <c r="A19" s="31" t="s">
        <v>196</v>
      </c>
      <c r="B19" s="31" t="s">
        <v>180</v>
      </c>
      <c r="C19" s="32">
        <v>1</v>
      </c>
      <c r="D19" s="32">
        <v>2</v>
      </c>
      <c r="E19" s="32">
        <v>8</v>
      </c>
      <c r="F19" s="32">
        <v>5</v>
      </c>
      <c r="G19" s="32" t="s">
        <v>167</v>
      </c>
      <c r="H19" s="32" t="s">
        <v>183</v>
      </c>
      <c r="K19" s="28" t="s">
        <v>246</v>
      </c>
      <c r="L19" s="28" t="s">
        <v>82</v>
      </c>
    </row>
    <row r="20" spans="1:12" x14ac:dyDescent="0.25">
      <c r="L20" s="28" t="s">
        <v>82</v>
      </c>
    </row>
  </sheetData>
  <sortState ref="A2:N19">
    <sortCondition ref="B2:B19"/>
  </sortState>
  <dataConsolidate/>
  <dataValidations count="1">
    <dataValidation type="list" allowBlank="1" showInputMessage="1" showErrorMessage="1" sqref="G2:H19">
      <formula1>ActionList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zoomScaleNormal="10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F21" sqref="F21"/>
    </sheetView>
  </sheetViews>
  <sheetFormatPr defaultRowHeight="15" x14ac:dyDescent="0.25"/>
  <cols>
    <col min="1" max="1" width="14.7109375" style="11" bestFit="1" customWidth="1"/>
    <col min="2" max="2" width="4.140625" style="4" hidden="1" customWidth="1"/>
    <col min="3" max="3" width="5.7109375" style="4" bestFit="1" customWidth="1"/>
    <col min="4" max="4" width="13.85546875" style="9" bestFit="1" customWidth="1"/>
    <col min="5" max="5" width="25" style="4" bestFit="1" customWidth="1"/>
    <col min="6" max="6" width="20" style="4" bestFit="1" customWidth="1"/>
    <col min="7" max="7" width="20.7109375" style="4" bestFit="1" customWidth="1"/>
    <col min="8" max="8" width="25.140625" style="4" bestFit="1" customWidth="1"/>
    <col min="9" max="9" width="25" style="4" bestFit="1" customWidth="1"/>
    <col min="10" max="10" width="20.140625" style="4" bestFit="1" customWidth="1"/>
    <col min="11" max="11" width="5" style="9" hidden="1" customWidth="1"/>
    <col min="12" max="12" width="15.140625" style="4" hidden="1" customWidth="1"/>
    <col min="13" max="13" width="13" style="9" hidden="1" customWidth="1"/>
    <col min="14" max="14" width="15.140625" style="4" hidden="1" customWidth="1"/>
    <col min="15" max="15" width="14" style="9" hidden="1" customWidth="1"/>
    <col min="16" max="16" width="3.28515625" style="4" bestFit="1" customWidth="1"/>
    <col min="17" max="17" width="3.140625" style="4" bestFit="1" customWidth="1"/>
    <col min="18" max="18" width="3.28515625" style="4" bestFit="1" customWidth="1"/>
    <col min="19" max="19" width="3.140625" style="4" bestFit="1" customWidth="1"/>
    <col min="20" max="20" width="3.7109375" style="4" bestFit="1" customWidth="1"/>
    <col min="21" max="22" width="3.7109375" style="4" customWidth="1"/>
    <col min="23" max="23" width="3.28515625" style="11" bestFit="1" customWidth="1"/>
    <col min="24" max="16384" width="9.140625" style="11"/>
  </cols>
  <sheetData>
    <row r="1" spans="1:24" s="5" customFormat="1" x14ac:dyDescent="0.25">
      <c r="A1" s="5" t="s">
        <v>0</v>
      </c>
      <c r="B1" s="6" t="s">
        <v>1</v>
      </c>
      <c r="C1" s="6" t="s">
        <v>2</v>
      </c>
      <c r="D1" s="6" t="s">
        <v>214</v>
      </c>
      <c r="E1" s="6">
        <v>1</v>
      </c>
      <c r="F1" s="6">
        <v>2</v>
      </c>
      <c r="G1" s="6">
        <v>3</v>
      </c>
      <c r="H1" s="6">
        <v>4</v>
      </c>
      <c r="I1" s="6">
        <v>5</v>
      </c>
      <c r="J1" s="6">
        <v>6</v>
      </c>
      <c r="K1" s="6" t="s">
        <v>57</v>
      </c>
      <c r="L1" s="6" t="s">
        <v>144</v>
      </c>
      <c r="M1" s="7" t="s">
        <v>146</v>
      </c>
      <c r="N1" s="6" t="s">
        <v>145</v>
      </c>
      <c r="O1" s="7" t="s">
        <v>147</v>
      </c>
      <c r="P1" s="3" t="s">
        <v>108</v>
      </c>
      <c r="Q1" s="3" t="s">
        <v>103</v>
      </c>
      <c r="R1" s="3" t="s">
        <v>104</v>
      </c>
      <c r="S1" s="3" t="s">
        <v>105</v>
      </c>
      <c r="T1" s="3" t="s">
        <v>107</v>
      </c>
      <c r="U1" s="3" t="s">
        <v>101</v>
      </c>
      <c r="V1" s="3" t="s">
        <v>132</v>
      </c>
      <c r="W1" s="8" t="s">
        <v>190</v>
      </c>
      <c r="X1" s="5" t="s">
        <v>28</v>
      </c>
    </row>
    <row r="2" spans="1:24" s="45" customFormat="1" x14ac:dyDescent="0.25">
      <c r="A2" s="45" t="s">
        <v>188</v>
      </c>
      <c r="B2" s="46">
        <v>2</v>
      </c>
      <c r="C2" s="46">
        <v>1</v>
      </c>
      <c r="D2" s="47" t="s">
        <v>188</v>
      </c>
      <c r="E2" s="46" t="s">
        <v>141</v>
      </c>
      <c r="F2" s="48" t="s">
        <v>149</v>
      </c>
      <c r="G2" s="46" t="s">
        <v>152</v>
      </c>
      <c r="H2" s="46" t="s">
        <v>139</v>
      </c>
      <c r="I2" s="46" t="s">
        <v>140</v>
      </c>
      <c r="J2" s="46" t="s">
        <v>139</v>
      </c>
      <c r="K2" s="49" t="str">
        <f t="shared" ref="K2:K19" si="0">E$1 &amp; ": " &amp; E2 &amp; CHAR(10)
&amp; F$1 &amp; ": " &amp; F2 &amp; CHAR(10)
&amp; G$1 &amp; ": " &amp; G2 &amp; CHAR(10)
&amp; H$1 &amp; ": " &amp; H2 &amp; CHAR(10)
&amp; I$1 &amp; ": " &amp; I2 &amp; CHAR(10)
&amp; J$1 &amp; ": " &amp; J2 &amp; CHAR(10)</f>
        <v xml:space="preserve">1: Reveal%n🔍
2: Shim%n🔓🔊🔊➜
3: Spray%n📷🔊➜
4: Punch%n👊🔊🔊➜
5: Study%n💡💡
6: Punch%n👊🔊🔊➜
</v>
      </c>
      <c r="L2" s="46" t="s">
        <v>69</v>
      </c>
      <c r="M2" s="47" t="e">
        <f>VLOOKUP(L2,$A$8:$K$21,10,FALSE)</f>
        <v>#N/A</v>
      </c>
      <c r="N2" s="46" t="s">
        <v>158</v>
      </c>
      <c r="O2" s="49" t="e">
        <f>VLOOKUP(N2,$A$8:$K$21,10,FALSE)</f>
        <v>#N/A</v>
      </c>
      <c r="P2" s="46">
        <f t="shared" ref="P2:W11" si="1">(LEN($E2)-LEN(SUBSTITUTE($E2,P$1,"")))/LEN(P$1) +
(LEN($F2)-LEN(SUBSTITUTE($F2,P$1,"")))/LEN(P$1) +
(LEN($G2)-LEN(SUBSTITUTE($G2,P$1,"")))/LEN(P$1) +
(LEN($H2)-LEN(SUBSTITUTE($H2,P$1,"")))/LEN(P$1) +
(LEN($I2)-LEN(SUBSTITUTE($I2,P$1,"")))/LEN(P$1) +
(LEN($J2)-LEN(SUBSTITUTE($J2,P$1,"")))/LEN(P$1)</f>
        <v>2</v>
      </c>
      <c r="Q2" s="46">
        <f t="shared" si="1"/>
        <v>7</v>
      </c>
      <c r="R2" s="46">
        <f t="shared" si="1"/>
        <v>4</v>
      </c>
      <c r="S2" s="46">
        <f t="shared" si="1"/>
        <v>1</v>
      </c>
      <c r="T2" s="46">
        <f t="shared" si="1"/>
        <v>2</v>
      </c>
      <c r="U2" s="46">
        <f t="shared" si="1"/>
        <v>1</v>
      </c>
      <c r="V2" s="46">
        <f t="shared" si="1"/>
        <v>1</v>
      </c>
      <c r="W2" s="46">
        <f t="shared" si="1"/>
        <v>0</v>
      </c>
      <c r="X2" s="45" t="s">
        <v>231</v>
      </c>
    </row>
    <row r="3" spans="1:24" s="45" customFormat="1" x14ac:dyDescent="0.25">
      <c r="A3" s="45" t="s">
        <v>69</v>
      </c>
      <c r="B3" s="48">
        <v>2</v>
      </c>
      <c r="C3" s="48">
        <v>2</v>
      </c>
      <c r="D3" s="49" t="s">
        <v>188</v>
      </c>
      <c r="E3" s="46" t="s">
        <v>151</v>
      </c>
      <c r="F3" s="48" t="s">
        <v>150</v>
      </c>
      <c r="G3" s="48" t="s">
        <v>152</v>
      </c>
      <c r="H3" s="48" t="s">
        <v>153</v>
      </c>
      <c r="I3" s="48" t="s">
        <v>148</v>
      </c>
      <c r="J3" s="48" t="s">
        <v>213</v>
      </c>
      <c r="K3" s="50" t="str">
        <f t="shared" si="0"/>
        <v xml:space="preserve">1: Recon%n💡💡🔊🔍
2: Rake%n🔓🔓🔊➜
3: Spray%n📷🔊➜
4: Slink%n💡➜
5: Jab%n👊💡➜
6: Nab%n💰💰
</v>
      </c>
      <c r="L3" s="48" t="s">
        <v>163</v>
      </c>
      <c r="M3" s="51"/>
      <c r="N3" s="48" t="s">
        <v>163</v>
      </c>
      <c r="O3" s="50"/>
      <c r="P3" s="46">
        <f t="shared" si="1"/>
        <v>4</v>
      </c>
      <c r="Q3" s="46">
        <f t="shared" si="1"/>
        <v>3</v>
      </c>
      <c r="R3" s="46">
        <f t="shared" si="1"/>
        <v>4</v>
      </c>
      <c r="S3" s="46">
        <f t="shared" si="1"/>
        <v>1</v>
      </c>
      <c r="T3" s="46">
        <f t="shared" si="1"/>
        <v>1</v>
      </c>
      <c r="U3" s="46">
        <f t="shared" si="1"/>
        <v>2</v>
      </c>
      <c r="V3" s="46">
        <f t="shared" si="1"/>
        <v>1</v>
      </c>
      <c r="W3" s="46">
        <f t="shared" si="1"/>
        <v>2</v>
      </c>
      <c r="X3" s="45" t="s">
        <v>230</v>
      </c>
    </row>
    <row r="4" spans="1:24" s="45" customFormat="1" x14ac:dyDescent="0.25">
      <c r="A4" s="52" t="s">
        <v>158</v>
      </c>
      <c r="B4" s="53">
        <v>2</v>
      </c>
      <c r="C4" s="53">
        <v>2</v>
      </c>
      <c r="D4" s="49" t="s">
        <v>188</v>
      </c>
      <c r="E4" s="54" t="s">
        <v>138</v>
      </c>
      <c r="F4" s="53" t="s">
        <v>159</v>
      </c>
      <c r="G4" s="53" t="s">
        <v>185</v>
      </c>
      <c r="H4" s="54" t="s">
        <v>148</v>
      </c>
      <c r="I4" s="54" t="s">
        <v>141</v>
      </c>
      <c r="J4" s="54" t="s">
        <v>139</v>
      </c>
      <c r="K4" s="50" t="str">
        <f t="shared" si="0"/>
        <v xml:space="preserve">1: Run%n🔊🔊➜➜
2: Disable%n📷🔊➜
3: Pick &amp; Walk%n🔓🔊➜
4: Jab%n👊💡➜
5: Reveal%n🔍
6: Punch%n👊🔊🔊➜
</v>
      </c>
      <c r="L4" s="53" t="s">
        <v>163</v>
      </c>
      <c r="M4" s="50"/>
      <c r="N4" s="53" t="s">
        <v>163</v>
      </c>
      <c r="O4" s="50"/>
      <c r="P4" s="54">
        <f t="shared" si="1"/>
        <v>1</v>
      </c>
      <c r="Q4" s="54">
        <f t="shared" si="1"/>
        <v>6</v>
      </c>
      <c r="R4" s="54">
        <f t="shared" si="1"/>
        <v>6</v>
      </c>
      <c r="S4" s="54">
        <f t="shared" si="1"/>
        <v>1</v>
      </c>
      <c r="T4" s="54">
        <f t="shared" si="1"/>
        <v>2</v>
      </c>
      <c r="U4" s="54">
        <f t="shared" si="1"/>
        <v>1</v>
      </c>
      <c r="V4" s="54">
        <f t="shared" si="1"/>
        <v>1</v>
      </c>
      <c r="W4" s="46">
        <f t="shared" si="1"/>
        <v>0</v>
      </c>
      <c r="X4" s="45" t="s">
        <v>223</v>
      </c>
    </row>
    <row r="5" spans="1:24" s="38" customFormat="1" x14ac:dyDescent="0.25">
      <c r="A5" s="55" t="s">
        <v>131</v>
      </c>
      <c r="B5" s="44">
        <v>2</v>
      </c>
      <c r="C5" s="44">
        <v>1</v>
      </c>
      <c r="D5" s="42" t="s">
        <v>131</v>
      </c>
      <c r="E5" s="44" t="s">
        <v>138</v>
      </c>
      <c r="F5" s="44" t="s">
        <v>161</v>
      </c>
      <c r="G5" s="44" t="s">
        <v>138</v>
      </c>
      <c r="H5" s="43" t="s">
        <v>149</v>
      </c>
      <c r="I5" s="44" t="s">
        <v>140</v>
      </c>
      <c r="J5" s="44" t="s">
        <v>138</v>
      </c>
      <c r="K5" s="41" t="str">
        <f t="shared" si="0"/>
        <v xml:space="preserve">1: Run%n🔊🔊➜➜
2: Sprint%n🔊🔊➜➜➜
3: Run%n🔊🔊➜➜
4: Shim%n🔓🔊🔊➜
5: Study%n💡💡
6: Run%n🔊🔊➜➜
</v>
      </c>
      <c r="L5" s="44" t="s">
        <v>41</v>
      </c>
      <c r="M5" s="42" t="e">
        <f>VLOOKUP(L5,$A$8:$K$21,10,FALSE)</f>
        <v>#N/A</v>
      </c>
      <c r="N5" s="44" t="s">
        <v>37</v>
      </c>
      <c r="O5" s="41" t="e">
        <f>VLOOKUP(N5,$A$8:$K$21,10,FALSE)</f>
        <v>#N/A</v>
      </c>
      <c r="P5" s="44">
        <f t="shared" si="1"/>
        <v>2</v>
      </c>
      <c r="Q5" s="44">
        <f t="shared" si="1"/>
        <v>10</v>
      </c>
      <c r="R5" s="44">
        <f t="shared" si="1"/>
        <v>10</v>
      </c>
      <c r="S5" s="44">
        <f t="shared" si="1"/>
        <v>0</v>
      </c>
      <c r="T5" s="44">
        <f t="shared" si="1"/>
        <v>0</v>
      </c>
      <c r="U5" s="44">
        <f t="shared" si="1"/>
        <v>1</v>
      </c>
      <c r="V5" s="44">
        <f t="shared" si="1"/>
        <v>0</v>
      </c>
      <c r="W5" s="44">
        <f t="shared" si="1"/>
        <v>0</v>
      </c>
      <c r="X5" s="38" t="s">
        <v>224</v>
      </c>
    </row>
    <row r="6" spans="1:24" s="38" customFormat="1" x14ac:dyDescent="0.25">
      <c r="A6" s="55" t="s">
        <v>41</v>
      </c>
      <c r="B6" s="43">
        <v>2</v>
      </c>
      <c r="C6" s="43">
        <v>2</v>
      </c>
      <c r="D6" s="40" t="s">
        <v>131</v>
      </c>
      <c r="E6" s="43" t="s">
        <v>157</v>
      </c>
      <c r="F6" s="43" t="s">
        <v>153</v>
      </c>
      <c r="G6" s="43" t="s">
        <v>157</v>
      </c>
      <c r="H6" s="44" t="s">
        <v>164</v>
      </c>
      <c r="I6" s="44" t="s">
        <v>148</v>
      </c>
      <c r="J6" s="44" t="s">
        <v>215</v>
      </c>
      <c r="K6" s="41" t="str">
        <f t="shared" si="0"/>
        <v xml:space="preserve">1: Redirect%n🔓👊📷🔊
2: Slink%n💡➜
3: Redirect%n🔓👊📷🔊
4: Sneak%n🔍➜➜
5: Jab%n👊💡➜
6: Examine%n💡💡💡🔊
</v>
      </c>
      <c r="L6" s="43" t="s">
        <v>163</v>
      </c>
      <c r="M6" s="41"/>
      <c r="N6" s="43" t="s">
        <v>163</v>
      </c>
      <c r="O6" s="41"/>
      <c r="P6" s="44">
        <f t="shared" si="1"/>
        <v>5</v>
      </c>
      <c r="Q6" s="44">
        <f t="shared" si="1"/>
        <v>3</v>
      </c>
      <c r="R6" s="44">
        <f t="shared" si="1"/>
        <v>4</v>
      </c>
      <c r="S6" s="44">
        <f t="shared" si="1"/>
        <v>2</v>
      </c>
      <c r="T6" s="44">
        <f t="shared" si="1"/>
        <v>3</v>
      </c>
      <c r="U6" s="44">
        <f t="shared" si="1"/>
        <v>2</v>
      </c>
      <c r="V6" s="44">
        <f t="shared" si="1"/>
        <v>1</v>
      </c>
      <c r="W6" s="39">
        <f t="shared" si="1"/>
        <v>0</v>
      </c>
      <c r="X6" s="38" t="s">
        <v>232</v>
      </c>
    </row>
    <row r="7" spans="1:24" s="55" customFormat="1" x14ac:dyDescent="0.25">
      <c r="A7" s="55" t="s">
        <v>37</v>
      </c>
      <c r="B7" s="43">
        <v>2</v>
      </c>
      <c r="C7" s="43">
        <v>2</v>
      </c>
      <c r="D7" s="41" t="s">
        <v>131</v>
      </c>
      <c r="E7" s="44" t="s">
        <v>164</v>
      </c>
      <c r="F7" s="44" t="s">
        <v>160</v>
      </c>
      <c r="G7" s="43" t="s">
        <v>153</v>
      </c>
      <c r="H7" s="44" t="s">
        <v>160</v>
      </c>
      <c r="I7" s="44" t="s">
        <v>153</v>
      </c>
      <c r="J7" s="43" t="s">
        <v>162</v>
      </c>
      <c r="K7" s="41" t="str">
        <f t="shared" si="0"/>
        <v xml:space="preserve">1: Sneak%n🔍➜➜
2: Sleeper Hold%n👊➜
3: Slink%n💡➜
4: Sleeper Hold%n👊➜
5: Slink%n💡➜
6: Defeat%n🔓📷🔊➜
</v>
      </c>
      <c r="L7" s="43" t="s">
        <v>163</v>
      </c>
      <c r="M7" s="41"/>
      <c r="N7" s="43" t="s">
        <v>163</v>
      </c>
      <c r="O7" s="41"/>
      <c r="P7" s="44">
        <f t="shared" si="1"/>
        <v>2</v>
      </c>
      <c r="Q7" s="44">
        <f t="shared" si="1"/>
        <v>1</v>
      </c>
      <c r="R7" s="44">
        <f t="shared" si="1"/>
        <v>7</v>
      </c>
      <c r="S7" s="44">
        <f t="shared" si="1"/>
        <v>1</v>
      </c>
      <c r="T7" s="44">
        <f t="shared" si="1"/>
        <v>2</v>
      </c>
      <c r="U7" s="44">
        <f t="shared" si="1"/>
        <v>1</v>
      </c>
      <c r="V7" s="44">
        <f t="shared" si="1"/>
        <v>1</v>
      </c>
      <c r="W7" s="39">
        <f t="shared" si="1"/>
        <v>0</v>
      </c>
      <c r="X7" s="55" t="s">
        <v>233</v>
      </c>
    </row>
    <row r="8" spans="1:24" s="61" customFormat="1" x14ac:dyDescent="0.25">
      <c r="A8" s="56" t="s">
        <v>128</v>
      </c>
      <c r="B8" s="57">
        <v>2</v>
      </c>
      <c r="C8" s="57">
        <v>1</v>
      </c>
      <c r="D8" s="58" t="s">
        <v>128</v>
      </c>
      <c r="E8" s="57" t="s">
        <v>138</v>
      </c>
      <c r="F8" s="59" t="s">
        <v>137</v>
      </c>
      <c r="G8" s="59" t="s">
        <v>149</v>
      </c>
      <c r="H8" s="57" t="s">
        <v>139</v>
      </c>
      <c r="I8" s="57" t="s">
        <v>140</v>
      </c>
      <c r="J8" s="57" t="s">
        <v>138</v>
      </c>
      <c r="K8" s="60" t="str">
        <f t="shared" si="0"/>
        <v xml:space="preserve">1: Run%n🔊🔊➜➜
2: Unplug%n📷🔊🔊➜
3: Shim%n🔓🔊🔊➜
4: Punch%n👊🔊🔊➜
5: Study%n💡💡
6: Run%n🔊🔊➜➜
</v>
      </c>
      <c r="L8" s="57" t="s">
        <v>186</v>
      </c>
      <c r="M8" s="58" t="e">
        <f>VLOOKUP(L8,$A$8:$K$21,10,FALSE)</f>
        <v>#N/A</v>
      </c>
      <c r="N8" s="57" t="s">
        <v>135</v>
      </c>
      <c r="O8" s="60" t="str">
        <f>VLOOKUP(N8,$A$8:$K$21,10,FALSE)</f>
        <v>Loop%n📷🔍</v>
      </c>
      <c r="P8" s="57">
        <f t="shared" si="1"/>
        <v>2</v>
      </c>
      <c r="Q8" s="57">
        <f t="shared" si="1"/>
        <v>10</v>
      </c>
      <c r="R8" s="57">
        <f t="shared" si="1"/>
        <v>7</v>
      </c>
      <c r="S8" s="57">
        <f t="shared" si="1"/>
        <v>1</v>
      </c>
      <c r="T8" s="57">
        <f t="shared" si="1"/>
        <v>1</v>
      </c>
      <c r="U8" s="57">
        <f t="shared" si="1"/>
        <v>1</v>
      </c>
      <c r="V8" s="57">
        <f t="shared" si="1"/>
        <v>0</v>
      </c>
      <c r="W8" s="57">
        <f t="shared" si="1"/>
        <v>0</v>
      </c>
      <c r="X8" s="61" t="s">
        <v>234</v>
      </c>
    </row>
    <row r="9" spans="1:24" s="65" customFormat="1" x14ac:dyDescent="0.25">
      <c r="A9" s="62" t="s">
        <v>235</v>
      </c>
      <c r="B9" s="59">
        <v>2</v>
      </c>
      <c r="C9" s="59">
        <v>2</v>
      </c>
      <c r="D9" s="60" t="s">
        <v>128</v>
      </c>
      <c r="E9" s="59" t="s">
        <v>140</v>
      </c>
      <c r="F9" s="59" t="s">
        <v>236</v>
      </c>
      <c r="G9" s="57" t="s">
        <v>148</v>
      </c>
      <c r="H9" s="59" t="s">
        <v>215</v>
      </c>
      <c r="I9" s="57" t="s">
        <v>162</v>
      </c>
      <c r="J9" s="59" t="s">
        <v>164</v>
      </c>
      <c r="K9" s="63" t="str">
        <f t="shared" si="0"/>
        <v xml:space="preserve">1: Study%n💡💡
2: Discover%n🔍🔍
3: Jab%n👊💡➜
4: Examine%n💡💡💡🔊
5: Defeat%n🔓📷🔊➜
6: Sneak%n🔍➜➜
</v>
      </c>
      <c r="L9" s="59" t="s">
        <v>163</v>
      </c>
      <c r="M9" s="64"/>
      <c r="N9" s="59" t="s">
        <v>163</v>
      </c>
      <c r="O9" s="63"/>
      <c r="P9" s="57">
        <f t="shared" si="1"/>
        <v>6</v>
      </c>
      <c r="Q9" s="57">
        <f t="shared" si="1"/>
        <v>2</v>
      </c>
      <c r="R9" s="57">
        <f t="shared" si="1"/>
        <v>4</v>
      </c>
      <c r="S9" s="57">
        <f t="shared" si="1"/>
        <v>1</v>
      </c>
      <c r="T9" s="57">
        <f t="shared" si="1"/>
        <v>1</v>
      </c>
      <c r="U9" s="57">
        <f t="shared" si="1"/>
        <v>1</v>
      </c>
      <c r="V9" s="57">
        <f t="shared" si="1"/>
        <v>3</v>
      </c>
      <c r="W9" s="57">
        <f t="shared" si="1"/>
        <v>0</v>
      </c>
      <c r="X9" s="65" t="s">
        <v>237</v>
      </c>
    </row>
    <row r="10" spans="1:24" s="62" customFormat="1" x14ac:dyDescent="0.25">
      <c r="A10" s="62" t="s">
        <v>135</v>
      </c>
      <c r="B10" s="66">
        <v>2</v>
      </c>
      <c r="C10" s="66">
        <v>2</v>
      </c>
      <c r="D10" s="63" t="s">
        <v>128</v>
      </c>
      <c r="E10" s="67" t="s">
        <v>215</v>
      </c>
      <c r="F10" s="66" t="s">
        <v>162</v>
      </c>
      <c r="G10" s="66" t="s">
        <v>139</v>
      </c>
      <c r="H10" s="66" t="s">
        <v>185</v>
      </c>
      <c r="I10" s="67" t="s">
        <v>139</v>
      </c>
      <c r="J10" s="67" t="s">
        <v>154</v>
      </c>
      <c r="K10" s="63" t="str">
        <f t="shared" si="0"/>
        <v xml:space="preserve">1: Examine%n💡💡💡🔊
2: Defeat%n🔓📷🔊➜
3: Punch%n👊🔊🔊➜
4: Pick &amp; Walk%n🔓🔊➜
5: Punch%n👊🔊🔊➜
6: Loop%n📷🔍
</v>
      </c>
      <c r="L10" s="66" t="s">
        <v>163</v>
      </c>
      <c r="M10" s="64"/>
      <c r="N10" s="66" t="s">
        <v>163</v>
      </c>
      <c r="O10" s="63"/>
      <c r="P10" s="67">
        <f t="shared" si="1"/>
        <v>3</v>
      </c>
      <c r="Q10" s="67">
        <f t="shared" si="1"/>
        <v>7</v>
      </c>
      <c r="R10" s="67">
        <f t="shared" si="1"/>
        <v>4</v>
      </c>
      <c r="S10" s="67">
        <f t="shared" si="1"/>
        <v>2</v>
      </c>
      <c r="T10" s="67">
        <f t="shared" si="1"/>
        <v>2</v>
      </c>
      <c r="U10" s="67">
        <f t="shared" si="1"/>
        <v>2</v>
      </c>
      <c r="V10" s="67">
        <f t="shared" si="1"/>
        <v>1</v>
      </c>
      <c r="W10" s="57">
        <f t="shared" si="1"/>
        <v>0</v>
      </c>
      <c r="X10" s="62" t="s">
        <v>238</v>
      </c>
    </row>
    <row r="11" spans="1:24" s="72" customFormat="1" x14ac:dyDescent="0.25">
      <c r="A11" s="68" t="s">
        <v>130</v>
      </c>
      <c r="B11" s="69">
        <v>2</v>
      </c>
      <c r="C11" s="69">
        <v>1</v>
      </c>
      <c r="D11" s="70" t="s">
        <v>130</v>
      </c>
      <c r="E11" s="69" t="s">
        <v>140</v>
      </c>
      <c r="F11" s="69" t="s">
        <v>139</v>
      </c>
      <c r="G11" s="69" t="s">
        <v>138</v>
      </c>
      <c r="H11" s="69" t="s">
        <v>159</v>
      </c>
      <c r="I11" s="69" t="s">
        <v>143</v>
      </c>
      <c r="J11" s="69" t="s">
        <v>139</v>
      </c>
      <c r="K11" s="71" t="str">
        <f t="shared" si="0"/>
        <v xml:space="preserve">1: Study%n💡💡
2: Punch%n👊🔊🔊➜
3: Run%n🔊🔊➜➜
4: Disable%n📷🔊➜
5: Kick%n👊🔊➜➜
6: Punch%n👊🔊🔊➜
</v>
      </c>
      <c r="L11" s="69" t="s">
        <v>191</v>
      </c>
      <c r="M11" s="70" t="str">
        <f>VLOOKUP(L11,$A$8:$K$21,10,FALSE)</f>
        <v>Kick%n👊🔊➜➜</v>
      </c>
      <c r="N11" s="69" t="s">
        <v>117</v>
      </c>
      <c r="O11" s="71" t="str">
        <f>VLOOKUP(N11,$A$8:$K$21,10,FALSE)</f>
        <v>Punch%n👊🔊🔊➜</v>
      </c>
      <c r="P11" s="69">
        <f t="shared" si="1"/>
        <v>2</v>
      </c>
      <c r="Q11" s="69">
        <f t="shared" si="1"/>
        <v>8</v>
      </c>
      <c r="R11" s="69">
        <f t="shared" si="1"/>
        <v>7</v>
      </c>
      <c r="S11" s="69">
        <f t="shared" si="1"/>
        <v>1</v>
      </c>
      <c r="T11" s="69">
        <f t="shared" si="1"/>
        <v>3</v>
      </c>
      <c r="U11" s="69">
        <f t="shared" si="1"/>
        <v>0</v>
      </c>
      <c r="V11" s="69">
        <f t="shared" si="1"/>
        <v>0</v>
      </c>
      <c r="W11" s="69">
        <f t="shared" si="1"/>
        <v>0</v>
      </c>
      <c r="X11" s="72" t="s">
        <v>239</v>
      </c>
    </row>
    <row r="12" spans="1:24" s="72" customFormat="1" x14ac:dyDescent="0.25">
      <c r="A12" s="73" t="s">
        <v>191</v>
      </c>
      <c r="B12" s="74">
        <v>2</v>
      </c>
      <c r="C12" s="74">
        <v>2</v>
      </c>
      <c r="D12" s="71" t="s">
        <v>130</v>
      </c>
      <c r="E12" s="74" t="s">
        <v>213</v>
      </c>
      <c r="F12" s="75" t="s">
        <v>150</v>
      </c>
      <c r="G12" s="75" t="s">
        <v>143</v>
      </c>
      <c r="H12" s="69" t="s">
        <v>140</v>
      </c>
      <c r="I12" s="74" t="s">
        <v>152</v>
      </c>
      <c r="J12" s="75" t="s">
        <v>143</v>
      </c>
      <c r="K12" s="76" t="str">
        <f t="shared" si="0"/>
        <v xml:space="preserve">1: Nab%n💰💰
2: Rake%n🔓🔓🔊➜
3: Kick%n👊🔊➜➜
4: Study%n💡💡
5: Spray%n📷🔊➜
6: Kick%n👊🔊➜➜
</v>
      </c>
      <c r="L12" s="74" t="s">
        <v>163</v>
      </c>
      <c r="M12" s="71"/>
      <c r="N12" s="74" t="s">
        <v>163</v>
      </c>
      <c r="O12" s="71"/>
      <c r="P12" s="75">
        <f t="shared" ref="P12:W19" si="2">(LEN($E12)-LEN(SUBSTITUTE($E12,P$1,"")))/LEN(P$1) +
(LEN($F12)-LEN(SUBSTITUTE($F12,P$1,"")))/LEN(P$1) +
(LEN($G12)-LEN(SUBSTITUTE($G12,P$1,"")))/LEN(P$1) +
(LEN($H12)-LEN(SUBSTITUTE($H12,P$1,"")))/LEN(P$1) +
(LEN($I12)-LEN(SUBSTITUTE($I12,P$1,"")))/LEN(P$1) +
(LEN($J12)-LEN(SUBSTITUTE($J12,P$1,"")))/LEN(P$1)</f>
        <v>2</v>
      </c>
      <c r="Q12" s="75">
        <f t="shared" si="2"/>
        <v>4</v>
      </c>
      <c r="R12" s="75">
        <f t="shared" si="2"/>
        <v>6</v>
      </c>
      <c r="S12" s="75">
        <f t="shared" si="2"/>
        <v>1</v>
      </c>
      <c r="T12" s="75">
        <f t="shared" si="2"/>
        <v>2</v>
      </c>
      <c r="U12" s="75">
        <f t="shared" si="2"/>
        <v>2</v>
      </c>
      <c r="V12" s="75">
        <f t="shared" si="2"/>
        <v>0</v>
      </c>
      <c r="W12" s="69">
        <f t="shared" si="2"/>
        <v>2</v>
      </c>
      <c r="X12" s="72" t="s">
        <v>241</v>
      </c>
    </row>
    <row r="13" spans="1:24" s="72" customFormat="1" x14ac:dyDescent="0.25">
      <c r="A13" s="73" t="s">
        <v>117</v>
      </c>
      <c r="B13" s="74">
        <v>2</v>
      </c>
      <c r="C13" s="74">
        <v>2</v>
      </c>
      <c r="D13" s="71" t="s">
        <v>130</v>
      </c>
      <c r="E13" s="74" t="s">
        <v>162</v>
      </c>
      <c r="F13" s="69" t="s">
        <v>161</v>
      </c>
      <c r="G13" s="74" t="s">
        <v>153</v>
      </c>
      <c r="H13" s="74" t="s">
        <v>156</v>
      </c>
      <c r="I13" s="74" t="s">
        <v>189</v>
      </c>
      <c r="J13" s="75" t="s">
        <v>139</v>
      </c>
      <c r="K13" s="76" t="str">
        <f t="shared" si="0"/>
        <v xml:space="preserve">1: Defeat%n🔓📷🔊➜
2: Sprint%n🔊🔊➜➜➜
3: Slink%n💡➜
4: Rampage%n👊👊🔊🔊➜➜
5: Detonate%n🔓👊📷🔊🔊⚠
6: Punch%n👊🔊🔊➜
</v>
      </c>
      <c r="L13" s="74" t="s">
        <v>163</v>
      </c>
      <c r="M13" s="71"/>
      <c r="N13" s="74" t="s">
        <v>163</v>
      </c>
      <c r="O13" s="71"/>
      <c r="P13" s="75">
        <f t="shared" si="2"/>
        <v>1</v>
      </c>
      <c r="Q13" s="75">
        <f t="shared" si="2"/>
        <v>9</v>
      </c>
      <c r="R13" s="75">
        <f t="shared" si="2"/>
        <v>8</v>
      </c>
      <c r="S13" s="75">
        <f t="shared" si="2"/>
        <v>2</v>
      </c>
      <c r="T13" s="75">
        <f t="shared" si="2"/>
        <v>4</v>
      </c>
      <c r="U13" s="75">
        <f t="shared" si="2"/>
        <v>2</v>
      </c>
      <c r="V13" s="75">
        <f t="shared" si="2"/>
        <v>0</v>
      </c>
      <c r="W13" s="69">
        <f t="shared" si="2"/>
        <v>0</v>
      </c>
      <c r="X13" s="72" t="s">
        <v>240</v>
      </c>
    </row>
    <row r="14" spans="1:24" s="82" customFormat="1" x14ac:dyDescent="0.25">
      <c r="A14" s="77" t="s">
        <v>129</v>
      </c>
      <c r="B14" s="78">
        <v>2</v>
      </c>
      <c r="C14" s="78">
        <v>1</v>
      </c>
      <c r="D14" s="79" t="s">
        <v>129</v>
      </c>
      <c r="E14" s="78" t="s">
        <v>139</v>
      </c>
      <c r="F14" s="78" t="s">
        <v>212</v>
      </c>
      <c r="G14" s="80" t="s">
        <v>149</v>
      </c>
      <c r="H14" s="78" t="s">
        <v>140</v>
      </c>
      <c r="I14" s="80" t="s">
        <v>149</v>
      </c>
      <c r="J14" s="80" t="s">
        <v>137</v>
      </c>
      <c r="K14" s="81" t="str">
        <f t="shared" si="0"/>
        <v xml:space="preserve">1: Punch%n👊🔊🔊➜
2: Yoink%n💰🔊
3: Shim%n🔓🔊🔊➜
4: Study%n💡💡
5: Shim%n🔓🔊🔊➜
6: Unplug%n📷🔊🔊➜
</v>
      </c>
      <c r="L14" s="80" t="s">
        <v>35</v>
      </c>
      <c r="M14" s="79" t="str">
        <f>VLOOKUP(L14,$A$8:$K$21,10,FALSE)</f>
        <v>Jab%n👊💡➜</v>
      </c>
      <c r="N14" s="80" t="s">
        <v>187</v>
      </c>
      <c r="O14" s="81" t="str">
        <f>VLOOKUP(N14,$A$8:$K$21,10,FALSE)</f>
        <v>Run%n🔊🔊➜➜</v>
      </c>
      <c r="P14" s="78">
        <f t="shared" si="2"/>
        <v>2</v>
      </c>
      <c r="Q14" s="78">
        <f t="shared" si="2"/>
        <v>9</v>
      </c>
      <c r="R14" s="78">
        <f t="shared" si="2"/>
        <v>4</v>
      </c>
      <c r="S14" s="78">
        <f t="shared" si="2"/>
        <v>1</v>
      </c>
      <c r="T14" s="78">
        <f t="shared" si="2"/>
        <v>1</v>
      </c>
      <c r="U14" s="78">
        <f t="shared" si="2"/>
        <v>2</v>
      </c>
      <c r="V14" s="78">
        <f t="shared" si="2"/>
        <v>0</v>
      </c>
      <c r="W14" s="78">
        <f t="shared" si="2"/>
        <v>1</v>
      </c>
      <c r="X14" s="82" t="s">
        <v>229</v>
      </c>
    </row>
    <row r="15" spans="1:24" s="82" customFormat="1" x14ac:dyDescent="0.25">
      <c r="A15" s="83" t="s">
        <v>35</v>
      </c>
      <c r="B15" s="84">
        <v>2</v>
      </c>
      <c r="C15" s="84">
        <v>2</v>
      </c>
      <c r="D15" s="85" t="s">
        <v>129</v>
      </c>
      <c r="E15" s="80" t="s">
        <v>150</v>
      </c>
      <c r="F15" s="78" t="s">
        <v>138</v>
      </c>
      <c r="G15" s="78" t="s">
        <v>212</v>
      </c>
      <c r="H15" s="84" t="s">
        <v>205</v>
      </c>
      <c r="I15" s="84" t="s">
        <v>143</v>
      </c>
      <c r="J15" s="84" t="s">
        <v>148</v>
      </c>
      <c r="K15" s="86" t="str">
        <f t="shared" si="0"/>
        <v xml:space="preserve">1: Rake%n🔓🔓🔊➜
2: Run%n🔊🔊➜➜
3: Yoink%n💰🔊
4: Spin Kick%n👊👊👊🔊🔊
5: Kick%n👊🔊➜➜
6: Jab%n👊💡➜
</v>
      </c>
      <c r="L15" s="80" t="s">
        <v>163</v>
      </c>
      <c r="M15" s="85"/>
      <c r="N15" s="80" t="s">
        <v>163</v>
      </c>
      <c r="O15" s="86"/>
      <c r="P15" s="84">
        <f t="shared" si="2"/>
        <v>1</v>
      </c>
      <c r="Q15" s="84">
        <f t="shared" si="2"/>
        <v>7</v>
      </c>
      <c r="R15" s="84">
        <f t="shared" si="2"/>
        <v>6</v>
      </c>
      <c r="S15" s="84">
        <f t="shared" si="2"/>
        <v>0</v>
      </c>
      <c r="T15" s="84">
        <f t="shared" si="2"/>
        <v>5</v>
      </c>
      <c r="U15" s="78">
        <f t="shared" si="2"/>
        <v>2</v>
      </c>
      <c r="V15" s="78">
        <f t="shared" si="2"/>
        <v>0</v>
      </c>
      <c r="W15" s="78">
        <f t="shared" si="2"/>
        <v>1</v>
      </c>
    </row>
    <row r="16" spans="1:24" s="82" customFormat="1" x14ac:dyDescent="0.25">
      <c r="A16" s="83" t="s">
        <v>187</v>
      </c>
      <c r="B16" s="80">
        <v>2</v>
      </c>
      <c r="C16" s="80">
        <v>2</v>
      </c>
      <c r="D16" s="81" t="s">
        <v>129</v>
      </c>
      <c r="E16" s="80" t="s">
        <v>189</v>
      </c>
      <c r="F16" s="80" t="s">
        <v>213</v>
      </c>
      <c r="G16" s="78" t="s">
        <v>138</v>
      </c>
      <c r="H16" s="78" t="s">
        <v>164</v>
      </c>
      <c r="I16" s="87" t="s">
        <v>150</v>
      </c>
      <c r="J16" s="78" t="s">
        <v>138</v>
      </c>
      <c r="K16" s="86" t="str">
        <f t="shared" si="0"/>
        <v xml:space="preserve">1: Detonate%n🔓👊📷🔊🔊⚠
2: Nab%n💰💰
3: Run%n🔊🔊➜➜
4: Sneak%n🔍➜➜
5: Rake%n🔓🔓🔊➜
6: Run%n🔊🔊➜➜
</v>
      </c>
      <c r="L16" s="80" t="s">
        <v>163</v>
      </c>
      <c r="M16" s="81"/>
      <c r="N16" s="80" t="s">
        <v>163</v>
      </c>
      <c r="O16" s="81"/>
      <c r="P16" s="84">
        <f t="shared" si="2"/>
        <v>0</v>
      </c>
      <c r="Q16" s="84">
        <f t="shared" si="2"/>
        <v>7</v>
      </c>
      <c r="R16" s="84">
        <f t="shared" si="2"/>
        <v>7</v>
      </c>
      <c r="S16" s="84">
        <f t="shared" si="2"/>
        <v>1</v>
      </c>
      <c r="T16" s="84">
        <f t="shared" si="2"/>
        <v>1</v>
      </c>
      <c r="U16" s="78">
        <f t="shared" si="2"/>
        <v>3</v>
      </c>
      <c r="V16" s="78">
        <f t="shared" si="2"/>
        <v>1</v>
      </c>
      <c r="W16" s="78">
        <f t="shared" si="2"/>
        <v>2</v>
      </c>
    </row>
    <row r="17" spans="1:24" s="93" customFormat="1" x14ac:dyDescent="0.25">
      <c r="A17" s="88" t="s">
        <v>127</v>
      </c>
      <c r="B17" s="89">
        <v>2</v>
      </c>
      <c r="C17" s="89">
        <v>1</v>
      </c>
      <c r="D17" s="90" t="s">
        <v>127</v>
      </c>
      <c r="E17" s="89" t="s">
        <v>140</v>
      </c>
      <c r="F17" s="89" t="s">
        <v>138</v>
      </c>
      <c r="G17" s="89" t="s">
        <v>242</v>
      </c>
      <c r="H17" s="89" t="s">
        <v>215</v>
      </c>
      <c r="I17" s="91" t="s">
        <v>137</v>
      </c>
      <c r="J17" s="91" t="s">
        <v>149</v>
      </c>
      <c r="K17" s="92" t="str">
        <f t="shared" si="0"/>
        <v xml:space="preserve">1: Study%n💡💡
2: Run%n🔊🔊➜➜
3: Subdue%n👊
4: Examine%n💡💡💡🔊
5: Unplug%n📷🔊🔊➜
6: Shim%n🔓🔊🔊➜
</v>
      </c>
      <c r="L17" s="91" t="s">
        <v>64</v>
      </c>
      <c r="M17" s="90" t="str">
        <f>VLOOKUP(L17,$A$8:$K$21,10,FALSE)</f>
        <v>Rake%n🔓🔓🔊➜</v>
      </c>
      <c r="N17" s="91" t="s">
        <v>155</v>
      </c>
      <c r="O17" s="92" t="str">
        <f>VLOOKUP(N17,$A$8:$K$21,10,FALSE)</f>
        <v>Pick%n🔓</v>
      </c>
      <c r="P17" s="89">
        <f t="shared" si="2"/>
        <v>5</v>
      </c>
      <c r="Q17" s="89">
        <f t="shared" si="2"/>
        <v>7</v>
      </c>
      <c r="R17" s="89">
        <f t="shared" si="2"/>
        <v>4</v>
      </c>
      <c r="S17" s="89">
        <f t="shared" si="2"/>
        <v>1</v>
      </c>
      <c r="T17" s="89">
        <f t="shared" si="2"/>
        <v>1</v>
      </c>
      <c r="U17" s="89">
        <f t="shared" si="2"/>
        <v>1</v>
      </c>
      <c r="V17" s="89">
        <f t="shared" si="2"/>
        <v>0</v>
      </c>
      <c r="W17" s="89">
        <f t="shared" si="2"/>
        <v>0</v>
      </c>
    </row>
    <row r="18" spans="1:24" s="93" customFormat="1" x14ac:dyDescent="0.25">
      <c r="A18" s="88" t="s">
        <v>64</v>
      </c>
      <c r="B18" s="91">
        <v>2</v>
      </c>
      <c r="C18" s="91">
        <v>2</v>
      </c>
      <c r="D18" s="92" t="s">
        <v>127</v>
      </c>
      <c r="E18" s="89" t="s">
        <v>154</v>
      </c>
      <c r="F18" s="89" t="s">
        <v>151</v>
      </c>
      <c r="G18" s="89" t="s">
        <v>138</v>
      </c>
      <c r="H18" s="89" t="s">
        <v>139</v>
      </c>
      <c r="I18" s="89" t="s">
        <v>138</v>
      </c>
      <c r="J18" s="91" t="s">
        <v>150</v>
      </c>
      <c r="K18" s="94" t="str">
        <f t="shared" si="0"/>
        <v xml:space="preserve">1: Loop%n📷🔍
2: Recon%n💡💡🔊🔍
3: Run%n🔊🔊➜➜
4: Punch%n👊🔊🔊➜
5: Run%n🔊🔊➜➜
6: Rake%n🔓🔓🔊➜
</v>
      </c>
      <c r="L18" s="91" t="s">
        <v>163</v>
      </c>
      <c r="M18" s="95"/>
      <c r="N18" s="91" t="s">
        <v>163</v>
      </c>
      <c r="O18" s="94"/>
      <c r="P18" s="89">
        <f t="shared" si="2"/>
        <v>2</v>
      </c>
      <c r="Q18" s="89">
        <f t="shared" si="2"/>
        <v>8</v>
      </c>
      <c r="R18" s="89">
        <f t="shared" si="2"/>
        <v>6</v>
      </c>
      <c r="S18" s="89">
        <f t="shared" si="2"/>
        <v>1</v>
      </c>
      <c r="T18" s="89">
        <f t="shared" si="2"/>
        <v>1</v>
      </c>
      <c r="U18" s="89">
        <f t="shared" si="2"/>
        <v>2</v>
      </c>
      <c r="V18" s="89">
        <f t="shared" si="2"/>
        <v>2</v>
      </c>
      <c r="W18" s="89">
        <f t="shared" si="2"/>
        <v>0</v>
      </c>
    </row>
    <row r="19" spans="1:24" s="93" customFormat="1" x14ac:dyDescent="0.25">
      <c r="A19" s="96" t="s">
        <v>155</v>
      </c>
      <c r="B19" s="91">
        <v>2</v>
      </c>
      <c r="C19" s="91">
        <v>2</v>
      </c>
      <c r="D19" s="92" t="s">
        <v>127</v>
      </c>
      <c r="E19" s="97" t="s">
        <v>215</v>
      </c>
      <c r="F19" s="89" t="s">
        <v>138</v>
      </c>
      <c r="G19" s="89" t="s">
        <v>154</v>
      </c>
      <c r="H19" s="89" t="s">
        <v>157</v>
      </c>
      <c r="I19" s="89" t="s">
        <v>151</v>
      </c>
      <c r="J19" s="89" t="s">
        <v>204</v>
      </c>
      <c r="K19" s="94" t="str">
        <f t="shared" si="0"/>
        <v xml:space="preserve">1: Examine%n💡💡💡🔊
2: Run%n🔊🔊➜➜
3: Loop%n📷🔍
4: Redirect%n🔓👊📷🔊
5: Recon%n💡💡🔊🔍
6: Pick%n🔓
</v>
      </c>
      <c r="L19" s="91" t="s">
        <v>163</v>
      </c>
      <c r="M19" s="92"/>
      <c r="N19" s="91" t="s">
        <v>163</v>
      </c>
      <c r="O19" s="92"/>
      <c r="P19" s="97">
        <f t="shared" si="2"/>
        <v>5</v>
      </c>
      <c r="Q19" s="97">
        <f t="shared" si="2"/>
        <v>5</v>
      </c>
      <c r="R19" s="97">
        <f t="shared" si="2"/>
        <v>2</v>
      </c>
      <c r="S19" s="97">
        <f t="shared" si="2"/>
        <v>2</v>
      </c>
      <c r="T19" s="97">
        <f t="shared" si="2"/>
        <v>1</v>
      </c>
      <c r="U19" s="97">
        <f t="shared" si="2"/>
        <v>2</v>
      </c>
      <c r="V19" s="97">
        <f t="shared" si="2"/>
        <v>2</v>
      </c>
      <c r="W19" s="89">
        <f t="shared" si="2"/>
        <v>0</v>
      </c>
      <c r="X19" s="93" t="s">
        <v>220</v>
      </c>
    </row>
    <row r="20" spans="1:24" s="13" customFormat="1" x14ac:dyDescent="0.25">
      <c r="B20" s="14"/>
      <c r="C20" s="14"/>
      <c r="D20" s="10"/>
      <c r="E20" s="14"/>
      <c r="F20" s="14"/>
      <c r="G20" s="14"/>
      <c r="H20" s="14"/>
      <c r="I20" s="14"/>
      <c r="J20" s="14"/>
      <c r="K20" s="10"/>
      <c r="L20" s="14"/>
      <c r="M20" s="10"/>
      <c r="N20" s="14"/>
      <c r="O20" s="10"/>
      <c r="P20" s="14"/>
      <c r="Q20" s="14"/>
      <c r="R20" s="14"/>
      <c r="S20" s="14"/>
      <c r="T20" s="14"/>
      <c r="U20" s="14"/>
      <c r="V20" s="14"/>
    </row>
  </sheetData>
  <sortState ref="A2:W19">
    <sortCondition ref="D2:D19"/>
    <sortCondition ref="C2:C19"/>
  </sortState>
  <dataValidations count="1">
    <dataValidation type="list" allowBlank="1" showInputMessage="1" showErrorMessage="1" sqref="E2:J19">
      <formula1>ActionList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10" sqref="A10"/>
    </sheetView>
  </sheetViews>
  <sheetFormatPr defaultRowHeight="15" x14ac:dyDescent="0.25"/>
  <cols>
    <col min="1" max="1" width="4.7109375" style="1" bestFit="1" customWidth="1"/>
  </cols>
  <sheetData>
    <row r="1" spans="1:4" x14ac:dyDescent="0.25">
      <c r="A1" s="1" t="s">
        <v>100</v>
      </c>
      <c r="B1" t="s">
        <v>27</v>
      </c>
    </row>
    <row r="2" spans="1:4" x14ac:dyDescent="0.25">
      <c r="A2" s="1" t="s">
        <v>104</v>
      </c>
      <c r="B2" t="s">
        <v>109</v>
      </c>
    </row>
    <row r="3" spans="1:4" x14ac:dyDescent="0.25">
      <c r="A3" s="1" t="s">
        <v>101</v>
      </c>
      <c r="B3" t="s">
        <v>222</v>
      </c>
      <c r="D3" s="2"/>
    </row>
    <row r="4" spans="1:4" x14ac:dyDescent="0.25">
      <c r="A4" s="1" t="s">
        <v>107</v>
      </c>
      <c r="B4" t="s">
        <v>136</v>
      </c>
      <c r="D4" s="2"/>
    </row>
    <row r="5" spans="1:4" x14ac:dyDescent="0.25">
      <c r="A5" s="1" t="s">
        <v>105</v>
      </c>
      <c r="B5" t="s">
        <v>221</v>
      </c>
      <c r="D5" s="2"/>
    </row>
    <row r="6" spans="1:4" x14ac:dyDescent="0.25">
      <c r="A6" s="1" t="s">
        <v>103</v>
      </c>
      <c r="B6" t="s">
        <v>201</v>
      </c>
      <c r="D6" s="2"/>
    </row>
    <row r="7" spans="1:4" ht="15.75" customHeight="1" x14ac:dyDescent="0.25">
      <c r="A7" s="1" t="s">
        <v>106</v>
      </c>
      <c r="B7" t="s">
        <v>200</v>
      </c>
    </row>
    <row r="8" spans="1:4" x14ac:dyDescent="0.25">
      <c r="A8" s="1" t="s">
        <v>108</v>
      </c>
      <c r="B8" t="s">
        <v>199</v>
      </c>
    </row>
    <row r="9" spans="1:4" x14ac:dyDescent="0.25">
      <c r="A9" s="1" t="s">
        <v>132</v>
      </c>
      <c r="B9" t="s">
        <v>198</v>
      </c>
    </row>
    <row r="10" spans="1:4" x14ac:dyDescent="0.25">
      <c r="A10" s="1" t="s">
        <v>190</v>
      </c>
      <c r="B10" t="s">
        <v>197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activeCell="A36" sqref="A36"/>
    </sheetView>
  </sheetViews>
  <sheetFormatPr defaultRowHeight="15" x14ac:dyDescent="0.25"/>
  <cols>
    <col min="1" max="1" width="25.140625" bestFit="1" customWidth="1"/>
  </cols>
  <sheetData>
    <row r="1" spans="1:2" x14ac:dyDescent="0.25">
      <c r="A1" t="s">
        <v>209</v>
      </c>
      <c r="B1" t="s">
        <v>218</v>
      </c>
    </row>
    <row r="2" spans="1:2" x14ac:dyDescent="0.25">
      <c r="A2" t="s">
        <v>169</v>
      </c>
      <c r="B2" t="s">
        <v>21</v>
      </c>
    </row>
    <row r="3" spans="1:2" x14ac:dyDescent="0.25">
      <c r="A3" t="s">
        <v>193</v>
      </c>
      <c r="B3" t="s">
        <v>21</v>
      </c>
    </row>
    <row r="4" spans="1:2" x14ac:dyDescent="0.25">
      <c r="A4" t="s">
        <v>162</v>
      </c>
      <c r="B4" t="s">
        <v>216</v>
      </c>
    </row>
    <row r="5" spans="1:2" x14ac:dyDescent="0.25">
      <c r="A5" t="s">
        <v>189</v>
      </c>
      <c r="B5" t="s">
        <v>217</v>
      </c>
    </row>
    <row r="6" spans="1:2" x14ac:dyDescent="0.25">
      <c r="A6" t="s">
        <v>159</v>
      </c>
      <c r="B6" t="s">
        <v>216</v>
      </c>
    </row>
    <row r="7" spans="1:2" x14ac:dyDescent="0.25">
      <c r="A7" t="s">
        <v>215</v>
      </c>
      <c r="B7" t="s">
        <v>202</v>
      </c>
    </row>
    <row r="8" spans="1:2" x14ac:dyDescent="0.25">
      <c r="A8" t="s">
        <v>142</v>
      </c>
      <c r="B8" t="s">
        <v>202</v>
      </c>
    </row>
    <row r="9" spans="1:2" x14ac:dyDescent="0.25">
      <c r="A9" t="s">
        <v>148</v>
      </c>
      <c r="B9" t="s">
        <v>218</v>
      </c>
    </row>
    <row r="10" spans="1:2" x14ac:dyDescent="0.25">
      <c r="A10" t="s">
        <v>183</v>
      </c>
      <c r="B10" t="s">
        <v>23</v>
      </c>
    </row>
    <row r="11" spans="1:2" x14ac:dyDescent="0.25">
      <c r="A11" t="s">
        <v>143</v>
      </c>
      <c r="B11" t="s">
        <v>218</v>
      </c>
    </row>
    <row r="12" spans="1:2" x14ac:dyDescent="0.25">
      <c r="A12" t="s">
        <v>154</v>
      </c>
      <c r="B12" t="s">
        <v>219</v>
      </c>
    </row>
    <row r="13" spans="1:2" x14ac:dyDescent="0.25">
      <c r="A13" t="s">
        <v>213</v>
      </c>
      <c r="B13" t="s">
        <v>187</v>
      </c>
    </row>
    <row r="14" spans="1:2" x14ac:dyDescent="0.25">
      <c r="A14" t="s">
        <v>185</v>
      </c>
      <c r="B14" t="s">
        <v>23</v>
      </c>
    </row>
    <row r="15" spans="1:2" x14ac:dyDescent="0.25">
      <c r="A15" t="s">
        <v>204</v>
      </c>
      <c r="B15" t="s">
        <v>23</v>
      </c>
    </row>
    <row r="16" spans="1:2" x14ac:dyDescent="0.25">
      <c r="A16" t="s">
        <v>139</v>
      </c>
      <c r="B16" t="s">
        <v>218</v>
      </c>
    </row>
    <row r="17" spans="1:2" x14ac:dyDescent="0.25">
      <c r="A17" t="s">
        <v>150</v>
      </c>
      <c r="B17" t="s">
        <v>23</v>
      </c>
    </row>
    <row r="18" spans="1:2" x14ac:dyDescent="0.25">
      <c r="A18" t="s">
        <v>156</v>
      </c>
      <c r="B18" t="s">
        <v>218</v>
      </c>
    </row>
    <row r="19" spans="1:2" x14ac:dyDescent="0.25">
      <c r="A19" t="s">
        <v>151</v>
      </c>
      <c r="B19" t="s">
        <v>202</v>
      </c>
    </row>
    <row r="20" spans="1:2" x14ac:dyDescent="0.25">
      <c r="A20" t="s">
        <v>157</v>
      </c>
      <c r="B20" t="s">
        <v>217</v>
      </c>
    </row>
    <row r="21" spans="1:2" x14ac:dyDescent="0.25">
      <c r="A21" t="s">
        <v>141</v>
      </c>
      <c r="B21" t="s">
        <v>219</v>
      </c>
    </row>
    <row r="22" spans="1:2" x14ac:dyDescent="0.25">
      <c r="A22" t="s">
        <v>236</v>
      </c>
      <c r="B22" t="s">
        <v>219</v>
      </c>
    </row>
    <row r="23" spans="1:2" x14ac:dyDescent="0.25">
      <c r="A23" t="s">
        <v>138</v>
      </c>
      <c r="B23" t="s">
        <v>21</v>
      </c>
    </row>
    <row r="24" spans="1:2" ht="14.25" customHeight="1" x14ac:dyDescent="0.25">
      <c r="A24" t="s">
        <v>149</v>
      </c>
      <c r="B24" t="s">
        <v>23</v>
      </c>
    </row>
    <row r="25" spans="1:2" x14ac:dyDescent="0.25">
      <c r="A25" t="s">
        <v>160</v>
      </c>
      <c r="B25" t="s">
        <v>218</v>
      </c>
    </row>
    <row r="26" spans="1:2" x14ac:dyDescent="0.25">
      <c r="A26" t="s">
        <v>153</v>
      </c>
      <c r="B26" t="s">
        <v>21</v>
      </c>
    </row>
    <row r="27" spans="1:2" x14ac:dyDescent="0.25">
      <c r="A27" t="s">
        <v>164</v>
      </c>
      <c r="B27" t="s">
        <v>219</v>
      </c>
    </row>
    <row r="28" spans="1:2" x14ac:dyDescent="0.25">
      <c r="A28" t="s">
        <v>205</v>
      </c>
      <c r="B28" t="s">
        <v>218</v>
      </c>
    </row>
    <row r="29" spans="1:2" x14ac:dyDescent="0.25">
      <c r="A29" t="s">
        <v>152</v>
      </c>
      <c r="B29" t="s">
        <v>216</v>
      </c>
    </row>
    <row r="30" spans="1:2" x14ac:dyDescent="0.25">
      <c r="A30" t="s">
        <v>161</v>
      </c>
      <c r="B30" t="s">
        <v>21</v>
      </c>
    </row>
    <row r="31" spans="1:2" x14ac:dyDescent="0.25">
      <c r="A31" t="s">
        <v>168</v>
      </c>
      <c r="B31" t="s">
        <v>217</v>
      </c>
    </row>
    <row r="32" spans="1:2" x14ac:dyDescent="0.25">
      <c r="A32" t="s">
        <v>140</v>
      </c>
      <c r="B32" t="s">
        <v>202</v>
      </c>
    </row>
    <row r="33" spans="1:2" x14ac:dyDescent="0.25">
      <c r="A33" t="s">
        <v>137</v>
      </c>
      <c r="B33" t="s">
        <v>216</v>
      </c>
    </row>
    <row r="34" spans="1:2" x14ac:dyDescent="0.25">
      <c r="A34" t="s">
        <v>167</v>
      </c>
      <c r="B34" t="s">
        <v>21</v>
      </c>
    </row>
    <row r="35" spans="1:2" x14ac:dyDescent="0.25">
      <c r="A35" t="s">
        <v>242</v>
      </c>
      <c r="B35" t="s">
        <v>218</v>
      </c>
    </row>
    <row r="36" spans="1:2" x14ac:dyDescent="0.25">
      <c r="A36" t="s">
        <v>212</v>
      </c>
      <c r="B36" t="s">
        <v>187</v>
      </c>
    </row>
  </sheetData>
  <sortState ref="A1:B34">
    <sortCondition ref="A1:A3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S31"/>
  <sheetViews>
    <sheetView workbookViewId="0">
      <selection activeCell="E19" sqref="E19"/>
    </sheetView>
  </sheetViews>
  <sheetFormatPr defaultRowHeight="15" x14ac:dyDescent="0.25"/>
  <cols>
    <col min="1" max="1" width="16.28515625" bestFit="1" customWidth="1"/>
    <col min="5" max="5" width="83.85546875" bestFit="1" customWidth="1"/>
    <col min="6" max="7" width="18.28515625" bestFit="1" customWidth="1"/>
    <col min="8" max="8" width="17.7109375" bestFit="1" customWidth="1"/>
    <col min="9" max="10" width="18.28515625" bestFit="1" customWidth="1"/>
    <col min="11" max="11" width="18.42578125" bestFit="1" customWidth="1"/>
    <col min="12" max="12" width="16.7109375" bestFit="1" customWidth="1"/>
    <col min="13" max="14" width="18.28515625" bestFit="1" customWidth="1"/>
    <col min="15" max="15" width="16.5703125" bestFit="1" customWidth="1"/>
    <col min="16" max="17" width="18.28515625" bestFit="1" customWidth="1"/>
  </cols>
  <sheetData>
    <row r="7" spans="1:19" ht="14.25" customHeight="1" x14ac:dyDescent="0.25">
      <c r="A7" t="s">
        <v>75</v>
      </c>
      <c r="B7" t="s">
        <v>23</v>
      </c>
      <c r="C7" s="1">
        <v>2</v>
      </c>
      <c r="D7" s="1">
        <v>0</v>
      </c>
      <c r="E7" t="s">
        <v>79</v>
      </c>
      <c r="F7" s="1" t="s">
        <v>83</v>
      </c>
      <c r="G7" s="1" t="s">
        <v>84</v>
      </c>
      <c r="H7" s="1" t="s">
        <v>77</v>
      </c>
      <c r="I7" s="1" t="s">
        <v>84</v>
      </c>
      <c r="J7" s="1" t="s">
        <v>85</v>
      </c>
      <c r="K7" s="1" t="s">
        <v>77</v>
      </c>
      <c r="L7" s="1" t="s">
        <v>85</v>
      </c>
      <c r="M7" s="1" t="s">
        <v>84</v>
      </c>
      <c r="N7" s="1" t="s">
        <v>78</v>
      </c>
      <c r="O7" s="1" t="s">
        <v>78</v>
      </c>
      <c r="P7" s="1" t="s">
        <v>86</v>
      </c>
      <c r="Q7" s="1" t="s">
        <v>76</v>
      </c>
      <c r="R7" s="2" t="e">
        <f>Skills!E$1 &amp; ": " &amp; F7 &amp; CHAR(10)
&amp; Skills!F$1 &amp; ": " &amp; G7 &amp; CHAR(10)
&amp; Skills!G$1 &amp; ": " &amp; H7 &amp; CHAR(10)
&amp; Skills!H$1 &amp; ": " &amp; I7 &amp; CHAR(10)
&amp; Skills!I$1 &amp; ": " &amp; J7 &amp; CHAR(10)
&amp; Skills!J$1 &amp; ": " &amp; K7 &amp; CHAR(10)
&amp; Skills!#REF! &amp; ": " &amp; L7 &amp; CHAR(10)
&amp; Skills!#REF! &amp; ": " &amp; M7 &amp; CHAR(10)
&amp; Skills!#REF! &amp; ": " &amp; N7 &amp; CHAR(10)
&amp; Skills!#REF! &amp; ": " &amp; O7 &amp; CHAR(10)
&amp; Skills!#REF! &amp; ": " &amp; P7 &amp; CHAR(10)
&amp; Skills!#REF! &amp; ": " &amp; Q7 &amp; CHAR(10)</f>
        <v>#REF!</v>
      </c>
      <c r="S7" s="2" t="s">
        <v>82</v>
      </c>
    </row>
    <row r="8" spans="1:19" x14ac:dyDescent="0.25">
      <c r="A8" t="s">
        <v>29</v>
      </c>
      <c r="B8" t="s">
        <v>23</v>
      </c>
      <c r="C8" s="1">
        <v>2</v>
      </c>
      <c r="D8" s="1">
        <v>0</v>
      </c>
      <c r="E8" t="s">
        <v>88</v>
      </c>
      <c r="F8" s="1" t="s">
        <v>80</v>
      </c>
      <c r="G8" s="1" t="s">
        <v>81</v>
      </c>
      <c r="H8" s="1" t="s">
        <v>87</v>
      </c>
      <c r="I8" s="1" t="s">
        <v>80</v>
      </c>
      <c r="J8" s="1" t="s">
        <v>81</v>
      </c>
      <c r="K8" s="1" t="s">
        <v>87</v>
      </c>
      <c r="L8" s="1" t="s">
        <v>80</v>
      </c>
      <c r="M8" s="1" t="s">
        <v>87</v>
      </c>
      <c r="N8" s="1" t="s">
        <v>87</v>
      </c>
      <c r="O8" s="1" t="s">
        <v>87</v>
      </c>
      <c r="P8" s="1" t="s">
        <v>81</v>
      </c>
      <c r="Q8" s="1" t="s">
        <v>81</v>
      </c>
      <c r="R8" s="2" t="e">
        <f>Skills!E$1 &amp; ": " &amp; F8 &amp; CHAR(10)
&amp; Skills!F$1 &amp; ": " &amp; G8 &amp; CHAR(10)
&amp; Skills!G$1 &amp; ": " &amp; H8 &amp; CHAR(10)
&amp; Skills!H$1 &amp; ": " &amp; I8 &amp; CHAR(10)
&amp; Skills!I$1 &amp; ": " &amp; J8 &amp; CHAR(10)
&amp; Skills!J$1 &amp; ": " &amp; K8 &amp; CHAR(10)
&amp; Skills!#REF! &amp; ": " &amp; L8 &amp; CHAR(10)
&amp; Skills!#REF! &amp; ": " &amp; M8 &amp; CHAR(10)
&amp; Skills!#REF! &amp; ": " &amp; N8 &amp; CHAR(10)
&amp; Skills!#REF! &amp; ": " &amp; O8 &amp; CHAR(10)
&amp; Skills!#REF! &amp; ": " &amp; P8 &amp; CHAR(10)
&amp; Skills!#REF! &amp; ": " &amp; Q8 &amp; CHAR(10)</f>
        <v>#REF!</v>
      </c>
      <c r="S8" s="2" t="s">
        <v>82</v>
      </c>
    </row>
    <row r="9" spans="1:19" x14ac:dyDescent="0.25">
      <c r="A9" t="s">
        <v>30</v>
      </c>
      <c r="B9" t="s">
        <v>23</v>
      </c>
      <c r="C9" s="1">
        <v>2</v>
      </c>
      <c r="D9" s="1">
        <v>3</v>
      </c>
      <c r="E9" t="s">
        <v>38</v>
      </c>
      <c r="F9" s="1" t="s">
        <v>102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 t="e">
        <f>Skills!E$1 &amp; ": " &amp; F9 &amp; CHAR(10)
&amp; Skills!F$1 &amp; ": " &amp; G9 &amp; CHAR(10)
&amp; Skills!G$1 &amp; ": " &amp; H9 &amp; CHAR(10)
&amp; Skills!H$1 &amp; ": " &amp; I9 &amp; CHAR(10)
&amp; Skills!I$1 &amp; ": " &amp; J9 &amp; CHAR(10)
&amp; Skills!J$1 &amp; ": " &amp; K9 &amp; CHAR(10)
&amp; Skills!#REF! &amp; ": " &amp; L9 &amp; CHAR(10)
&amp; Skills!#REF! &amp; ": " &amp; M9 &amp; CHAR(10)
&amp; Skills!#REF! &amp; ": " &amp; N9 &amp; CHAR(10)
&amp; Skills!#REF! &amp; ": " &amp; O9 &amp; CHAR(10)
&amp; Skills!#REF! &amp; ": " &amp; P9 &amp; CHAR(10)
&amp; Skills!#REF! &amp; ": " &amp; Q9 &amp; CHAR(10)</f>
        <v>#REF!</v>
      </c>
      <c r="S9" s="2" t="s">
        <v>82</v>
      </c>
    </row>
    <row r="10" spans="1:19" x14ac:dyDescent="0.25">
      <c r="A10" t="s">
        <v>31</v>
      </c>
      <c r="B10" t="s">
        <v>23</v>
      </c>
      <c r="C10" s="1">
        <v>2</v>
      </c>
      <c r="D10" s="1">
        <v>5</v>
      </c>
      <c r="E10" t="s">
        <v>39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 t="e">
        <f>Skills!E$1 &amp; ": " &amp; F10 &amp; CHAR(10)
&amp; Skills!F$1 &amp; ": " &amp; G10 &amp; CHAR(10)
&amp; Skills!G$1 &amp; ": " &amp; H10 &amp; CHAR(10)
&amp; Skills!H$1 &amp; ": " &amp; I10 &amp; CHAR(10)
&amp; Skills!I$1 &amp; ": " &amp; J10 &amp; CHAR(10)
&amp; Skills!J$1 &amp; ": " &amp; K10 &amp; CHAR(10)
&amp; Skills!#REF! &amp; ": " &amp; L10 &amp; CHAR(10)
&amp; Skills!#REF! &amp; ": " &amp; M10 &amp; CHAR(10)
&amp; Skills!#REF! &amp; ": " &amp; N10 &amp; CHAR(10)
&amp; Skills!#REF! &amp; ": " &amp; O10 &amp; CHAR(10)
&amp; Skills!#REF! &amp; ": " &amp; P10 &amp; CHAR(10)
&amp; Skills!#REF! &amp; ": " &amp; Q10 &amp; CHAR(10)</f>
        <v>#REF!</v>
      </c>
      <c r="S10" s="2" t="s">
        <v>82</v>
      </c>
    </row>
    <row r="11" spans="1:19" x14ac:dyDescent="0.25">
      <c r="A11" t="s">
        <v>40</v>
      </c>
      <c r="B11" t="s">
        <v>32</v>
      </c>
      <c r="C11" s="1">
        <v>2</v>
      </c>
      <c r="D11" s="1">
        <v>3</v>
      </c>
      <c r="E11" t="s">
        <v>33</v>
      </c>
      <c r="F11" s="1" t="s">
        <v>123</v>
      </c>
      <c r="G11" s="1" t="s">
        <v>124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2" t="e">
        <f>Skills!E$1 &amp; ": " &amp; F11 &amp; CHAR(10)
&amp; Skills!F$1 &amp; ": " &amp; G11 &amp; CHAR(10)
&amp; Skills!G$1 &amp; ": " &amp; H11 &amp; CHAR(10)
&amp; Skills!H$1 &amp; ": " &amp; I11 &amp; CHAR(10)
&amp; Skills!I$1 &amp; ": " &amp; J11 &amp; CHAR(10)
&amp; Skills!J$1 &amp; ": " &amp; K11 &amp; CHAR(10)
&amp; Skills!#REF! &amp; ": " &amp; L11 &amp; CHAR(10)
&amp; Skills!#REF! &amp; ": " &amp; M11 &amp; CHAR(10)
&amp; Skills!#REF! &amp; ": " &amp; N11 &amp; CHAR(10)
&amp; Skills!#REF! &amp; ": " &amp; O11 &amp; CHAR(10)
&amp; Skills!#REF! &amp; ": " &amp; P11 &amp; CHAR(10)
&amp; Skills!#REF! &amp; ": " &amp; Q11 &amp; CHAR(10)</f>
        <v>#REF!</v>
      </c>
      <c r="S11" s="2" t="s">
        <v>82</v>
      </c>
    </row>
    <row r="12" spans="1:19" x14ac:dyDescent="0.25">
      <c r="A12" t="s">
        <v>41</v>
      </c>
      <c r="B12" t="s">
        <v>32</v>
      </c>
      <c r="C12" s="1">
        <v>2</v>
      </c>
      <c r="D12" s="1">
        <v>5</v>
      </c>
      <c r="E12" t="s">
        <v>54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 t="e">
        <f>Skills!E$1 &amp; ": " &amp; F12 &amp; CHAR(10)
&amp; Skills!F$1 &amp; ": " &amp; G12 &amp; CHAR(10)
&amp; Skills!G$1 &amp; ": " &amp; H12 &amp; CHAR(10)
&amp; Skills!H$1 &amp; ": " &amp; I12 &amp; CHAR(10)
&amp; Skills!I$1 &amp; ": " &amp; J12 &amp; CHAR(10)
&amp; Skills!J$1 &amp; ": " &amp; K12 &amp; CHAR(10)
&amp; Skills!#REF! &amp; ": " &amp; L12 &amp; CHAR(10)
&amp; Skills!#REF! &amp; ": " &amp; M12 &amp; CHAR(10)
&amp; Skills!#REF! &amp; ": " &amp; N12 &amp; CHAR(10)
&amp; Skills!#REF! &amp; ": " &amp; O12 &amp; CHAR(10)
&amp; Skills!#REF! &amp; ": " &amp; P12 &amp; CHAR(10)
&amp; Skills!#REF! &amp; ": " &amp; Q12 &amp; CHAR(10)</f>
        <v>#REF!</v>
      </c>
      <c r="S12" s="2" t="s">
        <v>82</v>
      </c>
    </row>
    <row r="13" spans="1:19" x14ac:dyDescent="0.25">
      <c r="A13" t="s">
        <v>34</v>
      </c>
      <c r="B13" t="s">
        <v>22</v>
      </c>
      <c r="C13" s="1">
        <v>2</v>
      </c>
      <c r="D13" s="1">
        <v>1</v>
      </c>
      <c r="E13" t="s">
        <v>55</v>
      </c>
      <c r="F13" s="1" t="s">
        <v>92</v>
      </c>
      <c r="G13" s="1" t="s">
        <v>58</v>
      </c>
      <c r="H13" s="1" t="s">
        <v>93</v>
      </c>
      <c r="I13" s="1" t="s">
        <v>58</v>
      </c>
      <c r="J13" s="1" t="s">
        <v>93</v>
      </c>
      <c r="K13" s="1" t="s">
        <v>89</v>
      </c>
      <c r="L13" s="1" t="s">
        <v>93</v>
      </c>
      <c r="M13" s="1" t="s">
        <v>91</v>
      </c>
      <c r="N13" s="1" t="s">
        <v>93</v>
      </c>
      <c r="O13" s="1" t="s">
        <v>93</v>
      </c>
      <c r="P13" s="1" t="s">
        <v>93</v>
      </c>
      <c r="Q13" s="1" t="s">
        <v>93</v>
      </c>
      <c r="R13" s="2" t="e">
        <f>Skills!E$1 &amp; ": " &amp; F13 &amp; CHAR(10)
&amp; Skills!F$1 &amp; ": " &amp; G13 &amp; CHAR(10)
&amp; Skills!G$1 &amp; ": " &amp; H13 &amp; CHAR(10)
&amp; Skills!H$1 &amp; ": " &amp; I13 &amp; CHAR(10)
&amp; Skills!I$1 &amp; ": " &amp; J13 &amp; CHAR(10)
&amp; Skills!J$1 &amp; ": " &amp; K13 &amp; CHAR(10)
&amp; Skills!#REF! &amp; ": " &amp; L13 &amp; CHAR(10)
&amp; Skills!#REF! &amp; ": " &amp; M13 &amp; CHAR(10)
&amp; Skills!#REF! &amp; ": " &amp; N13 &amp; CHAR(10)
&amp; Skills!#REF! &amp; ": " &amp; O13 &amp; CHAR(10)
&amp; Skills!#REF! &amp; ": " &amp; P13 &amp; CHAR(10)
&amp; Skills!#REF! &amp; ": " &amp; Q13 &amp; CHAR(10)</f>
        <v>#REF!</v>
      </c>
      <c r="S13" s="2" t="s">
        <v>82</v>
      </c>
    </row>
    <row r="14" spans="1:19" x14ac:dyDescent="0.25">
      <c r="A14" t="s">
        <v>35</v>
      </c>
      <c r="B14" t="s">
        <v>22</v>
      </c>
      <c r="C14" s="1">
        <v>2</v>
      </c>
      <c r="D14" s="1">
        <v>1</v>
      </c>
      <c r="F14" s="1" t="s">
        <v>121</v>
      </c>
      <c r="G14" s="1" t="s">
        <v>121</v>
      </c>
      <c r="H14" s="1" t="s">
        <v>122</v>
      </c>
      <c r="I14" s="1" t="s">
        <v>121</v>
      </c>
      <c r="J14" s="1" t="s">
        <v>121</v>
      </c>
      <c r="K14" s="1" t="s">
        <v>121</v>
      </c>
      <c r="L14" s="1" t="s">
        <v>122</v>
      </c>
      <c r="M14" s="1" t="s">
        <v>121</v>
      </c>
      <c r="N14" s="1" t="s">
        <v>121</v>
      </c>
      <c r="O14" s="1" t="s">
        <v>122</v>
      </c>
      <c r="P14" s="1" t="s">
        <v>121</v>
      </c>
      <c r="Q14" s="1" t="s">
        <v>121</v>
      </c>
      <c r="R14" s="2" t="e">
        <f>Skills!E$1 &amp; ": " &amp; F14 &amp; CHAR(10)
&amp; Skills!F$1 &amp; ": " &amp; G14 &amp; CHAR(10)
&amp; Skills!G$1 &amp; ": " &amp; H14 &amp; CHAR(10)
&amp; Skills!H$1 &amp; ": " &amp; I14 &amp; CHAR(10)
&amp; Skills!I$1 &amp; ": " &amp; J14 &amp; CHAR(10)
&amp; Skills!J$1 &amp; ": " &amp; K14 &amp; CHAR(10)
&amp; Skills!#REF! &amp; ": " &amp; L14 &amp; CHAR(10)
&amp; Skills!#REF! &amp; ": " &amp; M14 &amp; CHAR(10)
&amp; Skills!#REF! &amp; ": " &amp; N14 &amp; CHAR(10)
&amp; Skills!#REF! &amp; ": " &amp; O14 &amp; CHAR(10)
&amp; Skills!#REF! &amp; ": " &amp; P14 &amp; CHAR(10)
&amp; Skills!#REF! &amp; ": " &amp; Q14 &amp; CHAR(10)</f>
        <v>#REF!</v>
      </c>
      <c r="S14" s="2"/>
    </row>
    <row r="15" spans="1:19" x14ac:dyDescent="0.25">
      <c r="A15" t="s">
        <v>90</v>
      </c>
      <c r="B15" t="s">
        <v>22</v>
      </c>
      <c r="C15" s="1">
        <v>2</v>
      </c>
      <c r="D15" s="1">
        <v>1</v>
      </c>
      <c r="F15" s="1" t="s">
        <v>119</v>
      </c>
      <c r="G15" s="1" t="s">
        <v>91</v>
      </c>
      <c r="H15" s="1" t="s">
        <v>118</v>
      </c>
      <c r="I15" s="1" t="s">
        <v>118</v>
      </c>
      <c r="J15" s="1" t="s">
        <v>118</v>
      </c>
      <c r="K15" s="1" t="s">
        <v>91</v>
      </c>
      <c r="L15" s="1" t="s">
        <v>119</v>
      </c>
      <c r="M15" s="1" t="s">
        <v>93</v>
      </c>
      <c r="N15" s="1" t="s">
        <v>120</v>
      </c>
      <c r="O15" s="1" t="s">
        <v>93</v>
      </c>
      <c r="P15" s="1" t="s">
        <v>120</v>
      </c>
      <c r="Q15" s="1" t="s">
        <v>93</v>
      </c>
      <c r="R15" s="2" t="e">
        <f>Skills!E$1 &amp; ": " &amp; F15 &amp; CHAR(10)
&amp; Skills!F$1 &amp; ": " &amp; G15 &amp; CHAR(10)
&amp; Skills!G$1 &amp; ": " &amp; H15 &amp; CHAR(10)
&amp; Skills!H$1 &amp; ": " &amp; I15 &amp; CHAR(10)
&amp; Skills!I$1 &amp; ": " &amp; J15 &amp; CHAR(10)
&amp; Skills!J$1 &amp; ": " &amp; K15 &amp; CHAR(10)
&amp; Skills!#REF! &amp; ": " &amp; L15 &amp; CHAR(10)
&amp; Skills!#REF! &amp; ": " &amp; M15 &amp; CHAR(10)
&amp; Skills!#REF! &amp; ": " &amp; N15 &amp; CHAR(10)
&amp; Skills!#REF! &amp; ": " &amp; O15 &amp; CHAR(10)
&amp; Skills!#REF! &amp; ": " &amp; P15 &amp; CHAR(10)
&amp; Skills!#REF! &amp; ": " &amp; Q15 &amp; CHAR(10)</f>
        <v>#REF!</v>
      </c>
      <c r="S15" s="2"/>
    </row>
    <row r="16" spans="1:19" x14ac:dyDescent="0.25">
      <c r="A16" t="s">
        <v>117</v>
      </c>
      <c r="B16" t="s">
        <v>22</v>
      </c>
      <c r="C16" s="1">
        <v>2</v>
      </c>
      <c r="D16" s="1">
        <v>1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 t="e">
        <f>Skills!E$1 &amp; ": " &amp; F16 &amp; CHAR(10)
&amp; Skills!F$1 &amp; ": " &amp; G16 &amp; CHAR(10)
&amp; Skills!G$1 &amp; ": " &amp; H16 &amp; CHAR(10)
&amp; Skills!H$1 &amp; ": " &amp; I16 &amp; CHAR(10)
&amp; Skills!I$1 &amp; ": " &amp; J16 &amp; CHAR(10)
&amp; Skills!J$1 &amp; ": " &amp; K16 &amp; CHAR(10)
&amp; Skills!#REF! &amp; ": " &amp; L16 &amp; CHAR(10)
&amp; Skills!#REF! &amp; ": " &amp; M16 &amp; CHAR(10)
&amp; Skills!#REF! &amp; ": " &amp; N16 &amp; CHAR(10)
&amp; Skills!#REF! &amp; ": " &amp; O16 &amp; CHAR(10)
&amp; Skills!#REF! &amp; ": " &amp; P16 &amp; CHAR(10)
&amp; Skills!#REF! &amp; ": " &amp; Q16 &amp; CHAR(10)</f>
        <v>#REF!</v>
      </c>
      <c r="S16" s="2" t="s">
        <v>82</v>
      </c>
    </row>
    <row r="17" spans="1:19" x14ac:dyDescent="0.25">
      <c r="A17" t="s">
        <v>36</v>
      </c>
      <c r="B17" t="s">
        <v>22</v>
      </c>
      <c r="C17" s="1">
        <v>2</v>
      </c>
      <c r="D17" s="1">
        <v>2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 t="e">
        <f>Skills!E$1 &amp; ": " &amp; F17 &amp; CHAR(10)
&amp; Skills!F$1 &amp; ": " &amp; G17 &amp; CHAR(10)
&amp; Skills!G$1 &amp; ": " &amp; H17 &amp; CHAR(10)
&amp; Skills!H$1 &amp; ": " &amp; I17 &amp; CHAR(10)
&amp; Skills!I$1 &amp; ": " &amp; J17 &amp; CHAR(10)
&amp; Skills!J$1 &amp; ": " &amp; K17 &amp; CHAR(10)
&amp; Skills!#REF! &amp; ": " &amp; L17 &amp; CHAR(10)
&amp; Skills!#REF! &amp; ": " &amp; M17 &amp; CHAR(10)
&amp; Skills!#REF! &amp; ": " &amp; N17 &amp; CHAR(10)
&amp; Skills!#REF! &amp; ": " &amp; O17 &amp; CHAR(10)
&amp; Skills!#REF! &amp; ": " &amp; P17 &amp; CHAR(10)
&amp; Skills!#REF! &amp; ": " &amp; Q17 &amp; CHAR(10)</f>
        <v>#REF!</v>
      </c>
      <c r="S17" s="2" t="s">
        <v>82</v>
      </c>
    </row>
    <row r="18" spans="1:19" x14ac:dyDescent="0.25">
      <c r="A18" t="s">
        <v>37</v>
      </c>
      <c r="B18" t="s">
        <v>22</v>
      </c>
      <c r="C18" s="1">
        <v>2</v>
      </c>
      <c r="D18" s="1">
        <v>5</v>
      </c>
      <c r="E18" t="s">
        <v>56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 t="e">
        <f>Skills!E$1 &amp; ": " &amp; F18 &amp; CHAR(10)
&amp; Skills!F$1 &amp; ": " &amp; G18 &amp; CHAR(10)
&amp; Skills!G$1 &amp; ": " &amp; H18 &amp; CHAR(10)
&amp; Skills!H$1 &amp; ": " &amp; I18 &amp; CHAR(10)
&amp; Skills!I$1 &amp; ": " &amp; J18 &amp; CHAR(10)
&amp; Skills!J$1 &amp; ": " &amp; K18 &amp; CHAR(10)
&amp; Skills!#REF! &amp; ": " &amp; L18 &amp; CHAR(10)
&amp; Skills!#REF! &amp; ": " &amp; M18 &amp; CHAR(10)
&amp; Skills!#REF! &amp; ": " &amp; N18 &amp; CHAR(10)
&amp; Skills!#REF! &amp; ": " &amp; O18 &amp; CHAR(10)
&amp; Skills!#REF! &amp; ": " &amp; P18 &amp; CHAR(10)
&amp; Skills!#REF! &amp; ": " &amp; Q18 &amp; CHAR(10)</f>
        <v>#REF!</v>
      </c>
      <c r="S18" s="2" t="s">
        <v>116</v>
      </c>
    </row>
    <row r="19" spans="1:19" x14ac:dyDescent="0.25">
      <c r="A19" t="s">
        <v>68</v>
      </c>
      <c r="B19" t="s">
        <v>21</v>
      </c>
      <c r="C19" s="1">
        <v>2</v>
      </c>
      <c r="D19" s="1">
        <v>1</v>
      </c>
      <c r="E19" t="s">
        <v>96</v>
      </c>
      <c r="F19" s="1" t="s">
        <v>61</v>
      </c>
      <c r="G19" s="1" t="s">
        <v>62</v>
      </c>
      <c r="H19" s="1" t="s">
        <v>61</v>
      </c>
      <c r="I19" s="1" t="s">
        <v>70</v>
      </c>
      <c r="J19" s="1" t="s">
        <v>94</v>
      </c>
      <c r="K19" s="1" t="s">
        <v>73</v>
      </c>
      <c r="L19" s="1" t="s">
        <v>61</v>
      </c>
      <c r="M19" s="1" t="s">
        <v>70</v>
      </c>
      <c r="N19" s="1" t="s">
        <v>61</v>
      </c>
      <c r="O19" s="1" t="s">
        <v>73</v>
      </c>
      <c r="P19" s="1" t="s">
        <v>61</v>
      </c>
      <c r="Q19" s="1" t="s">
        <v>62</v>
      </c>
      <c r="R19" s="2" t="e">
        <f>Skills!E$1 &amp; ": " &amp; F19 &amp; CHAR(10)
&amp; Skills!F$1 &amp; ": " &amp; G19 &amp; CHAR(10)
&amp; Skills!G$1 &amp; ": " &amp; H19 &amp; CHAR(10)
&amp; Skills!H$1 &amp; ": " &amp; I19 &amp; CHAR(10)
&amp; Skills!I$1 &amp; ": " &amp; J19 &amp; CHAR(10)
&amp; Skills!J$1 &amp; ": " &amp; K19 &amp; CHAR(10)
&amp; Skills!#REF! &amp; ": " &amp; L19 &amp; CHAR(10)
&amp; Skills!#REF! &amp; ": " &amp; M19 &amp; CHAR(10)
&amp; Skills!#REF! &amp; ": " &amp; N19 &amp; CHAR(10)
&amp; Skills!#REF! &amp; ": " &amp; O19 &amp; CHAR(10)
&amp; Skills!#REF! &amp; ": " &amp; P19 &amp; CHAR(10)
&amp; Skills!#REF! &amp; ": " &amp; Q19 &amp; CHAR(10)</f>
        <v>#REF!</v>
      </c>
      <c r="S19" s="2" t="s">
        <v>82</v>
      </c>
    </row>
    <row r="20" spans="1:19" x14ac:dyDescent="0.25">
      <c r="A20" t="s">
        <v>67</v>
      </c>
      <c r="B20" t="s">
        <v>21</v>
      </c>
      <c r="C20" s="1">
        <v>2</v>
      </c>
      <c r="D20" s="1">
        <v>1</v>
      </c>
      <c r="E20" s="2" t="s">
        <v>95</v>
      </c>
      <c r="F20" s="1" t="s">
        <v>71</v>
      </c>
      <c r="G20" s="1" t="s">
        <v>61</v>
      </c>
      <c r="H20" s="1" t="s">
        <v>71</v>
      </c>
      <c r="I20" s="1" t="s">
        <v>61</v>
      </c>
      <c r="J20" s="1" t="s">
        <v>71</v>
      </c>
      <c r="K20" s="1" t="s">
        <v>70</v>
      </c>
      <c r="L20" s="1" t="s">
        <v>71</v>
      </c>
      <c r="M20" s="1" t="s">
        <v>71</v>
      </c>
      <c r="N20" s="1" t="s">
        <v>70</v>
      </c>
      <c r="O20" s="1" t="s">
        <v>70</v>
      </c>
      <c r="P20" s="1" t="s">
        <v>71</v>
      </c>
      <c r="Q20" s="1" t="s">
        <v>70</v>
      </c>
      <c r="R20" s="2" t="e">
        <f>Skills!E$1 &amp; ": " &amp; F20 &amp; CHAR(10)
&amp; Skills!F$1 &amp; ": " &amp; G20 &amp; CHAR(10)
&amp; Skills!G$1 &amp; ": " &amp; H20 &amp; CHAR(10)
&amp; Skills!H$1 &amp; ": " &amp; I20 &amp; CHAR(10)
&amp; Skills!I$1 &amp; ": " &amp; J20 &amp; CHAR(10)
&amp; Skills!J$1 &amp; ": " &amp; K20 &amp; CHAR(10)
&amp; Skills!#REF! &amp; ": " &amp; L20 &amp; CHAR(10)
&amp; Skills!#REF! &amp; ": " &amp; M20 &amp; CHAR(10)
&amp; Skills!#REF! &amp; ": " &amp; N20 &amp; CHAR(10)
&amp; Skills!#REF! &amp; ": " &amp; O20 &amp; CHAR(10)
&amp; Skills!#REF! &amp; ": " &amp; P20 &amp; CHAR(10)
&amp; Skills!#REF! &amp; ": " &amp; Q20 &amp; CHAR(10)</f>
        <v>#REF!</v>
      </c>
      <c r="S20" s="2" t="s">
        <v>82</v>
      </c>
    </row>
    <row r="21" spans="1:19" x14ac:dyDescent="0.25">
      <c r="A21" t="s">
        <v>72</v>
      </c>
      <c r="B21" t="s">
        <v>21</v>
      </c>
      <c r="C21" s="1">
        <v>2</v>
      </c>
      <c r="D21" s="1">
        <v>1</v>
      </c>
      <c r="F21" s="1" t="s">
        <v>65</v>
      </c>
      <c r="G21" s="1" t="s">
        <v>65</v>
      </c>
      <c r="H21" s="1" t="s">
        <v>62</v>
      </c>
      <c r="I21" s="1" t="s">
        <v>65</v>
      </c>
      <c r="J21" s="1" t="s">
        <v>65</v>
      </c>
      <c r="K21" s="1" t="s">
        <v>73</v>
      </c>
      <c r="L21" s="1" t="s">
        <v>65</v>
      </c>
      <c r="M21" s="1" t="s">
        <v>65</v>
      </c>
      <c r="N21" s="1" t="s">
        <v>71</v>
      </c>
      <c r="O21" s="1" t="s">
        <v>65</v>
      </c>
      <c r="P21" s="1" t="s">
        <v>65</v>
      </c>
      <c r="Q21" s="1" t="s">
        <v>62</v>
      </c>
      <c r="R21" s="2" t="e">
        <f>Skills!E$1 &amp; ": " &amp; F21 &amp; CHAR(10)
&amp; Skills!F$1 &amp; ": " &amp; G21 &amp; CHAR(10)
&amp; Skills!G$1 &amp; ": " &amp; H21 &amp; CHAR(10)
&amp; Skills!H$1 &amp; ": " &amp; I21 &amp; CHAR(10)
&amp; Skills!I$1 &amp; ": " &amp; J21 &amp; CHAR(10)
&amp; Skills!J$1 &amp; ": " &amp; K21 &amp; CHAR(10)
&amp; Skills!#REF! &amp; ": " &amp; L21 &amp; CHAR(10)
&amp; Skills!#REF! &amp; ": " &amp; M21 &amp; CHAR(10)
&amp; Skills!#REF! &amp; ": " &amp; N21 &amp; CHAR(10)
&amp; Skills!#REF! &amp; ": " &amp; O21 &amp; CHAR(10)
&amp; Skills!#REF! &amp; ": " &amp; P21 &amp; CHAR(10)
&amp; Skills!#REF! &amp; ": " &amp; Q21 &amp; CHAR(10)</f>
        <v>#REF!</v>
      </c>
      <c r="S21" s="2" t="s">
        <v>82</v>
      </c>
    </row>
    <row r="22" spans="1:19" x14ac:dyDescent="0.25">
      <c r="A22" t="s">
        <v>112</v>
      </c>
      <c r="B22" t="s">
        <v>21</v>
      </c>
      <c r="C22" s="1">
        <v>2</v>
      </c>
      <c r="D22" s="1">
        <v>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" t="e">
        <f>Skills!E$1 &amp; ": " &amp; F22 &amp; CHAR(10)
&amp; Skills!F$1 &amp; ": " &amp; G22 &amp; CHAR(10)
&amp; Skills!G$1 &amp; ": " &amp; H22 &amp; CHAR(10)
&amp; Skills!H$1 &amp; ": " &amp; I22 &amp; CHAR(10)
&amp; Skills!I$1 &amp; ": " &amp; J22 &amp; CHAR(10)
&amp; Skills!J$1 &amp; ": " &amp; K22 &amp; CHAR(10)
&amp; Skills!#REF! &amp; ": " &amp; L22 &amp; CHAR(10)
&amp; Skills!#REF! &amp; ": " &amp; M22 &amp; CHAR(10)
&amp; Skills!#REF! &amp; ": " &amp; N22 &amp; CHAR(10)
&amp; Skills!#REF! &amp; ": " &amp; O22 &amp; CHAR(10)
&amp; Skills!#REF! &amp; ": " &amp; P22 &amp; CHAR(10)
&amp; Skills!#REF! &amp; ": " &amp; Q22 &amp; CHAR(10)</f>
        <v>#REF!</v>
      </c>
      <c r="S22" s="2" t="s">
        <v>115</v>
      </c>
    </row>
    <row r="23" spans="1:19" x14ac:dyDescent="0.25">
      <c r="A23" t="s">
        <v>69</v>
      </c>
      <c r="B23" t="s">
        <v>21</v>
      </c>
      <c r="C23" s="1">
        <v>2</v>
      </c>
      <c r="D23" s="1">
        <v>1</v>
      </c>
      <c r="E23" t="s">
        <v>42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 t="e">
        <f>Skills!E$1 &amp; ": " &amp; F23 &amp; CHAR(10)
&amp; Skills!F$1 &amp; ": " &amp; G23 &amp; CHAR(10)
&amp; Skills!G$1 &amp; ": " &amp; H23 &amp; CHAR(10)
&amp; Skills!H$1 &amp; ": " &amp; I23 &amp; CHAR(10)
&amp; Skills!I$1 &amp; ": " &amp; J23 &amp; CHAR(10)
&amp; Skills!J$1 &amp; ": " &amp; K23 &amp; CHAR(10)
&amp; Skills!#REF! &amp; ": " &amp; L23 &amp; CHAR(10)
&amp; Skills!#REF! &amp; ": " &amp; M23 &amp; CHAR(10)
&amp; Skills!#REF! &amp; ": " &amp; N23 &amp; CHAR(10)
&amp; Skills!#REF! &amp; ": " &amp; O23 &amp; CHAR(10)
&amp; Skills!#REF! &amp; ": " &amp; P23 &amp; CHAR(10)
&amp; Skills!#REF! &amp; ": " &amp; Q23 &amp; CHAR(10)</f>
        <v>#REF!</v>
      </c>
      <c r="S23" s="2" t="s">
        <v>113</v>
      </c>
    </row>
    <row r="24" spans="1:19" x14ac:dyDescent="0.25">
      <c r="A24" t="s">
        <v>43</v>
      </c>
      <c r="B24" t="s">
        <v>21</v>
      </c>
      <c r="C24" s="1">
        <v>2</v>
      </c>
      <c r="D24" s="1">
        <v>1</v>
      </c>
      <c r="E24" t="s">
        <v>44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 t="e">
        <f>Skills!E$1 &amp; ": " &amp; F24 &amp; CHAR(10)
&amp; Skills!F$1 &amp; ": " &amp; G24 &amp; CHAR(10)
&amp; Skills!G$1 &amp; ": " &amp; H24 &amp; CHAR(10)
&amp; Skills!H$1 &amp; ": " &amp; I24 &amp; CHAR(10)
&amp; Skills!I$1 &amp; ": " &amp; J24 &amp; CHAR(10)
&amp; Skills!J$1 &amp; ": " &amp; K24 &amp; CHAR(10)
&amp; Skills!#REF! &amp; ": " &amp; L24 &amp; CHAR(10)
&amp; Skills!#REF! &amp; ": " &amp; M24 &amp; CHAR(10)
&amp; Skills!#REF! &amp; ": " &amp; N24 &amp; CHAR(10)
&amp; Skills!#REF! &amp; ": " &amp; O24 &amp; CHAR(10)
&amp; Skills!#REF! &amp; ": " &amp; P24 &amp; CHAR(10)
&amp; Skills!#REF! &amp; ": " &amp; Q24 &amp; CHAR(10)</f>
        <v>#REF!</v>
      </c>
      <c r="S24" s="2" t="s">
        <v>114</v>
      </c>
    </row>
    <row r="25" spans="1:19" x14ac:dyDescent="0.25">
      <c r="A25" t="s">
        <v>45</v>
      </c>
      <c r="B25" t="s">
        <v>21</v>
      </c>
      <c r="C25" s="1">
        <v>2</v>
      </c>
      <c r="D25" s="1">
        <v>3</v>
      </c>
      <c r="E25" t="s">
        <v>46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 t="e">
        <f>Skills!E$1 &amp; ": " &amp; F25 &amp; CHAR(10)
&amp; Skills!F$1 &amp; ": " &amp; G25 &amp; CHAR(10)
&amp; Skills!G$1 &amp; ": " &amp; H25 &amp; CHAR(10)
&amp; Skills!H$1 &amp; ": " &amp; I25 &amp; CHAR(10)
&amp; Skills!I$1 &amp; ": " &amp; J25 &amp; CHAR(10)
&amp; Skills!J$1 &amp; ": " &amp; K25 &amp; CHAR(10)
&amp; Skills!#REF! &amp; ": " &amp; L25 &amp; CHAR(10)
&amp; Skills!#REF! &amp; ": " &amp; M25 &amp; CHAR(10)
&amp; Skills!#REF! &amp; ": " &amp; N25 &amp; CHAR(10)
&amp; Skills!#REF! &amp; ": " &amp; O25 &amp; CHAR(10)
&amp; Skills!#REF! &amp; ": " &amp; P25 &amp; CHAR(10)
&amp; Skills!#REF! &amp; ": " &amp; Q25 &amp; CHAR(10)</f>
        <v>#REF!</v>
      </c>
      <c r="S25" s="2" t="s">
        <v>82</v>
      </c>
    </row>
    <row r="26" spans="1:19" x14ac:dyDescent="0.25">
      <c r="A26" t="s">
        <v>60</v>
      </c>
      <c r="B26" t="s">
        <v>18</v>
      </c>
      <c r="C26" s="1">
        <v>4</v>
      </c>
      <c r="D26" s="1">
        <v>0</v>
      </c>
      <c r="E26" t="s">
        <v>47</v>
      </c>
      <c r="F26" s="1" t="s">
        <v>99</v>
      </c>
      <c r="G26" s="1" t="s">
        <v>59</v>
      </c>
      <c r="H26" s="1" t="s">
        <v>97</v>
      </c>
      <c r="I26" s="1" t="s">
        <v>74</v>
      </c>
      <c r="J26" s="1" t="s">
        <v>59</v>
      </c>
      <c r="K26" s="1" t="s">
        <v>66</v>
      </c>
      <c r="L26" s="1" t="s">
        <v>99</v>
      </c>
      <c r="M26" s="1" t="s">
        <v>59</v>
      </c>
      <c r="N26" s="1" t="s">
        <v>63</v>
      </c>
      <c r="O26" s="1" t="s">
        <v>59</v>
      </c>
      <c r="P26" s="1" t="s">
        <v>98</v>
      </c>
      <c r="Q26" s="1" t="s">
        <v>59</v>
      </c>
      <c r="R26" s="2" t="e">
        <f>Skills!E$1 &amp; ": " &amp; F26 &amp; CHAR(10)
&amp; Skills!F$1 &amp; ": " &amp; G26 &amp; CHAR(10)
&amp; Skills!G$1 &amp; ": " &amp; H26 &amp; CHAR(10)
&amp; Skills!H$1 &amp; ": " &amp; I26 &amp; CHAR(10)
&amp; Skills!I$1 &amp; ": " &amp; J26 &amp; CHAR(10)
&amp; Skills!J$1 &amp; ": " &amp; K26 &amp; CHAR(10)
&amp; Skills!#REF! &amp; ": " &amp; L26 &amp; CHAR(10)
&amp; Skills!#REF! &amp; ": " &amp; M26 &amp; CHAR(10)
&amp; Skills!#REF! &amp; ": " &amp; N26 &amp; CHAR(10)
&amp; Skills!#REF! &amp; ": " &amp; O26 &amp; CHAR(10)
&amp; Skills!#REF! &amp; ": " &amp; P26 &amp; CHAR(10)
&amp; Skills!#REF! &amp; ": " &amp; Q26 &amp; CHAR(10)</f>
        <v>#REF!</v>
      </c>
      <c r="S26" s="2" t="s">
        <v>82</v>
      </c>
    </row>
    <row r="27" spans="1:19" x14ac:dyDescent="0.25">
      <c r="A27" t="s">
        <v>64</v>
      </c>
      <c r="B27" t="s">
        <v>18</v>
      </c>
      <c r="C27" s="1">
        <v>2</v>
      </c>
      <c r="D27" s="1">
        <v>2</v>
      </c>
      <c r="F27" s="1" t="s">
        <v>124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 t="e">
        <f>Skills!E$1 &amp; ": " &amp; F27 &amp; CHAR(10)
&amp; Skills!F$1 &amp; ": " &amp; G27 &amp; CHAR(10)
&amp; Skills!G$1 &amp; ": " &amp; H27 &amp; CHAR(10)
&amp; Skills!H$1 &amp; ": " &amp; I27 &amp; CHAR(10)
&amp; Skills!I$1 &amp; ": " &amp; J27 &amp; CHAR(10)
&amp; Skills!J$1 &amp; ": " &amp; K27 &amp; CHAR(10)
&amp; Skills!#REF! &amp; ": " &amp; L27 &amp; CHAR(10)
&amp; Skills!#REF! &amp; ": " &amp; M27 &amp; CHAR(10)
&amp; Skills!#REF! &amp; ": " &amp; N27 &amp; CHAR(10)
&amp; Skills!#REF! &amp; ": " &amp; O27 &amp; CHAR(10)
&amp; Skills!#REF! &amp; ": " &amp; P27 &amp; CHAR(10)
&amp; Skills!#REF! &amp; ": " &amp; Q27 &amp; CHAR(10)</f>
        <v>#REF!</v>
      </c>
      <c r="S27" s="2" t="s">
        <v>82</v>
      </c>
    </row>
    <row r="28" spans="1:19" x14ac:dyDescent="0.25">
      <c r="A28" t="s">
        <v>50</v>
      </c>
      <c r="B28" t="s">
        <v>18</v>
      </c>
      <c r="C28" s="1">
        <v>2</v>
      </c>
      <c r="D28" s="1">
        <v>2</v>
      </c>
      <c r="E28" t="s">
        <v>52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 t="e">
        <f>Skills!E$1 &amp; ": " &amp; F28 &amp; CHAR(10)
&amp; Skills!F$1 &amp; ": " &amp; G28 &amp; CHAR(10)
&amp; Skills!G$1 &amp; ": " &amp; H28 &amp; CHAR(10)
&amp; Skills!H$1 &amp; ": " &amp; I28 &amp; CHAR(10)
&amp; Skills!I$1 &amp; ": " &amp; J28 &amp; CHAR(10)
&amp; Skills!J$1 &amp; ": " &amp; K28 &amp; CHAR(10)
&amp; Skills!#REF! &amp; ": " &amp; L28 &amp; CHAR(10)
&amp; Skills!#REF! &amp; ": " &amp; M28 &amp; CHAR(10)
&amp; Skills!#REF! &amp; ": " &amp; N28 &amp; CHAR(10)
&amp; Skills!#REF! &amp; ": " &amp; O28 &amp; CHAR(10)
&amp; Skills!#REF! &amp; ": " &amp; P28 &amp; CHAR(10)
&amp; Skills!#REF! &amp; ": " &amp; Q28 &amp; CHAR(10)</f>
        <v>#REF!</v>
      </c>
      <c r="S28" s="2" t="s">
        <v>82</v>
      </c>
    </row>
    <row r="29" spans="1:19" x14ac:dyDescent="0.25">
      <c r="A29" t="s">
        <v>51</v>
      </c>
      <c r="B29" t="s">
        <v>18</v>
      </c>
      <c r="C29" s="1">
        <v>2</v>
      </c>
      <c r="D29" s="1">
        <v>2</v>
      </c>
      <c r="E29" t="s">
        <v>53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 t="e">
        <f>Skills!E$1 &amp; ": " &amp; F29 &amp; CHAR(10)
&amp; Skills!F$1 &amp; ": " &amp; G29 &amp; CHAR(10)
&amp; Skills!G$1 &amp; ": " &amp; H29 &amp; CHAR(10)
&amp; Skills!H$1 &amp; ": " &amp; I29 &amp; CHAR(10)
&amp; Skills!I$1 &amp; ": " &amp; J29 &amp; CHAR(10)
&amp; Skills!J$1 &amp; ": " &amp; K29 &amp; CHAR(10)
&amp; Skills!#REF! &amp; ": " &amp; L29 &amp; CHAR(10)
&amp; Skills!#REF! &amp; ": " &amp; M29 &amp; CHAR(10)
&amp; Skills!#REF! &amp; ": " &amp; N29 &amp; CHAR(10)
&amp; Skills!#REF! &amp; ": " &amp; O29 &amp; CHAR(10)
&amp; Skills!#REF! &amp; ": " &amp; P29 &amp; CHAR(10)
&amp; Skills!#REF! &amp; ": " &amp; Q29 &amp; CHAR(10)</f>
        <v>#REF!</v>
      </c>
      <c r="S29" s="2" t="s">
        <v>110</v>
      </c>
    </row>
    <row r="30" spans="1:19" x14ac:dyDescent="0.25">
      <c r="A30" t="s">
        <v>48</v>
      </c>
      <c r="B30" t="s">
        <v>18</v>
      </c>
      <c r="C30" s="1">
        <v>2</v>
      </c>
      <c r="D30" s="1">
        <v>5</v>
      </c>
      <c r="E30" t="s">
        <v>49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 t="e">
        <f>Skills!E$1 &amp; ": " &amp; F30 &amp; CHAR(10)
&amp; Skills!F$1 &amp; ": " &amp; G30 &amp; CHAR(10)
&amp; Skills!G$1 &amp; ": " &amp; H30 &amp; CHAR(10)
&amp; Skills!H$1 &amp; ": " &amp; I30 &amp; CHAR(10)
&amp; Skills!I$1 &amp; ": " &amp; J30 &amp; CHAR(10)
&amp; Skills!J$1 &amp; ": " &amp; K30 &amp; CHAR(10)
&amp; Skills!#REF! &amp; ": " &amp; L30 &amp; CHAR(10)
&amp; Skills!#REF! &amp; ": " &amp; M30 &amp; CHAR(10)
&amp; Skills!#REF! &amp; ": " &amp; N30 &amp; CHAR(10)
&amp; Skills!#REF! &amp; ": " &amp; O30 &amp; CHAR(10)
&amp; Skills!#REF! &amp; ": " &amp; P30 &amp; CHAR(10)
&amp; Skills!#REF! &amp; ": " &amp; Q30 &amp; CHAR(10)</f>
        <v>#REF!</v>
      </c>
      <c r="S30" s="2" t="s">
        <v>111</v>
      </c>
    </row>
    <row r="31" spans="1:19" x14ac:dyDescent="0.25">
      <c r="C31" s="1"/>
      <c r="D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/>
      <c r="S31" s="2" t="s">
        <v>126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A13" sqref="A13"/>
    </sheetView>
  </sheetViews>
  <sheetFormatPr defaultRowHeight="15" x14ac:dyDescent="0.25"/>
  <cols>
    <col min="1" max="2" width="19.85546875" style="11" bestFit="1" customWidth="1"/>
    <col min="3" max="3" width="11.42578125" bestFit="1" customWidth="1"/>
  </cols>
  <sheetData>
    <row r="1" spans="1:4" x14ac:dyDescent="0.25">
      <c r="D1" t="s">
        <v>171</v>
      </c>
    </row>
    <row r="2" spans="1:4" x14ac:dyDescent="0.25">
      <c r="A2" s="12" t="s">
        <v>17</v>
      </c>
      <c r="B2" s="12" t="s">
        <v>6</v>
      </c>
      <c r="C2" s="12" t="s">
        <v>134</v>
      </c>
      <c r="D2" s="12" t="s">
        <v>172</v>
      </c>
    </row>
    <row r="3" spans="1:4" x14ac:dyDescent="0.25">
      <c r="A3" s="12" t="s">
        <v>7</v>
      </c>
      <c r="B3" s="12" t="s">
        <v>9</v>
      </c>
      <c r="C3" s="12" t="s">
        <v>8</v>
      </c>
      <c r="D3" s="12" t="s">
        <v>173</v>
      </c>
    </row>
    <row r="4" spans="1:4" x14ac:dyDescent="0.25">
      <c r="A4" s="12" t="s">
        <v>11</v>
      </c>
      <c r="B4" s="12" t="s">
        <v>12</v>
      </c>
      <c r="C4" s="12" t="s">
        <v>10</v>
      </c>
      <c r="D4" s="12" t="s">
        <v>174</v>
      </c>
    </row>
    <row r="5" spans="1:4" x14ac:dyDescent="0.25">
      <c r="A5" s="12" t="s">
        <v>13</v>
      </c>
      <c r="B5" s="12" t="s">
        <v>14</v>
      </c>
      <c r="C5" s="12" t="s">
        <v>15</v>
      </c>
      <c r="D5" s="12" t="s">
        <v>175</v>
      </c>
    </row>
    <row r="6" spans="1:4" x14ac:dyDescent="0.25">
      <c r="A6" s="12" t="s">
        <v>3</v>
      </c>
      <c r="B6" s="12" t="s">
        <v>4</v>
      </c>
      <c r="C6" s="12" t="s">
        <v>5</v>
      </c>
      <c r="D6" s="12" t="s">
        <v>177</v>
      </c>
    </row>
    <row r="7" spans="1:4" x14ac:dyDescent="0.25">
      <c r="A7" s="12" t="s">
        <v>179</v>
      </c>
      <c r="B7" s="12" t="s">
        <v>178</v>
      </c>
      <c r="C7" s="12" t="s">
        <v>40</v>
      </c>
      <c r="D7" s="12" t="s">
        <v>176</v>
      </c>
    </row>
    <row r="13" spans="1:4" x14ac:dyDescent="0.25">
      <c r="A13" s="11" t="s">
        <v>225</v>
      </c>
    </row>
    <row r="14" spans="1:4" x14ac:dyDescent="0.25">
      <c r="A14" s="11" t="s">
        <v>226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227</v>
      </c>
      <c r="B1" t="s">
        <v>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Characters</vt:lpstr>
      <vt:lpstr>Skills</vt:lpstr>
      <vt:lpstr>Helps</vt:lpstr>
      <vt:lpstr>Actions</vt:lpstr>
      <vt:lpstr>Skill Ideas</vt:lpstr>
      <vt:lpstr>Character Ideas</vt:lpstr>
      <vt:lpstr>Event Ideas</vt:lpstr>
      <vt:lpstr>ActionList</vt:lpstr>
      <vt:lpstr>Actions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2016-03-29T03:02:44Z</dcterms:created>
  <dcterms:modified xsi:type="dcterms:W3CDTF">2016-05-31T03:41:00Z</dcterms:modified>
</cp:coreProperties>
</file>