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<sst xmlns="http://schemas.openxmlformats.org/spreadsheetml/2006/main" count="337" uniqueCount="187">
  <si>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</si>
  <si>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</si>
  <si>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</si>
  <si>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</si>
  <si>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</si>
  <si>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</si>
  <si>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</si>
  <si>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</si>
  <si>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</si>
  <si>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</si>
  <si>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</si>
  <si>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</si>
  <si>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</si>
  <si>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</si>
  <si>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</si>
  <si>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</si>
  <si>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</si>
  <si>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</si>
  <si>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</si>
  <si>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</si>
  <si>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</si>
  <si>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</si>
  <si>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</si>
  <si>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</si>
  <si>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</si>
  <si>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</si>
  <si>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</si>
  <si>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</si>
  <si>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</si>
  <si>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</si>
  <si>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</si>
  <si>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</si>
  <si>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</si>
  <si>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</si>
  <si>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</si>
  <si>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</si>
  <si>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</si>
  <si>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</si>
  <si>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</si>
  <si>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</si>
  <si>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</si>
  <si>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</si>
  <si>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</si>
  <si>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</si>
  <si>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</si>
  <si>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</si>
  <si>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</si>
  <si>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</si>
  <si>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</si>
  <si>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</si>
  <si>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</si>
  <si>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</si>
  <si>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</si>
  <si>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</si>
  <si>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</si>
  <si>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</si>
  <si>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</si>
  <si>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</si>
  <si>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</si>
  <si>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</si>
  <si>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</si>
  <si>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</si>
  <si>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</si>
  <si>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</si>
  <si>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</si>
  <si>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</si>
  <si>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</si>
  <si>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</si>
  <si>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</si>
  <si>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</si>
  <si>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</si>
  <si>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</si>
  <si>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</si>
  <si>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</si>
  <si>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</si>
  <si>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</si>
  <si>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</si>
  <si>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</si>
  <si>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</si>
  <si>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</si>
  <si>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</si>
  <si>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</si>
  <si>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</si>
  <si>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</si>
  <si>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</si>
  <si>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</si>
  <si>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</si>
  <si>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</si>
  <si>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</si>
  <si>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</si>
  <si>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</si>
  <si>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</si>
  <si>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</si>
  <si>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</si>
  <si>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</si>
  <si>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</si>
  <si>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</si>
  <si>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</si>
  <si>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</si>
  <si>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One move of the dude is a four-point swing. Don't ever forget about him.</t>
  </si>
  <si>
    <t>Sheep: the rabbits of farm animals.</t>
  </si>
  <si>
    <t>I won't tell you how we got this cow to breed by itself.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</si>
  <si>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</si>
  <si>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</si>
  <si>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</si>
  <si>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</si>
  <si>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</si>
  <si>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</si>
  <si>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</si>
  <si>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</si>
  <si>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</si>
  <si>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</si>
  <si>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</si>
  <si>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</si>
  <si>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</si>
  <si>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</si>
  <si>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</si>
  <si>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</si>
  <si>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</si>
  <si>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</si>
  <si>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</si>
  <si>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</si>
  <si>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</si>
  <si>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</si>
  <si>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</si>
  <si>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</si>
  <si>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</si>
  <si>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</si>
  <si>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</si>
  <si>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</si>
  <si>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</si>
  <si>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</si>
  <si>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8 VPs  if you have Starting Player at the end of the game. Once you play this card, you may not steal Starting Player.</t>
  </si>
  <si>
    <t>Engine</t>
  </si>
  <si>
    <t>You may use 1 Animal for any 1 Resource, any number of times.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</si>
  <si>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</si>
  <si>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</si>
  <si>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</si>
  <si>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</si>
  <si>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</si>
  <si>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</si>
  <si>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</si>
  <si>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</si>
  <si>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</si>
  <si>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</si>
  <si>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</si>
  <si>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</si>
  <si>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</si>
  <si>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</si>
  <si>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</si>
  <si>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</si>
  <si>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</si>
  <si>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</si>
  <si>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Growing Resource</t>
  </si>
  <si>
    <t>The Other Farming Resource</t>
  </si>
  <si>
    <t>The Rare yet Valuable Resource</t>
  </si>
  <si>
    <t>The Early Investment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</si>
  <si>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</si>
  <si>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</si>
  <si>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</si>
  <si>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</si>
  <si>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may retrieve any Resource, Early Game, or Midgame card in the discard pile and play it immediately without prerequisites.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</si>
  <si>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</si>
  <si>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</si>
  <si>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</si>
  <si>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</si>
  <si>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</si>
  <si>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</si>
  <si>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</si>
  <si>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Soft, Cuddly Animal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</si>
  <si>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</si>
  <si>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</si>
  <si>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</si>
  <si>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</si>
  <si>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</si>
  <si>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Middle-Tier Material</t>
  </si>
  <si>
    <t>The Premium Material</t>
  </si>
  <si>
    <t>The Cheap Material Combo</t>
  </si>
  <si>
    <t>The Better Material Combo</t>
  </si>
  <si>
    <t>The Decent Material Combo</t>
  </si>
  <si>
    <t>The Not-as-Cute Animal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</si>
  <si>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</si>
  <si>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</si>
  <si>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</si>
  <si>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</si>
  <si>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You may use 1 Resource for 1 other Resource, once per turn.</t>
  </si>
  <si>
    <t>First!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</si>
</sst>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73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186</v>
      </c>
      <c r="B2" s="5">
        <v>1</v>
      </c>
      <c r="C2" t="s">
        <v>127</v>
      </c>
      <c r="D2" t="s">
        <v>128</v>
      </c>
      <c r="I2" t="s">
        <v>181</v>
      </c>
      <c r="J2" s="5">
        <v>0</v>
      </c>
      <c r="K2" t="s">
        <v>129</v>
      </c>
    </row>
    <row r="3" spans="1:11" x14ac:dyDescent="0.25">
      <c r="A3" t="s">
        <v>133</v>
      </c>
      <c r="B3" s="3">
        <v>4</v>
      </c>
      <c r="C3" t="s">
        <v>21</v>
      </c>
      <c r="D3" t="s">
        <v>42</v>
      </c>
      <c r="F3" t="s">
        <v>10</v>
      </c>
      <c r="I3" t="s">
        <v>182</v>
      </c>
      <c r="J3" s="3">
        <v>0</v>
      </c>
      <c r="K3" t="s">
        <v>103</v>
      </c>
    </row>
    <row r="4" spans="1:11" x14ac:dyDescent="0.25">
      <c r="A4" t="s">
        <v>133</v>
      </c>
      <c r="B4" s="3">
        <v>1</v>
      </c>
      <c r="C4" t="s">
        <v>25</v>
      </c>
      <c r="D4" t="s">
        <v>43</v>
      </c>
      <c r="I4" t="s">
        <v>159</v>
      </c>
      <c r="J4" s="3">
        <v>1</v>
      </c>
      <c r="K4" t="s">
        <v>124</v>
      </c>
    </row>
    <row r="5" spans="1:11" x14ac:dyDescent="0.25">
      <c r="A5" t="s">
        <v>133</v>
      </c>
      <c r="B5" s="3">
        <v>2</v>
      </c>
      <c r="C5" t="s">
        <v>158</v>
      </c>
      <c r="D5" t="s">
        <v>43</v>
      </c>
      <c r="I5" t="s">
        <v>159</v>
      </c>
      <c r="J5" s="3">
        <v>2</v>
      </c>
      <c r="K5" t="s">
        <v>160</v>
      </c>
    </row>
    <row r="6" spans="1:11" x14ac:dyDescent="0.25">
      <c r="A6" t="s">
        <v>133</v>
      </c>
      <c r="B6" s="3">
        <v>2</v>
      </c>
      <c r="C6" t="s">
        <v>71</v>
      </c>
      <c r="F6" t="s">
        <v>17</v>
      </c>
      <c r="I6" t="s">
        <v>157</v>
      </c>
      <c r="J6" s="3">
        <v>1</v>
      </c>
      <c r="K6" t="s">
        <v>167</v>
      </c>
    </row>
    <row r="7" spans="1:11" x14ac:dyDescent="0.25">
      <c r="A7" t="s">
        <v>133</v>
      </c>
      <c r="B7" s="3">
        <v>2</v>
      </c>
      <c r="C7" t="s">
        <v>152</v>
      </c>
      <c r="F7" t="s">
        <v>13</v>
      </c>
      <c r="I7" t="s">
        <v>134</v>
      </c>
      <c r="J7" s="3">
        <v>1</v>
      </c>
      <c r="K7" t="s">
        <v>166</v>
      </c>
    </row>
    <row r="8" spans="1:11" ht="14.25" customHeight="1" x14ac:dyDescent="0.25">
      <c r="A8" t="s">
        <v>95</v>
      </c>
      <c r="B8" s="3">
        <v>4</v>
      </c>
      <c r="C8" t="s">
        <v>94</v>
      </c>
      <c r="I8" t="s">
        <v>91</v>
      </c>
      <c r="J8" s="3">
        <v>-5</v>
      </c>
      <c r="K8" t="s">
        <v>82</v>
      </c>
    </row>
    <row r="9" spans="1:11" x14ac:dyDescent="0.25">
      <c r="A9" t="s">
        <v>6</v>
      </c>
      <c r="B9" s="3">
        <v>5</v>
      </c>
      <c r="C9" t="s">
        <v>168</v>
      </c>
      <c r="D9" t="s">
        <v>10</v>
      </c>
      <c r="E9" t="s">
        <v>10</v>
      </c>
      <c r="J9" s="3">
        <v>0</v>
      </c>
      <c r="K9" t="s">
        <v>130</v>
      </c>
    </row>
    <row r="10" spans="1:11" x14ac:dyDescent="0.25">
      <c r="A10" t="s">
        <v>6</v>
      </c>
      <c r="B10" s="3">
        <v>3</v>
      </c>
      <c r="C10" t="s">
        <v>175</v>
      </c>
      <c r="D10" t="s">
        <v>17</v>
      </c>
      <c r="E10" t="s">
        <v>17</v>
      </c>
      <c r="J10" s="3">
        <v>0</v>
      </c>
      <c r="K10" t="s">
        <v>126</v>
      </c>
    </row>
    <row r="11" spans="1:11" x14ac:dyDescent="0.25">
      <c r="A11" t="s">
        <v>6</v>
      </c>
      <c r="B11" s="3">
        <v>5</v>
      </c>
      <c r="C11" t="s">
        <v>176</v>
      </c>
      <c r="D11" t="s">
        <v>13</v>
      </c>
      <c r="J11" s="3">
        <v>0</v>
      </c>
      <c r="K11" t="s">
        <v>96</v>
      </c>
    </row>
    <row r="12" spans="1:11" x14ac:dyDescent="0.25">
      <c r="A12" t="s">
        <v>6</v>
      </c>
      <c r="B12" s="3">
        <v>2</v>
      </c>
      <c r="C12" t="s">
        <v>177</v>
      </c>
      <c r="D12" t="s">
        <v>17</v>
      </c>
      <c r="E12" t="s">
        <v>10</v>
      </c>
      <c r="J12" s="3">
        <v>0</v>
      </c>
      <c r="K12" t="s">
        <v>81</v>
      </c>
    </row>
    <row r="13" spans="1:11" x14ac:dyDescent="0.25">
      <c r="A13" t="s">
        <v>6</v>
      </c>
      <c r="B13" s="3">
        <v>3</v>
      </c>
      <c r="C13" t="s">
        <v>178</v>
      </c>
      <c r="D13" t="s">
        <v>17</v>
      </c>
      <c r="E13" t="s">
        <v>13</v>
      </c>
      <c r="J13" s="3">
        <v>0</v>
      </c>
      <c r="K13" t="s">
        <v>123</v>
      </c>
    </row>
    <row r="14" spans="1:11" x14ac:dyDescent="0.25">
      <c r="A14" t="s">
        <v>6</v>
      </c>
      <c r="B14" s="3">
        <v>3</v>
      </c>
      <c r="C14" t="s">
        <v>179</v>
      </c>
      <c r="D14" t="s">
        <v>10</v>
      </c>
      <c r="E14" t="s">
        <v>13</v>
      </c>
      <c r="J14" s="3">
        <v>0</v>
      </c>
      <c r="K14" t="s">
        <v>97</v>
      </c>
    </row>
    <row r="15" spans="1:11" x14ac:dyDescent="0.25">
      <c r="A15" t="s">
        <v>6</v>
      </c>
      <c r="B15" s="3">
        <v>3</v>
      </c>
      <c r="C15" t="s">
        <v>89</v>
      </c>
      <c r="D15" t="s">
        <v>34</v>
      </c>
      <c r="J15" s="3">
        <v>0</v>
      </c>
      <c r="K15" t="s">
        <v>20</v>
      </c>
    </row>
    <row r="16" spans="1:11" x14ac:dyDescent="0.25">
      <c r="A16" t="s">
        <v>6</v>
      </c>
      <c r="B16" s="3">
        <v>3</v>
      </c>
      <c r="C16" t="s">
        <v>169</v>
      </c>
      <c r="D16" t="s">
        <v>14</v>
      </c>
      <c r="J16" s="3">
        <v>0</v>
      </c>
      <c r="K16" t="s">
        <v>85</v>
      </c>
    </row>
    <row r="17" spans="1:11" x14ac:dyDescent="0.25">
      <c r="A17" t="s">
        <v>6</v>
      </c>
      <c r="B17" s="3">
        <v>2</v>
      </c>
      <c r="C17" t="s">
        <v>180</v>
      </c>
      <c r="D17" t="s">
        <v>15</v>
      </c>
      <c r="J17" s="3">
        <v>0</v>
      </c>
      <c r="K17" t="s">
        <v>80</v>
      </c>
    </row>
    <row r="18" spans="1:11" x14ac:dyDescent="0.25">
      <c r="A18" t="s">
        <v>6</v>
      </c>
      <c r="B18" s="3">
        <v>2</v>
      </c>
      <c r="C18" t="s">
        <v>170</v>
      </c>
      <c r="D18" t="s">
        <v>35</v>
      </c>
      <c r="E18" t="s">
        <v>35</v>
      </c>
      <c r="I18" t="s">
        <v>164</v>
      </c>
      <c r="J18" s="3">
        <v>0</v>
      </c>
      <c r="K18" t="s">
        <v>90</v>
      </c>
    </row>
    <row r="19" spans="1:11" x14ac:dyDescent="0.25">
      <c r="A19" t="s">
        <v>6</v>
      </c>
      <c r="B19" s="3">
        <v>3</v>
      </c>
      <c r="C19" t="s">
        <v>153</v>
      </c>
      <c r="D19" t="s">
        <v>26</v>
      </c>
      <c r="J19" s="3">
        <v>0</v>
      </c>
      <c r="K19" t="s">
        <v>172</v>
      </c>
    </row>
    <row r="20" spans="1:11" x14ac:dyDescent="0.25">
      <c r="A20" t="s">
        <v>6</v>
      </c>
      <c r="B20" s="3">
        <v>2</v>
      </c>
      <c r="C20" t="s">
        <v>154</v>
      </c>
      <c r="D20" t="s">
        <v>16</v>
      </c>
      <c r="I20" t="s">
        <v>164</v>
      </c>
      <c r="J20" s="3">
        <v>0</v>
      </c>
      <c r="K20" t="s">
        <v>173</v>
      </c>
    </row>
    <row r="21" spans="1:11" x14ac:dyDescent="0.25">
      <c r="A21" t="s">
        <v>6</v>
      </c>
      <c r="B21" s="3">
        <v>3</v>
      </c>
      <c r="C21" t="s">
        <v>155</v>
      </c>
      <c r="D21" t="s">
        <v>18</v>
      </c>
      <c r="J21" s="3">
        <v>0</v>
      </c>
      <c r="K21" t="s">
        <v>114</v>
      </c>
    </row>
    <row r="22" spans="1:11" x14ac:dyDescent="0.25">
      <c r="A22" t="s">
        <v>6</v>
      </c>
      <c r="B22" s="3">
        <v>2</v>
      </c>
      <c r="C22" t="s">
        <v>131</v>
      </c>
      <c r="D22" t="s">
        <v>19</v>
      </c>
      <c r="I22" t="s">
        <v>184</v>
      </c>
      <c r="J22" s="3">
        <v>1</v>
      </c>
      <c r="K22" t="s">
        <v>165</v>
      </c>
    </row>
    <row r="23" spans="1:11" ht="15.75" customHeight="1" x14ac:dyDescent="0.25">
      <c r="A23" t="s">
        <v>6</v>
      </c>
      <c r="B23" s="3">
        <v>3</v>
      </c>
      <c r="C23" t="s">
        <v>75</v>
      </c>
      <c r="D23" t="s">
        <v>33</v>
      </c>
      <c r="J23" s="3">
        <v>0</v>
      </c>
      <c r="K23" t="s">
        <v>104</v>
      </c>
    </row>
    <row r="24" spans="1:11" x14ac:dyDescent="0.25">
      <c r="A24" t="s">
        <v>162</v>
      </c>
      <c r="B24" s="3">
        <v>1</v>
      </c>
      <c r="C24" t="s">
        <v>156</v>
      </c>
      <c r="D24" t="s">
        <v>84</v>
      </c>
      <c r="I24" t="s">
        <v>163</v>
      </c>
      <c r="J24" s="3">
        <v>2</v>
      </c>
      <c r="K24" t="s">
        <v>105</v>
      </c>
    </row>
    <row r="25" spans="1:11" ht="14.25" customHeight="1" x14ac:dyDescent="0.25">
      <c r="A25" t="s">
        <v>162</v>
      </c>
      <c r="B25" s="3">
        <v>1</v>
      </c>
      <c r="C25" t="s">
        <v>79</v>
      </c>
      <c r="D25" t="s">
        <v>26</v>
      </c>
      <c r="E25" t="s">
        <v>26</v>
      </c>
      <c r="F25" t="s">
        <v>26</v>
      </c>
      <c r="I25" t="s">
        <v>174</v>
      </c>
      <c r="J25" s="3">
        <v>1</v>
      </c>
      <c r="K25" t="s">
        <v>108</v>
      </c>
    </row>
    <row r="26" spans="1:11" ht="14.25" customHeight="1" x14ac:dyDescent="0.25">
      <c r="A26" t="s">
        <v>162</v>
      </c>
      <c r="B26" s="3">
        <v>1</v>
      </c>
      <c r="C26" t="s">
        <v>77</v>
      </c>
      <c r="D26" t="s">
        <v>16</v>
      </c>
      <c r="E26" t="s">
        <v>16</v>
      </c>
      <c r="F26" t="s">
        <v>16</v>
      </c>
      <c r="I26" t="s">
        <v>164</v>
      </c>
      <c r="J26" s="3">
        <v>1</v>
      </c>
      <c r="K26" t="s">
        <v>125</v>
      </c>
    </row>
    <row r="27" spans="1:11" ht="14.25" customHeight="1" x14ac:dyDescent="0.25">
      <c r="A27" t="s">
        <v>162</v>
      </c>
      <c r="B27" s="3">
        <v>1</v>
      </c>
      <c r="C27" t="s">
        <v>171</v>
      </c>
      <c r="F27" t="s">
        <v>42</v>
      </c>
      <c r="I27" t="s">
        <v>102</v>
      </c>
      <c r="J27" s="3">
        <v>2</v>
      </c>
      <c r="K27" t="s">
        <v>115</v>
      </c>
    </row>
    <row r="28" spans="1:11" ht="14.25" customHeight="1" x14ac:dyDescent="0.25">
      <c r="A28" t="s">
        <v>162</v>
      </c>
      <c r="B28" s="3">
        <v>3</v>
      </c>
      <c r="C28" t="s">
        <v>66</v>
      </c>
      <c r="D28" t="s">
        <v>14</v>
      </c>
      <c r="E28" t="s">
        <v>14</v>
      </c>
      <c r="F28" t="s">
        <v>14</v>
      </c>
      <c r="J28" s="3">
        <v>1</v>
      </c>
      <c r="K28" t="s">
        <v>100</v>
      </c>
    </row>
    <row r="29" spans="1:11" x14ac:dyDescent="0.25">
      <c r="A29" t="s">
        <v>162</v>
      </c>
      <c r="B29" s="3">
        <v>1</v>
      </c>
      <c r="C29" t="s">
        <v>54</v>
      </c>
      <c r="F29" t="s">
        <v>42</v>
      </c>
      <c r="G29" t="s">
        <v>13</v>
      </c>
      <c r="I29" t="s">
        <v>45</v>
      </c>
      <c r="J29" s="3">
        <v>1</v>
      </c>
      <c r="K29" t="s">
        <v>111</v>
      </c>
    </row>
    <row r="30" spans="1:11" x14ac:dyDescent="0.25">
      <c r="A30" t="s">
        <v>162</v>
      </c>
      <c r="B30" s="3">
        <v>1</v>
      </c>
      <c r="C30" t="s">
        <v>53</v>
      </c>
      <c r="F30" t="s">
        <v>42</v>
      </c>
      <c r="G30" t="s">
        <v>10</v>
      </c>
      <c r="I30" t="s">
        <v>55</v>
      </c>
      <c r="J30" s="3">
        <v>1</v>
      </c>
      <c r="K30" t="s">
        <v>112</v>
      </c>
    </row>
    <row r="31" spans="1:11" x14ac:dyDescent="0.25">
      <c r="A31" t="s">
        <v>162</v>
      </c>
      <c r="B31" s="3">
        <v>1</v>
      </c>
      <c r="C31" t="s">
        <v>52</v>
      </c>
      <c r="F31" t="s">
        <v>42</v>
      </c>
      <c r="G31" t="s">
        <v>17</v>
      </c>
      <c r="I31" t="s">
        <v>56</v>
      </c>
      <c r="J31" s="3">
        <v>1</v>
      </c>
      <c r="K31" t="s">
        <v>113</v>
      </c>
    </row>
    <row r="32" spans="1:11" x14ac:dyDescent="0.25">
      <c r="A32" t="s">
        <v>7</v>
      </c>
      <c r="B32" s="3">
        <v>1</v>
      </c>
      <c r="C32" t="s">
        <v>139</v>
      </c>
      <c r="F32" t="s">
        <v>42</v>
      </c>
      <c r="G32" t="s">
        <v>10</v>
      </c>
      <c r="H32" t="s">
        <v>10</v>
      </c>
      <c r="J32" s="3">
        <v>2</v>
      </c>
      <c r="K32" t="s">
        <v>121</v>
      </c>
    </row>
    <row r="33" spans="1:11" x14ac:dyDescent="0.25">
      <c r="A33" t="s">
        <v>7</v>
      </c>
      <c r="B33" s="3">
        <v>1</v>
      </c>
      <c r="C33" t="s">
        <v>138</v>
      </c>
      <c r="F33" t="s">
        <v>42</v>
      </c>
      <c r="G33" t="s">
        <v>17</v>
      </c>
      <c r="H33" t="s">
        <v>17</v>
      </c>
      <c r="J33" s="3">
        <v>4</v>
      </c>
      <c r="K33" t="s">
        <v>119</v>
      </c>
    </row>
    <row r="34" spans="1:11" ht="14.25" customHeight="1" x14ac:dyDescent="0.25">
      <c r="A34" t="s">
        <v>7</v>
      </c>
      <c r="B34" s="3">
        <v>1</v>
      </c>
      <c r="C34" t="s">
        <v>57</v>
      </c>
      <c r="D34" t="s">
        <v>43</v>
      </c>
      <c r="E34" t="s">
        <v>43</v>
      </c>
      <c r="F34" t="s">
        <v>42</v>
      </c>
      <c r="G34" t="s">
        <v>43</v>
      </c>
      <c r="I34" t="s">
        <v>144</v>
      </c>
      <c r="J34" s="3">
        <v>2</v>
      </c>
      <c r="K34" t="s">
        <v>120</v>
      </c>
    </row>
    <row r="35" spans="1:11" ht="14.25" customHeight="1" x14ac:dyDescent="0.25">
      <c r="A35" t="s">
        <v>7</v>
      </c>
      <c r="B35" s="3">
        <v>2</v>
      </c>
      <c r="C35" t="s">
        <v>141</v>
      </c>
      <c r="D35" t="s">
        <v>26</v>
      </c>
      <c r="E35" t="s">
        <v>26</v>
      </c>
      <c r="F35" t="s">
        <v>26</v>
      </c>
      <c r="I35" t="s">
        <v>76</v>
      </c>
      <c r="J35" s="3">
        <v>0</v>
      </c>
      <c r="K35" t="s">
        <v>108</v>
      </c>
    </row>
    <row r="36" spans="1:11" x14ac:dyDescent="0.25">
      <c r="A36" t="s">
        <v>9</v>
      </c>
      <c r="B36" s="3">
        <v>1</v>
      </c>
      <c r="C36" t="s">
        <v>137</v>
      </c>
      <c r="F36" t="s">
        <v>42</v>
      </c>
      <c r="G36" t="s">
        <v>13</v>
      </c>
      <c r="H36" t="s">
        <v>13</v>
      </c>
      <c r="J36" s="3">
        <v>7</v>
      </c>
      <c r="K36" t="s">
        <v>58</v>
      </c>
    </row>
    <row r="37" spans="1:11" x14ac:dyDescent="0.25">
      <c r="A37" t="s">
        <v>9</v>
      </c>
      <c r="B37" s="3">
        <v>1</v>
      </c>
      <c r="C37" t="s">
        <v>135</v>
      </c>
      <c r="F37" t="s">
        <v>42</v>
      </c>
      <c r="G37" t="s">
        <v>17</v>
      </c>
      <c r="H37" t="s">
        <v>10</v>
      </c>
      <c r="J37" s="3">
        <v>4</v>
      </c>
      <c r="K37" t="s">
        <v>118</v>
      </c>
    </row>
    <row r="38" spans="1:11" x14ac:dyDescent="0.25">
      <c r="A38" t="s">
        <v>9</v>
      </c>
      <c r="B38" s="3">
        <v>1</v>
      </c>
      <c r="C38" t="s">
        <v>136</v>
      </c>
      <c r="F38" t="s">
        <v>42</v>
      </c>
      <c r="G38" t="s">
        <v>17</v>
      </c>
      <c r="H38" t="s">
        <v>13</v>
      </c>
      <c r="J38" s="3">
        <v>6</v>
      </c>
      <c r="K38" t="s">
        <v>116</v>
      </c>
    </row>
    <row r="39" spans="1:11" x14ac:dyDescent="0.25">
      <c r="A39" t="s">
        <v>9</v>
      </c>
      <c r="B39" s="3">
        <v>1</v>
      </c>
      <c r="C39" t="s">
        <v>140</v>
      </c>
      <c r="F39" t="s">
        <v>42</v>
      </c>
      <c r="G39" t="s">
        <v>10</v>
      </c>
      <c r="H39" t="s">
        <v>13</v>
      </c>
      <c r="J39" s="3">
        <v>5</v>
      </c>
      <c r="K39" t="s">
        <v>117</v>
      </c>
    </row>
    <row r="40" spans="1:11" ht="14.25" customHeight="1" x14ac:dyDescent="0.25">
      <c r="A40" t="s">
        <v>9</v>
      </c>
      <c r="B40" s="3">
        <v>1</v>
      </c>
      <c r="C40" t="s">
        <v>92</v>
      </c>
      <c r="F40" t="s">
        <v>13</v>
      </c>
      <c r="I40" t="s">
        <v>109</v>
      </c>
      <c r="J40" s="3">
        <v>1</v>
      </c>
      <c r="K40" t="s">
        <v>93</v>
      </c>
    </row>
    <row r="41" spans="1:11" ht="14.25" customHeight="1" x14ac:dyDescent="0.25">
      <c r="A41" t="s">
        <v>9</v>
      </c>
      <c r="B41" s="3">
        <v>2</v>
      </c>
      <c r="C41" t="s">
        <v>67</v>
      </c>
      <c r="D41" t="s">
        <v>15</v>
      </c>
      <c r="E41" t="s">
        <v>15</v>
      </c>
      <c r="F41" t="s">
        <v>15</v>
      </c>
      <c r="J41" s="3">
        <v>3</v>
      </c>
      <c r="K41" t="s">
        <v>101</v>
      </c>
    </row>
    <row r="42" spans="1:11" ht="14.25" customHeight="1" x14ac:dyDescent="0.25">
      <c r="A42" t="s">
        <v>9</v>
      </c>
      <c r="B42" s="3">
        <v>2</v>
      </c>
      <c r="C42" t="s">
        <v>142</v>
      </c>
      <c r="D42" t="s">
        <v>16</v>
      </c>
      <c r="E42" t="s">
        <v>16</v>
      </c>
      <c r="F42" t="s">
        <v>16</v>
      </c>
      <c r="I42" t="s">
        <v>78</v>
      </c>
      <c r="J42" s="3">
        <v>0</v>
      </c>
      <c r="K42" t="s">
        <v>107</v>
      </c>
    </row>
    <row r="43" spans="1:11" x14ac:dyDescent="0.25">
      <c r="A43" t="s">
        <v>9</v>
      </c>
      <c r="B43" s="3">
        <v>1</v>
      </c>
      <c r="C43" t="s">
        <v>88</v>
      </c>
      <c r="I43" t="s">
        <v>143</v>
      </c>
      <c r="J43" s="3">
        <v>-2</v>
      </c>
      <c r="K43" t="s">
        <v>99</v>
      </c>
    </row>
    <row r="44" spans="1:11" ht="15.75" customHeight="1" x14ac:dyDescent="0.25">
      <c r="A44" t="s">
        <v>9</v>
      </c>
      <c r="B44" s="3">
        <v>1</v>
      </c>
      <c r="C44" t="s">
        <v>106</v>
      </c>
      <c r="D44" s="6"/>
      <c r="I44" t="s">
        <v>83</v>
      </c>
      <c r="J44" s="3">
        <v>1</v>
      </c>
      <c r="K44" t="s">
        <v>39</v>
      </c>
    </row>
    <row r="45" spans="1:11" ht="15.75" customHeight="1" x14ac:dyDescent="0.25">
      <c r="A45" t="s">
        <v>9</v>
      </c>
      <c r="B45" s="3">
        <v>3</v>
      </c>
      <c r="C45" t="s">
        <v>86</v>
      </c>
      <c r="D45" t="s">
        <v>43</v>
      </c>
      <c r="F45" t="s">
        <v>43</v>
      </c>
      <c r="I45" t="s">
        <v>183</v>
      </c>
      <c r="J45" s="3">
        <v>2</v>
      </c>
      <c r="K45" t="s">
        <v>110</v>
      </c>
    </row>
    <row r="46" spans="1:11" ht="15.75" customHeight="1" x14ac:dyDescent="0.25">
      <c r="A46" t="s">
        <v>9</v>
      </c>
      <c r="B46" s="3">
        <v>1</v>
      </c>
      <c r="C46" t="s">
        <v>41</v>
      </c>
      <c r="F46" t="s">
        <v>18</v>
      </c>
      <c r="I46" t="s">
        <v>161</v>
      </c>
      <c r="J46" s="3">
        <v>1</v>
      </c>
      <c r="K46" t="s">
        <v>72</v>
      </c>
    </row>
    <row r="47" spans="1:11" x14ac:dyDescent="0.25">
      <c r="A47" t="s">
        <v>9</v>
      </c>
      <c r="B47" s="3">
        <v>1</v>
      </c>
      <c r="C47" t="s">
        <v>74</v>
      </c>
      <c r="F47" t="s">
        <v>13</v>
      </c>
      <c r="G47" t="s">
        <v>13</v>
      </c>
      <c r="I47" t="s">
        <v>185</v>
      </c>
      <c r="J47" s="3">
        <v>2</v>
      </c>
      <c r="K47" t="s">
        <v>98</v>
      </c>
    </row>
    <row r="48" spans="1:11" x14ac:dyDescent="0.25">
      <c r="A48" t="s">
        <v>8</v>
      </c>
      <c r="B48" s="3">
        <v>1</v>
      </c>
      <c r="C48" t="s">
        <v>24</v>
      </c>
      <c r="F48" t="s">
        <v>14</v>
      </c>
      <c r="G48" t="s">
        <v>15</v>
      </c>
      <c r="I48" t="s">
        <v>47</v>
      </c>
      <c r="J48" s="3" t="s">
        <v>32</v>
      </c>
      <c r="K48" t="s">
        <v>29</v>
      </c>
    </row>
    <row r="49" spans="1:11" x14ac:dyDescent="0.25">
      <c r="A49" t="s">
        <v>8</v>
      </c>
      <c r="B49" s="3">
        <v>1</v>
      </c>
      <c r="C49" t="s">
        <v>37</v>
      </c>
      <c r="F49" t="s">
        <v>46</v>
      </c>
      <c r="G49" t="s">
        <v>48</v>
      </c>
      <c r="I49" t="s">
        <v>64</v>
      </c>
      <c r="J49" s="3" t="s">
        <v>32</v>
      </c>
      <c r="K49" t="s">
        <v>30</v>
      </c>
    </row>
    <row r="50" spans="1:11" x14ac:dyDescent="0.25">
      <c r="A50" t="s">
        <v>8</v>
      </c>
      <c r="B50" s="3">
        <v>1</v>
      </c>
      <c r="C50" t="s">
        <v>27</v>
      </c>
      <c r="F50" t="s">
        <v>17</v>
      </c>
      <c r="I50" t="s">
        <v>132</v>
      </c>
      <c r="J50" s="3" t="s">
        <v>32</v>
      </c>
      <c r="K50" t="s">
        <v>59</v>
      </c>
    </row>
    <row r="51" spans="1:11" x14ac:dyDescent="0.25">
      <c r="A51" t="s">
        <v>8</v>
      </c>
      <c r="B51" s="3">
        <v>1</v>
      </c>
      <c r="C51" t="s">
        <v>63</v>
      </c>
      <c r="F51" t="s">
        <v>18</v>
      </c>
      <c r="G51" t="s">
        <v>19</v>
      </c>
      <c r="H51" t="s">
        <v>16</v>
      </c>
      <c r="J51" s="3">
        <v>6</v>
      </c>
      <c r="K51" t="s">
        <v>28</v>
      </c>
    </row>
    <row r="52" spans="1:11" x14ac:dyDescent="0.25">
      <c r="A52" t="s">
        <v>8</v>
      </c>
      <c r="B52" s="3">
        <v>1</v>
      </c>
      <c r="C52" t="s">
        <v>31</v>
      </c>
      <c r="I52" t="s">
        <v>51</v>
      </c>
      <c r="J52" s="3" t="s">
        <v>32</v>
      </c>
      <c r="K52" t="s">
        <v>60</v>
      </c>
    </row>
    <row r="53" spans="1:11" x14ac:dyDescent="0.25">
      <c r="A53" t="s">
        <v>8</v>
      </c>
      <c r="B53" s="3">
        <v>1</v>
      </c>
      <c r="C53" t="s">
        <v>122</v>
      </c>
      <c r="F53" t="s">
        <v>84</v>
      </c>
      <c r="J53" s="3">
        <v>5</v>
      </c>
      <c r="K53" t="s">
        <v>61</v>
      </c>
    </row>
    <row r="54" spans="1:11" x14ac:dyDescent="0.25">
      <c r="A54" t="s">
        <v>8</v>
      </c>
      <c r="B54" s="3">
        <v>1</v>
      </c>
      <c r="C54" t="s">
        <v>36</v>
      </c>
      <c r="I54" t="s">
        <v>62</v>
      </c>
      <c r="J54" s="3" t="s">
        <v>32</v>
      </c>
      <c r="K54" t="s">
        <v>38</v>
      </c>
    </row>
    <row r="55" spans="1:11" x14ac:dyDescent="0.25">
      <c r="A55" t="s">
        <v>8</v>
      </c>
      <c r="B55" s="3">
        <v>1</v>
      </c>
      <c r="C55" t="s">
        <v>40</v>
      </c>
      <c r="I55" t="s">
        <v>50</v>
      </c>
      <c r="J55" s="3" t="s">
        <v>32</v>
      </c>
      <c r="K55" t="s">
        <v>69</v>
      </c>
    </row>
    <row r="56" spans="1:11" x14ac:dyDescent="0.25">
      <c r="A56" t="s">
        <v>8</v>
      </c>
      <c r="B56" s="3">
        <v>1</v>
      </c>
      <c r="C56" t="s">
        <v>44</v>
      </c>
      <c r="I56" t="s">
        <v>49</v>
      </c>
      <c r="J56" s="3" t="s">
        <v>32</v>
      </c>
      <c r="K56" t="s">
        <v>65</v>
      </c>
    </row>
    <row r="57" spans="1:11" x14ac:dyDescent="0.25">
      <c r="A57" t="s">
        <v>8</v>
      </c>
      <c r="B57" s="3">
        <v>1</v>
      </c>
      <c r="C57" t="s">
        <v>68</v>
      </c>
      <c r="F57" t="s">
        <v>42</v>
      </c>
      <c r="I57" t="s">
        <v>70</v>
      </c>
      <c r="J57" s="3" t="s">
        <v>32</v>
      </c>
      <c r="K57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145</v>
      </c>
      <c r="G1" s="2" t="s">
        <v>147</v>
      </c>
      <c r="H1" s="2" t="s">
        <v>149</v>
      </c>
      <c r="I1" s="2" t="s">
        <v>150</v>
      </c>
      <c r="J1" s="2" t="s">
        <v>151</v>
      </c>
      <c r="K1" s="1" t="s">
        <v>148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1.25</v>
      </c>
      <c r="I2" s="11">
        <f>SUMIFS(Deck!B:B,Deck!A:A,"Midgame")/(2*G2)</f>
        <v>4</v>
      </c>
      <c r="J2" s="11">
        <f>SUMIFS(Deck!B:B,Deck!A:A,"Endgame")/(2*G2)</f>
        <v>2.5</v>
      </c>
      <c r="K2" s="7">
        <f>SUM(H2:J2)</f>
        <v>7.75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10</v>
      </c>
      <c r="G3" s="3">
        <v>3</v>
      </c>
      <c r="H3" s="3">
        <f>SUMIFS(Deck!B:B,Deck!A:A,"Early Game")/(2*G3)</f>
        <v>0.83333333333333337</v>
      </c>
      <c r="I3" s="3">
        <f>SUMIFS(Deck!B:B,Deck!A:A,"Midgame")/(2*G3)</f>
        <v>2.6666666666666665</v>
      </c>
      <c r="J3" s="3">
        <f>SUMIFS(Deck!B:B,Deck!A:A,"Endgame")/(2*G3)</f>
        <v>1.6666666666666667</v>
      </c>
      <c r="K3">
        <f t="shared" ref="K3:K4" si="0">SUM(H3:J3)</f>
        <v>5.166666666666667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0.625</v>
      </c>
      <c r="I4" s="3">
        <f>SUMIFS(Deck!B:B,Deck!A:A,"Midgame")/(2*G4)</f>
        <v>2</v>
      </c>
      <c r="J4" s="3">
        <f>SUMIFS(Deck!B:B,Deck!A:A,"Endgame")/(2*G4)</f>
        <v>1.25</v>
      </c>
      <c r="K4">
        <f t="shared" si="0"/>
        <v>3.875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>
        <f>SUMIFS(Deck!B:B,Deck!F:F,Stats!A5)+SUMIFS(Deck!B:B,Deck!G:G,Stats!A5)+SUMIFS(Deck!B:B,Deck!H:H,Stats!A5)</f>
        <v>4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>
        <f>SUMIFS(Deck!B:B,Deck!F:F,Stats!A6)+SUMIFS(Deck!B:B,Deck!G:G,Stats!A6)+SUMIFS(Deck!B:B,Deck!H:H,Stats!A6)</f>
        <v>3</v>
      </c>
    </row>
    <row r="7" spans="1:11" x14ac:dyDescent="0.25">
      <c r="A7" t="s">
        <v>43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8</v>
      </c>
      <c r="C8" s="3">
        <f>SUMIFS(Deck!B:B,Deck!F:F,Stats!A8)+SUMIFS(Deck!B:B,Deck!G:G,Stats!A8)+SUMIFS(Deck!B:B,Deck!H:H,Stats!A8)</f>
        <v>4</v>
      </c>
    </row>
    <row r="9" spans="1:11" x14ac:dyDescent="0.25">
      <c r="A9" t="s">
        <v>35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42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146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>
        <f>SUMIFS(Deck!B:B,Deck!F:F,Stats!A15)+SUMIFS(Deck!B:B,Deck!G:G,Stats!A15)+SUMIFS(Deck!B:B,Deck!H:H,Stats!A15)</f>
        <v>3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84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2014-11-25T07:26:28Z</dcterms:modified>
</cp:coreProperties>
</file>