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oami\Desktop\PUCE\UNIVERSIDAD QUITO\SEPTIMO\SIMULACION\"/>
    </mc:Choice>
  </mc:AlternateContent>
  <bookViews>
    <workbookView xWindow="0" yWindow="0" windowWidth="23040" windowHeight="9972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J6" i="1"/>
  <c r="I6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7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" i="1"/>
  <c r="D4" i="1"/>
</calcChain>
</file>

<file path=xl/sharedStrings.xml><?xml version="1.0" encoding="utf-8"?>
<sst xmlns="http://schemas.openxmlformats.org/spreadsheetml/2006/main" count="19" uniqueCount="19">
  <si>
    <t>prueba ANDERSON-DARLING</t>
  </si>
  <si>
    <t>LLEGADA</t>
  </si>
  <si>
    <t>MENOR A MAYOR</t>
  </si>
  <si>
    <t>MAYOR A MENOR</t>
  </si>
  <si>
    <t>H0: No existe diferencia significativa entre los datos de la muestra y los obtenidos con una funcion de distribución exponencial</t>
  </si>
  <si>
    <t>ln[PEA(yi)]</t>
  </si>
  <si>
    <t>yi</t>
  </si>
  <si>
    <t>Yn+1-i</t>
  </si>
  <si>
    <t>1-PEA(Yn+1-i)</t>
  </si>
  <si>
    <t>ln[1-PEA(Yn+1-i)]</t>
  </si>
  <si>
    <t>(2i-1)</t>
  </si>
  <si>
    <t>(2i-1) ln[PEA(yi)]+ln[1-PEA(Yn+1-i)]</t>
  </si>
  <si>
    <t>β=1/5=0,2</t>
  </si>
  <si>
    <r>
      <t>An2=-[n+(1/n)*</t>
    </r>
    <r>
      <rPr>
        <sz val="11"/>
        <color theme="1"/>
        <rFont val="Calibri"/>
        <family val="2"/>
      </rPr>
      <t>Σ(2i-1) ln[PEA(yi)]+ln[1-PEA(Yn+1-i)]]</t>
    </r>
  </si>
  <si>
    <t>An2tab=0,05=0,950</t>
  </si>
  <si>
    <t>An2Ajustado=An2(1+(3/5n))</t>
  </si>
  <si>
    <t>SUMATORIA=</t>
  </si>
  <si>
    <t>An2ajustado&lt;An2Tab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</si>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</sst>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0"/>
    <numFmt numFmtId="168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wrapText="1"/>
    </xf>
    <xf numFmtId="166" fontId="0" fillId="0" borderId="0" xfId="0" applyNumberFormat="1"/>
    <xf numFmtId="168" fontId="0" fillId="0" borderId="0" xfId="0" applyNumberFormat="1"/>
    <xf numFmtId="168" fontId="0" fillId="2" borderId="0" xfId="0" applyNumberFormat="1" applyFill="1"/>
    <xf numFmtId="0" fontId="1" fillId="0" borderId="0" xfId="0" applyFont="1"/>
    <xf numFmtId="166" fontId="0" fillId="2" borderId="0" xfId="0" applyNumberFormat="1" applyFill="1"/>
    <xf numFmtId="0" fontId="0" fillId="0" borderId="0" xfId="0" applyFill="1" applyBorder="1"/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6"/>
  <sheetViews>
    <sheetView tabSelected="1" workbookViewId="0">
      <selection activeCell="J15" sqref="J15"/>
    </sheetView>
  </sheetViews>
  <sheetFormatPr baseColWidth="10" defaultRowHeight="14.4" x14ac:dyDescent="0.3"/>
  <cols>
    <col min="2" max="2" width="11.21875" customWidth="1"/>
    <col min="3" max="3" width="9.5546875" customWidth="1"/>
    <col min="4" max="4" width="13.77734375" customWidth="1"/>
    <col min="5" max="5" width="12.5546875" customWidth="1"/>
    <col min="6" max="6" width="15.5546875" customWidth="1"/>
    <col min="7" max="7" width="18.44140625" customWidth="1"/>
    <col min="9" max="9" width="30.21875" customWidth="1"/>
    <col min="10" max="10" width="22.77734375" customWidth="1"/>
    <col min="14" max="14" width="28" customWidth="1"/>
  </cols>
  <sheetData>
    <row r="2" spans="1:14" x14ac:dyDescent="0.3">
      <c r="B2" t="s">
        <v>0</v>
      </c>
    </row>
    <row r="3" spans="1:14" ht="72" x14ac:dyDescent="0.3">
      <c r="B3" t="s">
        <v>6</v>
      </c>
      <c r="C3" t="s">
        <v>7</v>
      </c>
      <c r="D3" s="7" t="s">
        <v>12</v>
      </c>
      <c r="N3" s="3" t="s">
        <v>4</v>
      </c>
    </row>
    <row r="4" spans="1:14" ht="43.2" x14ac:dyDescent="0.3">
      <c r="A4" s="11" t="s">
        <v>1</v>
      </c>
      <c r="B4" s="12" t="s">
        <v>2</v>
      </c>
      <c r="C4" s="12" t="s">
        <v>3</v>
      </c>
      <c r="D4" s="11">
        <f>1/5</f>
        <v>0.2</v>
      </c>
      <c r="E4" s="13" t="s">
        <v>5</v>
      </c>
      <c r="F4" s="13" t="s">
        <v>8</v>
      </c>
      <c r="G4" s="14" t="s">
        <v>9</v>
      </c>
      <c r="H4" s="11" t="s">
        <v>10</v>
      </c>
      <c r="I4" s="12" t="s">
        <v>11</v>
      </c>
      <c r="J4" s="12" t="s">
        <v>13</v>
      </c>
      <c r="K4" s="12" t="s">
        <v>15</v>
      </c>
      <c r="L4" s="12" t="s">
        <v>14</v>
      </c>
    </row>
    <row r="6" spans="1:14" x14ac:dyDescent="0.3">
      <c r="A6">
        <v>1</v>
      </c>
      <c r="B6">
        <v>0.2</v>
      </c>
      <c r="C6">
        <v>17.399999999999999</v>
      </c>
      <c r="D6" s="4">
        <f>1-EXP(-$D$4*B6)</f>
        <v>3.9210560847676823E-2</v>
      </c>
      <c r="E6" s="5">
        <f>LN(D6)</f>
        <v>-3.2388091590903993</v>
      </c>
      <c r="F6" s="4">
        <f>EXP(-$D$4*C6)</f>
        <v>3.0807411032751076E-2</v>
      </c>
      <c r="G6" s="5">
        <f>LN(F6)</f>
        <v>-3.48</v>
      </c>
      <c r="H6">
        <f>2*A6-1</f>
        <v>1</v>
      </c>
      <c r="I6" s="5">
        <f>H6*(E6+G6)</f>
        <v>-6.7188091590903998</v>
      </c>
      <c r="J6" s="8">
        <f>-(60+(I66/60))</f>
        <v>0.44531915677799105</v>
      </c>
      <c r="K6" s="8">
        <f>J6*(1+(0.6/60))</f>
        <v>0.44977234834577096</v>
      </c>
      <c r="L6" s="2">
        <v>1.3260000000000001</v>
      </c>
    </row>
    <row r="7" spans="1:14" x14ac:dyDescent="0.3">
      <c r="A7">
        <v>2</v>
      </c>
      <c r="B7" s="9">
        <v>0.2</v>
      </c>
      <c r="C7">
        <v>17.2</v>
      </c>
      <c r="D7" s="4">
        <f t="shared" ref="D7:D65" si="0">1-EXP(-$D$4*B7)</f>
        <v>3.9210560847676823E-2</v>
      </c>
      <c r="E7" s="5">
        <f>LN(D7)</f>
        <v>-3.2388091590903993</v>
      </c>
      <c r="F7" s="4">
        <f t="shared" ref="F7:F65" si="1">EXP(-$D$4*C7)</f>
        <v>3.2064685327860769E-2</v>
      </c>
      <c r="G7" s="5">
        <f t="shared" ref="G7:G65" si="2">LN(F7)</f>
        <v>-3.44</v>
      </c>
      <c r="H7">
        <f t="shared" ref="H7:H65" si="3">2*A7-1</f>
        <v>3</v>
      </c>
      <c r="I7" s="5">
        <f t="shared" ref="I7:I65" si="4">H7*(E7+G7)</f>
        <v>-20.036427477271197</v>
      </c>
    </row>
    <row r="8" spans="1:14" x14ac:dyDescent="0.3">
      <c r="A8">
        <v>3</v>
      </c>
      <c r="B8">
        <v>0.2</v>
      </c>
      <c r="C8">
        <v>16.2</v>
      </c>
      <c r="D8" s="4">
        <f t="shared" si="0"/>
        <v>3.9210560847676823E-2</v>
      </c>
      <c r="E8" s="5">
        <f t="shared" ref="E8:E65" si="5">LN(D8)</f>
        <v>-3.2388091590903993</v>
      </c>
      <c r="F8" s="4">
        <f t="shared" si="1"/>
        <v>3.9163895098987066E-2</v>
      </c>
      <c r="G8" s="5">
        <f t="shared" si="2"/>
        <v>-3.24</v>
      </c>
      <c r="H8">
        <f t="shared" si="3"/>
        <v>5</v>
      </c>
      <c r="I8" s="5">
        <f t="shared" si="4"/>
        <v>-32.394045795452001</v>
      </c>
    </row>
    <row r="9" spans="1:14" x14ac:dyDescent="0.3">
      <c r="A9">
        <v>4</v>
      </c>
      <c r="B9">
        <v>0.3</v>
      </c>
      <c r="C9">
        <v>13.6</v>
      </c>
      <c r="D9" s="4">
        <f t="shared" si="0"/>
        <v>5.823546641575128E-2</v>
      </c>
      <c r="E9" s="5">
        <f t="shared" si="5"/>
        <v>-2.8432607212597794</v>
      </c>
      <c r="F9" s="4">
        <f t="shared" si="1"/>
        <v>6.5874754426402948E-2</v>
      </c>
      <c r="G9" s="5">
        <f t="shared" si="2"/>
        <v>-2.72</v>
      </c>
      <c r="H9">
        <f t="shared" si="3"/>
        <v>7</v>
      </c>
      <c r="I9" s="5">
        <f t="shared" si="4"/>
        <v>-38.942825048818456</v>
      </c>
      <c r="K9" t="s">
        <v>17</v>
      </c>
    </row>
    <row r="10" spans="1:14" x14ac:dyDescent="0.3">
      <c r="A10">
        <v>5</v>
      </c>
      <c r="B10">
        <v>0.3</v>
      </c>
      <c r="C10">
        <v>13.4</v>
      </c>
      <c r="D10" s="4">
        <f t="shared" si="0"/>
        <v>5.823546641575128E-2</v>
      </c>
      <c r="E10" s="5">
        <f t="shared" si="5"/>
        <v>-2.8432607212597794</v>
      </c>
      <c r="F10" s="4">
        <f t="shared" si="1"/>
        <v>6.8563154154277911E-2</v>
      </c>
      <c r="G10" s="5">
        <f t="shared" si="2"/>
        <v>-2.68</v>
      </c>
      <c r="H10">
        <f t="shared" si="3"/>
        <v>9</v>
      </c>
      <c r="I10" s="5">
        <f t="shared" si="4"/>
        <v>-49.709346491338017</v>
      </c>
      <c r="K10" t="s">
        <v>18</v>
      </c>
    </row>
    <row r="11" spans="1:14" x14ac:dyDescent="0.3">
      <c r="A11">
        <v>6</v>
      </c>
      <c r="B11">
        <v>0.4</v>
      </c>
      <c r="C11">
        <v>12.4</v>
      </c>
      <c r="D11" s="4">
        <f t="shared" si="0"/>
        <v>7.6883653613364245E-2</v>
      </c>
      <c r="E11" s="5">
        <f t="shared" si="5"/>
        <v>-2.565461991862366</v>
      </c>
      <c r="F11" s="4">
        <f t="shared" si="1"/>
        <v>8.3743225592195922E-2</v>
      </c>
      <c r="G11" s="5">
        <f t="shared" si="2"/>
        <v>-2.4800000000000004</v>
      </c>
      <c r="H11">
        <f t="shared" si="3"/>
        <v>11</v>
      </c>
      <c r="I11" s="5">
        <f t="shared" si="4"/>
        <v>-55.500081910486024</v>
      </c>
    </row>
    <row r="12" spans="1:14" x14ac:dyDescent="0.3">
      <c r="A12">
        <v>7</v>
      </c>
      <c r="B12">
        <v>0.4</v>
      </c>
      <c r="C12">
        <v>10.6</v>
      </c>
      <c r="D12" s="4">
        <f t="shared" si="0"/>
        <v>7.6883653613364245E-2</v>
      </c>
      <c r="E12" s="5">
        <f t="shared" si="5"/>
        <v>-2.565461991862366</v>
      </c>
      <c r="F12" s="4">
        <f t="shared" si="1"/>
        <v>0.12003162851145673</v>
      </c>
      <c r="G12" s="5">
        <f t="shared" si="2"/>
        <v>-2.12</v>
      </c>
      <c r="H12">
        <f t="shared" si="3"/>
        <v>13</v>
      </c>
      <c r="I12" s="5">
        <f t="shared" si="4"/>
        <v>-60.911005894210767</v>
      </c>
    </row>
    <row r="13" spans="1:14" x14ac:dyDescent="0.3">
      <c r="A13">
        <v>8</v>
      </c>
      <c r="B13">
        <v>0.5</v>
      </c>
      <c r="C13">
        <v>9.6</v>
      </c>
      <c r="D13" s="4">
        <f t="shared" si="0"/>
        <v>9.5162581964040482E-2</v>
      </c>
      <c r="E13" s="5">
        <f t="shared" si="5"/>
        <v>-2.3521684610440903</v>
      </c>
      <c r="F13" s="4">
        <f t="shared" si="1"/>
        <v>0.14660696213035015</v>
      </c>
      <c r="G13" s="5">
        <f t="shared" si="2"/>
        <v>-1.92</v>
      </c>
      <c r="H13">
        <f t="shared" si="3"/>
        <v>15</v>
      </c>
      <c r="I13" s="5">
        <f t="shared" si="4"/>
        <v>-64.082526915661361</v>
      </c>
    </row>
    <row r="14" spans="1:14" x14ac:dyDescent="0.3">
      <c r="A14">
        <v>9</v>
      </c>
      <c r="B14">
        <v>0.6</v>
      </c>
      <c r="C14" s="1">
        <v>9.3000000000000007</v>
      </c>
      <c r="D14" s="4">
        <f t="shared" si="0"/>
        <v>0.11307956328284252</v>
      </c>
      <c r="E14" s="5">
        <f t="shared" si="5"/>
        <v>-2.1796636081836382</v>
      </c>
      <c r="F14" s="4">
        <f t="shared" si="1"/>
        <v>0.15567263036799725</v>
      </c>
      <c r="G14" s="5">
        <f t="shared" si="2"/>
        <v>-1.8600000000000003</v>
      </c>
      <c r="H14">
        <f t="shared" si="3"/>
        <v>17</v>
      </c>
      <c r="I14" s="5">
        <f t="shared" si="4"/>
        <v>-68.674281339121862</v>
      </c>
    </row>
    <row r="15" spans="1:14" x14ac:dyDescent="0.3">
      <c r="A15">
        <v>10</v>
      </c>
      <c r="B15">
        <v>0.7</v>
      </c>
      <c r="C15">
        <v>9.1</v>
      </c>
      <c r="D15" s="4">
        <f t="shared" si="0"/>
        <v>0.13064176460119414</v>
      </c>
      <c r="E15" s="5">
        <f t="shared" si="5"/>
        <v>-2.0352963230535717</v>
      </c>
      <c r="F15" s="4">
        <f t="shared" si="1"/>
        <v>0.16202575093388075</v>
      </c>
      <c r="G15" s="5">
        <f t="shared" si="2"/>
        <v>-1.82</v>
      </c>
      <c r="H15">
        <f t="shared" si="3"/>
        <v>19</v>
      </c>
      <c r="I15" s="5">
        <f t="shared" si="4"/>
        <v>-73.250630138017854</v>
      </c>
    </row>
    <row r="16" spans="1:14" x14ac:dyDescent="0.3">
      <c r="A16">
        <v>11</v>
      </c>
      <c r="B16">
        <v>0.7</v>
      </c>
      <c r="C16">
        <v>8.6999999999999993</v>
      </c>
      <c r="D16" s="4">
        <f t="shared" si="0"/>
        <v>0.13064176460119414</v>
      </c>
      <c r="E16" s="5">
        <f t="shared" si="5"/>
        <v>-2.0352963230535717</v>
      </c>
      <c r="F16" s="4">
        <f t="shared" si="1"/>
        <v>0.17552040061699686</v>
      </c>
      <c r="G16" s="5">
        <f t="shared" si="2"/>
        <v>-1.74</v>
      </c>
      <c r="H16">
        <f t="shared" si="3"/>
        <v>21</v>
      </c>
      <c r="I16" s="5">
        <f t="shared" si="4"/>
        <v>-79.281222784125006</v>
      </c>
    </row>
    <row r="17" spans="1:9" x14ac:dyDescent="0.3">
      <c r="A17">
        <v>12</v>
      </c>
      <c r="B17">
        <v>0.9</v>
      </c>
      <c r="C17">
        <v>8.6999999999999993</v>
      </c>
      <c r="D17" s="4">
        <f t="shared" si="0"/>
        <v>0.164729788588728</v>
      </c>
      <c r="E17" s="5">
        <f t="shared" si="5"/>
        <v>-1.8034487924045832</v>
      </c>
      <c r="F17" s="4">
        <f t="shared" si="1"/>
        <v>0.17552040061699686</v>
      </c>
      <c r="G17" s="5">
        <f t="shared" si="2"/>
        <v>-1.74</v>
      </c>
      <c r="H17">
        <f t="shared" si="3"/>
        <v>23</v>
      </c>
      <c r="I17" s="5">
        <f t="shared" si="4"/>
        <v>-81.49932222530542</v>
      </c>
    </row>
    <row r="18" spans="1:9" x14ac:dyDescent="0.3">
      <c r="A18">
        <v>13</v>
      </c>
      <c r="B18">
        <v>1</v>
      </c>
      <c r="C18">
        <v>8</v>
      </c>
      <c r="D18" s="4">
        <f t="shared" si="0"/>
        <v>0.18126924692201818</v>
      </c>
      <c r="E18" s="5">
        <f t="shared" si="5"/>
        <v>-1.7077718009705196</v>
      </c>
      <c r="F18" s="4">
        <f t="shared" si="1"/>
        <v>0.20189651799465538</v>
      </c>
      <c r="G18" s="5">
        <f t="shared" si="2"/>
        <v>-1.6</v>
      </c>
      <c r="H18">
        <f t="shared" si="3"/>
        <v>25</v>
      </c>
      <c r="I18" s="5">
        <f t="shared" si="4"/>
        <v>-82.694295024262999</v>
      </c>
    </row>
    <row r="19" spans="1:9" x14ac:dyDescent="0.3">
      <c r="A19">
        <v>14</v>
      </c>
      <c r="B19">
        <v>1.3</v>
      </c>
      <c r="C19">
        <v>7.9</v>
      </c>
      <c r="D19" s="4">
        <f t="shared" si="0"/>
        <v>0.22894841419643375</v>
      </c>
      <c r="E19" s="5">
        <f t="shared" si="5"/>
        <v>-1.4742585663217418</v>
      </c>
      <c r="F19" s="4">
        <f t="shared" si="1"/>
        <v>0.20597509820488344</v>
      </c>
      <c r="G19" s="5">
        <f t="shared" si="2"/>
        <v>-1.58</v>
      </c>
      <c r="H19">
        <f t="shared" si="3"/>
        <v>27</v>
      </c>
      <c r="I19" s="5">
        <f t="shared" si="4"/>
        <v>-82.464981290687035</v>
      </c>
    </row>
    <row r="20" spans="1:9" x14ac:dyDescent="0.3">
      <c r="A20">
        <v>15</v>
      </c>
      <c r="B20">
        <v>1.5</v>
      </c>
      <c r="C20">
        <v>6.9</v>
      </c>
      <c r="D20" s="4">
        <f t="shared" si="0"/>
        <v>0.25918177931828212</v>
      </c>
      <c r="E20" s="5">
        <f t="shared" si="5"/>
        <v>-1.3502256128148467</v>
      </c>
      <c r="F20" s="4">
        <f t="shared" si="1"/>
        <v>0.25157855305975646</v>
      </c>
      <c r="G20" s="5">
        <f t="shared" si="2"/>
        <v>-1.3800000000000001</v>
      </c>
      <c r="H20">
        <f t="shared" si="3"/>
        <v>29</v>
      </c>
      <c r="I20" s="5">
        <f t="shared" si="4"/>
        <v>-79.176542771630551</v>
      </c>
    </row>
    <row r="21" spans="1:9" x14ac:dyDescent="0.3">
      <c r="A21">
        <v>16</v>
      </c>
      <c r="B21">
        <v>1.5</v>
      </c>
      <c r="C21">
        <v>6.4</v>
      </c>
      <c r="D21" s="4">
        <f t="shared" si="0"/>
        <v>0.25918177931828212</v>
      </c>
      <c r="E21" s="5">
        <f t="shared" si="5"/>
        <v>-1.3502256128148467</v>
      </c>
      <c r="F21" s="4">
        <f t="shared" si="1"/>
        <v>0.27803730045319408</v>
      </c>
      <c r="G21" s="5">
        <f t="shared" si="2"/>
        <v>-1.2800000000000002</v>
      </c>
      <c r="H21">
        <f t="shared" si="3"/>
        <v>31</v>
      </c>
      <c r="I21" s="5">
        <f t="shared" si="4"/>
        <v>-81.536993997260254</v>
      </c>
    </row>
    <row r="22" spans="1:9" x14ac:dyDescent="0.3">
      <c r="A22">
        <v>17</v>
      </c>
      <c r="B22">
        <v>1.7</v>
      </c>
      <c r="C22">
        <v>6.3</v>
      </c>
      <c r="D22" s="4">
        <f t="shared" si="0"/>
        <v>0.28822967723739035</v>
      </c>
      <c r="E22" s="5">
        <f t="shared" si="5"/>
        <v>-1.2439976262650965</v>
      </c>
      <c r="F22" s="4">
        <f t="shared" si="1"/>
        <v>0.2836540264997704</v>
      </c>
      <c r="G22" s="5">
        <f t="shared" si="2"/>
        <v>-1.26</v>
      </c>
      <c r="H22">
        <f t="shared" si="3"/>
        <v>33</v>
      </c>
      <c r="I22" s="5">
        <f t="shared" si="4"/>
        <v>-82.631921666748184</v>
      </c>
    </row>
    <row r="23" spans="1:9" x14ac:dyDescent="0.3">
      <c r="A23">
        <v>18</v>
      </c>
      <c r="B23">
        <v>2</v>
      </c>
      <c r="C23">
        <v>5.9</v>
      </c>
      <c r="D23" s="4">
        <f t="shared" si="0"/>
        <v>0.32967995396436067</v>
      </c>
      <c r="E23" s="5">
        <f t="shared" si="5"/>
        <v>-1.1096329315889282</v>
      </c>
      <c r="F23" s="4">
        <f t="shared" si="1"/>
        <v>0.3072787386011312</v>
      </c>
      <c r="G23" s="5">
        <f t="shared" si="2"/>
        <v>-1.1800000000000002</v>
      </c>
      <c r="H23">
        <f t="shared" si="3"/>
        <v>35</v>
      </c>
      <c r="I23" s="5">
        <f t="shared" si="4"/>
        <v>-80.137152605612485</v>
      </c>
    </row>
    <row r="24" spans="1:9" x14ac:dyDescent="0.3">
      <c r="A24">
        <v>19</v>
      </c>
      <c r="B24">
        <v>2.2000000000000002</v>
      </c>
      <c r="C24">
        <v>5.9</v>
      </c>
      <c r="D24" s="4">
        <f t="shared" si="0"/>
        <v>0.3559635789168587</v>
      </c>
      <c r="E24" s="5">
        <f t="shared" si="5"/>
        <v>-1.0329268597770829</v>
      </c>
      <c r="F24" s="4">
        <f t="shared" si="1"/>
        <v>0.3072787386011312</v>
      </c>
      <c r="G24" s="5">
        <f t="shared" si="2"/>
        <v>-1.1800000000000002</v>
      </c>
      <c r="H24">
        <f t="shared" si="3"/>
        <v>37</v>
      </c>
      <c r="I24" s="5">
        <f t="shared" si="4"/>
        <v>-81.878293811752059</v>
      </c>
    </row>
    <row r="25" spans="1:9" x14ac:dyDescent="0.3">
      <c r="A25">
        <v>20</v>
      </c>
      <c r="B25">
        <v>2.4</v>
      </c>
      <c r="C25">
        <v>5.7</v>
      </c>
      <c r="D25" s="4">
        <f t="shared" si="0"/>
        <v>0.38121660819385916</v>
      </c>
      <c r="E25" s="5">
        <f t="shared" si="5"/>
        <v>-0.96438753996159887</v>
      </c>
      <c r="F25" s="4">
        <f t="shared" si="1"/>
        <v>0.31981902181630384</v>
      </c>
      <c r="G25" s="5">
        <f t="shared" si="2"/>
        <v>-1.1400000000000001</v>
      </c>
      <c r="H25">
        <f t="shared" si="3"/>
        <v>39</v>
      </c>
      <c r="I25" s="5">
        <f t="shared" si="4"/>
        <v>-82.07111405850236</v>
      </c>
    </row>
    <row r="26" spans="1:9" x14ac:dyDescent="0.3">
      <c r="A26">
        <v>21</v>
      </c>
      <c r="B26">
        <v>2.5</v>
      </c>
      <c r="C26">
        <v>5.5</v>
      </c>
      <c r="D26" s="4">
        <f t="shared" si="0"/>
        <v>0.39346934028736658</v>
      </c>
      <c r="E26" s="5">
        <f t="shared" si="5"/>
        <v>-0.93275212956718856</v>
      </c>
      <c r="F26" s="4">
        <f t="shared" si="1"/>
        <v>0.33287108369807955</v>
      </c>
      <c r="G26" s="5">
        <f t="shared" si="2"/>
        <v>-1.1000000000000001</v>
      </c>
      <c r="H26">
        <f t="shared" si="3"/>
        <v>41</v>
      </c>
      <c r="I26" s="5">
        <f t="shared" si="4"/>
        <v>-83.34283731225473</v>
      </c>
    </row>
    <row r="27" spans="1:9" x14ac:dyDescent="0.3">
      <c r="A27">
        <v>22</v>
      </c>
      <c r="B27">
        <v>2.7</v>
      </c>
      <c r="C27">
        <v>5.5</v>
      </c>
      <c r="D27" s="4">
        <f t="shared" si="0"/>
        <v>0.41725174762601036</v>
      </c>
      <c r="E27" s="5">
        <f t="shared" si="5"/>
        <v>-0.87406552801035331</v>
      </c>
      <c r="F27" s="4">
        <f t="shared" si="1"/>
        <v>0.33287108369807955</v>
      </c>
      <c r="G27" s="5">
        <f t="shared" si="2"/>
        <v>-1.1000000000000001</v>
      </c>
      <c r="H27">
        <f t="shared" si="3"/>
        <v>43</v>
      </c>
      <c r="I27" s="5">
        <f t="shared" si="4"/>
        <v>-84.884817704445197</v>
      </c>
    </row>
    <row r="28" spans="1:9" x14ac:dyDescent="0.3">
      <c r="A28">
        <v>23</v>
      </c>
      <c r="B28">
        <v>2.9</v>
      </c>
      <c r="C28">
        <v>5.3</v>
      </c>
      <c r="D28" s="4">
        <f t="shared" si="0"/>
        <v>0.44010163343459796</v>
      </c>
      <c r="E28" s="5">
        <f t="shared" si="5"/>
        <v>-0.82074959366414446</v>
      </c>
      <c r="F28" s="4">
        <f t="shared" si="1"/>
        <v>0.3464558103300574</v>
      </c>
      <c r="G28" s="5">
        <f t="shared" si="2"/>
        <v>-1.06</v>
      </c>
      <c r="H28">
        <f t="shared" si="3"/>
        <v>45</v>
      </c>
      <c r="I28" s="5">
        <f t="shared" si="4"/>
        <v>-84.633731714886508</v>
      </c>
    </row>
    <row r="29" spans="1:9" x14ac:dyDescent="0.3">
      <c r="A29">
        <v>24</v>
      </c>
      <c r="B29">
        <v>2.9</v>
      </c>
      <c r="C29">
        <v>5.2</v>
      </c>
      <c r="D29" s="4">
        <f t="shared" si="0"/>
        <v>0.44010163343459796</v>
      </c>
      <c r="E29" s="5">
        <f t="shared" si="5"/>
        <v>-0.82074959366414446</v>
      </c>
      <c r="F29" s="4">
        <f t="shared" si="1"/>
        <v>0.35345468195878016</v>
      </c>
      <c r="G29" s="5">
        <f t="shared" si="2"/>
        <v>-1.04</v>
      </c>
      <c r="H29">
        <f t="shared" si="3"/>
        <v>47</v>
      </c>
      <c r="I29" s="5">
        <f t="shared" si="4"/>
        <v>-87.455230902214794</v>
      </c>
    </row>
    <row r="30" spans="1:9" x14ac:dyDescent="0.3">
      <c r="A30">
        <v>25</v>
      </c>
      <c r="B30">
        <v>2.9</v>
      </c>
      <c r="C30">
        <v>5.2</v>
      </c>
      <c r="D30" s="4">
        <f t="shared" si="0"/>
        <v>0.44010163343459796</v>
      </c>
      <c r="E30" s="5">
        <f t="shared" si="5"/>
        <v>-0.82074959366414446</v>
      </c>
      <c r="F30" s="4">
        <f t="shared" si="1"/>
        <v>0.35345468195878016</v>
      </c>
      <c r="G30" s="5">
        <f t="shared" si="2"/>
        <v>-1.04</v>
      </c>
      <c r="H30">
        <f t="shared" si="3"/>
        <v>49</v>
      </c>
      <c r="I30" s="5">
        <f t="shared" si="4"/>
        <v>-91.176730089543085</v>
      </c>
    </row>
    <row r="31" spans="1:9" x14ac:dyDescent="0.3">
      <c r="A31">
        <v>26</v>
      </c>
      <c r="B31">
        <v>3</v>
      </c>
      <c r="C31">
        <v>4.9000000000000004</v>
      </c>
      <c r="D31" s="4">
        <f t="shared" si="0"/>
        <v>0.45118836390597361</v>
      </c>
      <c r="E31" s="5">
        <f t="shared" si="5"/>
        <v>-0.79587036834631941</v>
      </c>
      <c r="F31" s="4">
        <f t="shared" si="1"/>
        <v>0.37531109885139952</v>
      </c>
      <c r="G31" s="5">
        <f t="shared" si="2"/>
        <v>-0.98000000000000009</v>
      </c>
      <c r="H31">
        <f t="shared" si="3"/>
        <v>51</v>
      </c>
      <c r="I31" s="5">
        <f t="shared" si="4"/>
        <v>-90.569388785662298</v>
      </c>
    </row>
    <row r="32" spans="1:9" x14ac:dyDescent="0.3">
      <c r="A32">
        <v>27</v>
      </c>
      <c r="B32">
        <v>3.3</v>
      </c>
      <c r="C32">
        <v>4.8</v>
      </c>
      <c r="D32" s="4">
        <f t="shared" si="0"/>
        <v>0.48314866550830082</v>
      </c>
      <c r="E32" s="5">
        <f t="shared" si="5"/>
        <v>-0.72743087660562256</v>
      </c>
      <c r="F32" s="4">
        <f t="shared" si="1"/>
        <v>0.38289288597511206</v>
      </c>
      <c r="G32" s="5">
        <f t="shared" si="2"/>
        <v>-0.95999999999999985</v>
      </c>
      <c r="H32">
        <f t="shared" si="3"/>
        <v>53</v>
      </c>
      <c r="I32" s="5">
        <f t="shared" si="4"/>
        <v>-89.433836460097979</v>
      </c>
    </row>
    <row r="33" spans="1:9" x14ac:dyDescent="0.3">
      <c r="A33">
        <v>28</v>
      </c>
      <c r="B33">
        <v>3.4</v>
      </c>
      <c r="C33">
        <v>4.8</v>
      </c>
      <c r="D33" s="4">
        <f t="shared" si="0"/>
        <v>0.49338300763441045</v>
      </c>
      <c r="E33" s="5">
        <f t="shared" si="5"/>
        <v>-0.70646951481026765</v>
      </c>
      <c r="F33" s="4">
        <f t="shared" si="1"/>
        <v>0.38289288597511206</v>
      </c>
      <c r="G33" s="5">
        <f t="shared" si="2"/>
        <v>-0.95999999999999985</v>
      </c>
      <c r="H33">
        <f t="shared" si="3"/>
        <v>55</v>
      </c>
      <c r="I33" s="5">
        <f t="shared" si="4"/>
        <v>-91.655823314564714</v>
      </c>
    </row>
    <row r="34" spans="1:9" x14ac:dyDescent="0.3">
      <c r="A34">
        <v>29</v>
      </c>
      <c r="B34">
        <v>3.7</v>
      </c>
      <c r="C34">
        <v>4.8</v>
      </c>
      <c r="D34" s="4">
        <f t="shared" si="0"/>
        <v>0.52288608447896567</v>
      </c>
      <c r="E34" s="5">
        <f t="shared" si="5"/>
        <v>-0.64839165034532686</v>
      </c>
      <c r="F34" s="4">
        <f t="shared" si="1"/>
        <v>0.38289288597511206</v>
      </c>
      <c r="G34" s="5">
        <f t="shared" si="2"/>
        <v>-0.95999999999999985</v>
      </c>
      <c r="H34">
        <f t="shared" si="3"/>
        <v>57</v>
      </c>
      <c r="I34" s="5">
        <f t="shared" si="4"/>
        <v>-91.678324069683612</v>
      </c>
    </row>
    <row r="35" spans="1:9" x14ac:dyDescent="0.3">
      <c r="A35">
        <v>30</v>
      </c>
      <c r="B35">
        <v>3.8</v>
      </c>
      <c r="C35">
        <v>4.7</v>
      </c>
      <c r="D35" s="4">
        <f t="shared" si="0"/>
        <v>0.53233357299009076</v>
      </c>
      <c r="E35" s="5">
        <f t="shared" si="5"/>
        <v>-0.63048496923478947</v>
      </c>
      <c r="F35" s="4">
        <f t="shared" si="1"/>
        <v>0.39062783535852108</v>
      </c>
      <c r="G35" s="5">
        <f t="shared" si="2"/>
        <v>-0.94000000000000006</v>
      </c>
      <c r="H35">
        <f t="shared" si="3"/>
        <v>59</v>
      </c>
      <c r="I35" s="5">
        <f t="shared" si="4"/>
        <v>-92.658613184852584</v>
      </c>
    </row>
    <row r="36" spans="1:9" x14ac:dyDescent="0.3">
      <c r="A36">
        <v>31</v>
      </c>
      <c r="B36">
        <v>4.7</v>
      </c>
      <c r="C36">
        <v>3.8</v>
      </c>
      <c r="D36" s="4">
        <f t="shared" si="0"/>
        <v>0.60937216464147892</v>
      </c>
      <c r="E36" s="5">
        <f t="shared" si="5"/>
        <v>-0.49532609013688478</v>
      </c>
      <c r="F36" s="4">
        <f t="shared" si="1"/>
        <v>0.46766642700990924</v>
      </c>
      <c r="G36" s="5">
        <f t="shared" si="2"/>
        <v>-0.76</v>
      </c>
      <c r="H36">
        <f t="shared" si="3"/>
        <v>61</v>
      </c>
      <c r="I36" s="5">
        <f t="shared" si="4"/>
        <v>-76.57489149834997</v>
      </c>
    </row>
    <row r="37" spans="1:9" x14ac:dyDescent="0.3">
      <c r="A37">
        <v>32</v>
      </c>
      <c r="B37">
        <v>4.8</v>
      </c>
      <c r="C37">
        <v>3.7</v>
      </c>
      <c r="D37" s="4">
        <f t="shared" si="0"/>
        <v>0.61710711402488794</v>
      </c>
      <c r="E37" s="5">
        <f t="shared" si="5"/>
        <v>-0.48271266556585568</v>
      </c>
      <c r="F37" s="4">
        <f t="shared" si="1"/>
        <v>0.47711391552103433</v>
      </c>
      <c r="G37" s="5">
        <f t="shared" si="2"/>
        <v>-0.7400000000000001</v>
      </c>
      <c r="H37">
        <f t="shared" si="3"/>
        <v>63</v>
      </c>
      <c r="I37" s="5">
        <f t="shared" si="4"/>
        <v>-77.030897930648919</v>
      </c>
    </row>
    <row r="38" spans="1:9" x14ac:dyDescent="0.3">
      <c r="A38">
        <v>33</v>
      </c>
      <c r="B38">
        <v>4.8</v>
      </c>
      <c r="C38">
        <v>3.4</v>
      </c>
      <c r="D38" s="4">
        <f t="shared" si="0"/>
        <v>0.61710711402488794</v>
      </c>
      <c r="E38" s="5">
        <f t="shared" si="5"/>
        <v>-0.48271266556585568</v>
      </c>
      <c r="F38" s="4">
        <f t="shared" si="1"/>
        <v>0.50661699236558955</v>
      </c>
      <c r="G38" s="5">
        <f t="shared" si="2"/>
        <v>-0.68000000000000016</v>
      </c>
      <c r="H38">
        <f t="shared" si="3"/>
        <v>65</v>
      </c>
      <c r="I38" s="5">
        <f t="shared" si="4"/>
        <v>-75.57632326178063</v>
      </c>
    </row>
    <row r="39" spans="1:9" x14ac:dyDescent="0.3">
      <c r="A39">
        <v>34</v>
      </c>
      <c r="B39">
        <v>4.8</v>
      </c>
      <c r="C39">
        <v>3.3</v>
      </c>
      <c r="D39" s="4">
        <f t="shared" si="0"/>
        <v>0.61710711402488794</v>
      </c>
      <c r="E39" s="5">
        <f t="shared" si="5"/>
        <v>-0.48271266556585568</v>
      </c>
      <c r="F39" s="4">
        <f t="shared" si="1"/>
        <v>0.51685133449169918</v>
      </c>
      <c r="G39" s="5">
        <f t="shared" si="2"/>
        <v>-0.66000000000000014</v>
      </c>
      <c r="H39">
        <f t="shared" si="3"/>
        <v>67</v>
      </c>
      <c r="I39" s="5">
        <f t="shared" si="4"/>
        <v>-76.561748592912338</v>
      </c>
    </row>
    <row r="40" spans="1:9" x14ac:dyDescent="0.3">
      <c r="A40">
        <v>35</v>
      </c>
      <c r="B40">
        <v>4.9000000000000004</v>
      </c>
      <c r="C40">
        <v>3</v>
      </c>
      <c r="D40" s="4">
        <f t="shared" si="0"/>
        <v>0.62468890114860054</v>
      </c>
      <c r="E40" s="5">
        <f t="shared" si="5"/>
        <v>-0.47050151133069279</v>
      </c>
      <c r="F40" s="4">
        <f t="shared" si="1"/>
        <v>0.54881163609402639</v>
      </c>
      <c r="G40" s="5">
        <f t="shared" si="2"/>
        <v>-0.60000000000000009</v>
      </c>
      <c r="H40">
        <f t="shared" si="3"/>
        <v>69</v>
      </c>
      <c r="I40" s="5">
        <f t="shared" si="4"/>
        <v>-73.864604281817805</v>
      </c>
    </row>
    <row r="41" spans="1:9" x14ac:dyDescent="0.3">
      <c r="A41">
        <v>36</v>
      </c>
      <c r="B41">
        <v>5.2</v>
      </c>
      <c r="C41">
        <v>2.9</v>
      </c>
      <c r="D41" s="4">
        <f t="shared" si="0"/>
        <v>0.64654531804121984</v>
      </c>
      <c r="E41" s="5">
        <f t="shared" si="5"/>
        <v>-0.43611198571538634</v>
      </c>
      <c r="F41" s="4">
        <f t="shared" si="1"/>
        <v>0.55989836656540204</v>
      </c>
      <c r="G41" s="5">
        <f t="shared" si="2"/>
        <v>-0.57999999999999996</v>
      </c>
      <c r="H41">
        <f t="shared" si="3"/>
        <v>71</v>
      </c>
      <c r="I41" s="5">
        <f t="shared" si="4"/>
        <v>-72.143950985792415</v>
      </c>
    </row>
    <row r="42" spans="1:9" x14ac:dyDescent="0.3">
      <c r="A42">
        <v>37</v>
      </c>
      <c r="B42">
        <v>5.2</v>
      </c>
      <c r="C42">
        <v>2.9</v>
      </c>
      <c r="D42" s="4">
        <f t="shared" si="0"/>
        <v>0.64654531804121984</v>
      </c>
      <c r="E42" s="5">
        <f t="shared" si="5"/>
        <v>-0.43611198571538634</v>
      </c>
      <c r="F42" s="4">
        <f t="shared" si="1"/>
        <v>0.55989836656540204</v>
      </c>
      <c r="G42" s="5">
        <f t="shared" si="2"/>
        <v>-0.57999999999999996</v>
      </c>
      <c r="H42">
        <f t="shared" si="3"/>
        <v>73</v>
      </c>
      <c r="I42" s="5">
        <f t="shared" si="4"/>
        <v>-74.176174957223196</v>
      </c>
    </row>
    <row r="43" spans="1:9" x14ac:dyDescent="0.3">
      <c r="A43">
        <v>38</v>
      </c>
      <c r="B43">
        <v>5.3</v>
      </c>
      <c r="C43">
        <v>2.9</v>
      </c>
      <c r="D43" s="4">
        <f t="shared" si="0"/>
        <v>0.65354418966994254</v>
      </c>
      <c r="E43" s="5">
        <f t="shared" si="5"/>
        <v>-0.42534512820407749</v>
      </c>
      <c r="F43" s="4">
        <f t="shared" si="1"/>
        <v>0.55989836656540204</v>
      </c>
      <c r="G43" s="5">
        <f t="shared" si="2"/>
        <v>-0.57999999999999996</v>
      </c>
      <c r="H43">
        <f t="shared" si="3"/>
        <v>75</v>
      </c>
      <c r="I43" s="5">
        <f t="shared" si="4"/>
        <v>-75.400884615305813</v>
      </c>
    </row>
    <row r="44" spans="1:9" x14ac:dyDescent="0.3">
      <c r="A44">
        <v>39</v>
      </c>
      <c r="B44">
        <v>5.5</v>
      </c>
      <c r="C44">
        <v>2.7</v>
      </c>
      <c r="D44" s="4">
        <f t="shared" si="0"/>
        <v>0.6671289163019205</v>
      </c>
      <c r="E44" s="5">
        <f t="shared" si="5"/>
        <v>-0.4047719739282899</v>
      </c>
      <c r="F44" s="4">
        <f t="shared" si="1"/>
        <v>0.58274825237398964</v>
      </c>
      <c r="G44" s="5">
        <f t="shared" si="2"/>
        <v>-0.54</v>
      </c>
      <c r="H44">
        <f t="shared" si="3"/>
        <v>77</v>
      </c>
      <c r="I44" s="5">
        <f t="shared" si="4"/>
        <v>-72.747441992478329</v>
      </c>
    </row>
    <row r="45" spans="1:9" x14ac:dyDescent="0.3">
      <c r="A45">
        <v>40</v>
      </c>
      <c r="B45">
        <v>5.5</v>
      </c>
      <c r="C45">
        <v>2.5</v>
      </c>
      <c r="D45" s="4">
        <f t="shared" si="0"/>
        <v>0.6671289163019205</v>
      </c>
      <c r="E45" s="5">
        <f t="shared" si="5"/>
        <v>-0.4047719739282899</v>
      </c>
      <c r="F45" s="4">
        <f t="shared" si="1"/>
        <v>0.60653065971263342</v>
      </c>
      <c r="G45" s="5">
        <f t="shared" si="2"/>
        <v>-0.5</v>
      </c>
      <c r="H45">
        <f t="shared" si="3"/>
        <v>79</v>
      </c>
      <c r="I45" s="5">
        <f t="shared" si="4"/>
        <v>-71.476985940334899</v>
      </c>
    </row>
    <row r="46" spans="1:9" x14ac:dyDescent="0.3">
      <c r="A46">
        <v>41</v>
      </c>
      <c r="B46">
        <v>5.7</v>
      </c>
      <c r="C46">
        <v>2.4</v>
      </c>
      <c r="D46" s="4">
        <f t="shared" si="0"/>
        <v>0.68018097818369616</v>
      </c>
      <c r="E46" s="5">
        <f t="shared" si="5"/>
        <v>-0.38539637183433112</v>
      </c>
      <c r="F46" s="4">
        <f t="shared" si="1"/>
        <v>0.61878339180614084</v>
      </c>
      <c r="G46" s="5">
        <f t="shared" si="2"/>
        <v>-0.48000000000000004</v>
      </c>
      <c r="H46">
        <f t="shared" si="3"/>
        <v>81</v>
      </c>
      <c r="I46" s="5">
        <f t="shared" si="4"/>
        <v>-70.097106118580825</v>
      </c>
    </row>
    <row r="47" spans="1:9" x14ac:dyDescent="0.3">
      <c r="A47">
        <v>42</v>
      </c>
      <c r="B47">
        <v>5.9</v>
      </c>
      <c r="C47">
        <v>2.2000000000000002</v>
      </c>
      <c r="D47" s="4">
        <f t="shared" si="0"/>
        <v>0.6927212613988688</v>
      </c>
      <c r="E47" s="5">
        <f t="shared" si="5"/>
        <v>-0.36712758090812952</v>
      </c>
      <c r="F47" s="4">
        <f t="shared" si="1"/>
        <v>0.6440364210831413</v>
      </c>
      <c r="G47" s="5">
        <f t="shared" si="2"/>
        <v>-0.44000000000000011</v>
      </c>
      <c r="H47">
        <f t="shared" si="3"/>
        <v>83</v>
      </c>
      <c r="I47" s="5">
        <f t="shared" si="4"/>
        <v>-66.991589215374759</v>
      </c>
    </row>
    <row r="48" spans="1:9" x14ac:dyDescent="0.3">
      <c r="A48">
        <v>43</v>
      </c>
      <c r="B48">
        <v>5.9</v>
      </c>
      <c r="C48">
        <v>2</v>
      </c>
      <c r="D48" s="4">
        <f t="shared" si="0"/>
        <v>0.6927212613988688</v>
      </c>
      <c r="E48" s="5">
        <f t="shared" si="5"/>
        <v>-0.36712758090812952</v>
      </c>
      <c r="F48" s="4">
        <f t="shared" si="1"/>
        <v>0.67032004603563933</v>
      </c>
      <c r="G48" s="5">
        <f t="shared" si="2"/>
        <v>-0.39999999999999997</v>
      </c>
      <c r="H48">
        <f t="shared" si="3"/>
        <v>85</v>
      </c>
      <c r="I48" s="5">
        <f t="shared" si="4"/>
        <v>-65.205844377191013</v>
      </c>
    </row>
    <row r="49" spans="1:9" x14ac:dyDescent="0.3">
      <c r="A49">
        <v>44</v>
      </c>
      <c r="B49">
        <v>6.3</v>
      </c>
      <c r="C49">
        <v>1.7</v>
      </c>
      <c r="D49" s="4">
        <f t="shared" si="0"/>
        <v>0.71634597350022955</v>
      </c>
      <c r="E49" s="5">
        <f t="shared" si="5"/>
        <v>-0.33359202551395933</v>
      </c>
      <c r="F49" s="4">
        <f t="shared" si="1"/>
        <v>0.71177032276260965</v>
      </c>
      <c r="G49" s="5">
        <f t="shared" si="2"/>
        <v>-0.34000000000000008</v>
      </c>
      <c r="H49">
        <f t="shared" si="3"/>
        <v>87</v>
      </c>
      <c r="I49" s="5">
        <f t="shared" si="4"/>
        <v>-58.602506219714463</v>
      </c>
    </row>
    <row r="50" spans="1:9" x14ac:dyDescent="0.3">
      <c r="A50">
        <v>45</v>
      </c>
      <c r="B50">
        <v>6.4</v>
      </c>
      <c r="C50">
        <v>1.5</v>
      </c>
      <c r="D50" s="4">
        <f t="shared" si="0"/>
        <v>0.72196269954680592</v>
      </c>
      <c r="E50" s="5">
        <f t="shared" si="5"/>
        <v>-0.32578180410142704</v>
      </c>
      <c r="F50" s="4">
        <f t="shared" si="1"/>
        <v>0.74081822068171788</v>
      </c>
      <c r="G50" s="5">
        <f t="shared" si="2"/>
        <v>-0.3</v>
      </c>
      <c r="H50">
        <f t="shared" si="3"/>
        <v>89</v>
      </c>
      <c r="I50" s="5">
        <f t="shared" si="4"/>
        <v>-55.694580565027003</v>
      </c>
    </row>
    <row r="51" spans="1:9" x14ac:dyDescent="0.3">
      <c r="A51">
        <v>46</v>
      </c>
      <c r="B51">
        <v>6.9</v>
      </c>
      <c r="C51">
        <v>1.5</v>
      </c>
      <c r="D51" s="4">
        <f t="shared" si="0"/>
        <v>0.74842144694024348</v>
      </c>
      <c r="E51" s="5">
        <f t="shared" si="5"/>
        <v>-0.28978902793743194</v>
      </c>
      <c r="F51" s="4">
        <f t="shared" si="1"/>
        <v>0.74081822068171788</v>
      </c>
      <c r="G51" s="5">
        <f t="shared" si="2"/>
        <v>-0.3</v>
      </c>
      <c r="H51">
        <f t="shared" si="3"/>
        <v>91</v>
      </c>
      <c r="I51" s="5">
        <f t="shared" si="4"/>
        <v>-53.670801542306307</v>
      </c>
    </row>
    <row r="52" spans="1:9" x14ac:dyDescent="0.3">
      <c r="A52">
        <v>47</v>
      </c>
      <c r="B52">
        <v>7.9</v>
      </c>
      <c r="C52">
        <v>1.3</v>
      </c>
      <c r="D52" s="4">
        <f t="shared" si="0"/>
        <v>0.79402490179511653</v>
      </c>
      <c r="E52" s="5">
        <f t="shared" si="5"/>
        <v>-0.23064045576442968</v>
      </c>
      <c r="F52" s="4">
        <f t="shared" si="1"/>
        <v>0.77105158580356625</v>
      </c>
      <c r="G52" s="5">
        <f t="shared" si="2"/>
        <v>-0.26000000000000006</v>
      </c>
      <c r="H52">
        <f t="shared" si="3"/>
        <v>93</v>
      </c>
      <c r="I52" s="5">
        <f t="shared" si="4"/>
        <v>-45.629562386091962</v>
      </c>
    </row>
    <row r="53" spans="1:9" x14ac:dyDescent="0.3">
      <c r="A53">
        <v>48</v>
      </c>
      <c r="B53">
        <v>8</v>
      </c>
      <c r="C53">
        <v>1</v>
      </c>
      <c r="D53" s="4">
        <f t="shared" si="0"/>
        <v>0.79810348200534464</v>
      </c>
      <c r="E53" s="5">
        <f t="shared" si="5"/>
        <v>-0.22551701324119766</v>
      </c>
      <c r="F53" s="4">
        <f t="shared" si="1"/>
        <v>0.81873075307798182</v>
      </c>
      <c r="G53" s="5">
        <f t="shared" si="2"/>
        <v>-0.20000000000000004</v>
      </c>
      <c r="H53">
        <f t="shared" si="3"/>
        <v>95</v>
      </c>
      <c r="I53" s="5">
        <f t="shared" si="4"/>
        <v>-40.424116257913781</v>
      </c>
    </row>
    <row r="54" spans="1:9" x14ac:dyDescent="0.3">
      <c r="A54">
        <v>49</v>
      </c>
      <c r="B54">
        <v>8.6999999999999993</v>
      </c>
      <c r="C54">
        <v>0.9</v>
      </c>
      <c r="D54" s="4">
        <f t="shared" si="0"/>
        <v>0.82447959938300319</v>
      </c>
      <c r="E54" s="5">
        <f t="shared" si="5"/>
        <v>-0.19300288030496662</v>
      </c>
      <c r="F54" s="4">
        <f t="shared" si="1"/>
        <v>0.835270211411272</v>
      </c>
      <c r="G54" s="5">
        <f t="shared" si="2"/>
        <v>-0.18000000000000002</v>
      </c>
      <c r="H54">
        <f t="shared" si="3"/>
        <v>97</v>
      </c>
      <c r="I54" s="5">
        <f t="shared" si="4"/>
        <v>-36.181279389581768</v>
      </c>
    </row>
    <row r="55" spans="1:9" x14ac:dyDescent="0.3">
      <c r="A55">
        <v>50</v>
      </c>
      <c r="B55">
        <v>8.6999999999999993</v>
      </c>
      <c r="C55">
        <v>0.7</v>
      </c>
      <c r="D55" s="4">
        <f t="shared" si="0"/>
        <v>0.82447959938300319</v>
      </c>
      <c r="E55" s="5">
        <f t="shared" si="5"/>
        <v>-0.19300288030496662</v>
      </c>
      <c r="F55" s="4">
        <f t="shared" si="1"/>
        <v>0.86935823539880586</v>
      </c>
      <c r="G55" s="5">
        <f t="shared" si="2"/>
        <v>-0.13999999999999996</v>
      </c>
      <c r="H55">
        <f t="shared" si="3"/>
        <v>99</v>
      </c>
      <c r="I55" s="5">
        <f t="shared" si="4"/>
        <v>-32.967285150191692</v>
      </c>
    </row>
    <row r="56" spans="1:9" x14ac:dyDescent="0.3">
      <c r="A56">
        <v>51</v>
      </c>
      <c r="B56">
        <v>9.1</v>
      </c>
      <c r="C56">
        <v>0.7</v>
      </c>
      <c r="D56" s="4">
        <f t="shared" si="0"/>
        <v>0.83797424906611928</v>
      </c>
      <c r="E56" s="5">
        <f t="shared" si="5"/>
        <v>-0.17676790801024439</v>
      </c>
      <c r="F56" s="4">
        <f t="shared" si="1"/>
        <v>0.86935823539880586</v>
      </c>
      <c r="G56" s="5">
        <f t="shared" si="2"/>
        <v>-0.13999999999999996</v>
      </c>
      <c r="H56">
        <f t="shared" si="3"/>
        <v>101</v>
      </c>
      <c r="I56" s="5">
        <f t="shared" si="4"/>
        <v>-31.99355870903468</v>
      </c>
    </row>
    <row r="57" spans="1:9" x14ac:dyDescent="0.3">
      <c r="A57">
        <v>52</v>
      </c>
      <c r="B57" s="1">
        <v>9.3000000000000007</v>
      </c>
      <c r="C57">
        <v>0.6</v>
      </c>
      <c r="D57" s="4">
        <f t="shared" si="0"/>
        <v>0.84432736963200272</v>
      </c>
      <c r="E57" s="5">
        <f t="shared" si="5"/>
        <v>-0.16921498088077697</v>
      </c>
      <c r="F57" s="4">
        <f t="shared" si="1"/>
        <v>0.88692043671715748</v>
      </c>
      <c r="G57" s="5">
        <f t="shared" si="2"/>
        <v>-0.12000000000000004</v>
      </c>
      <c r="H57">
        <f t="shared" si="3"/>
        <v>103</v>
      </c>
      <c r="I57" s="5">
        <f t="shared" si="4"/>
        <v>-29.789143030720034</v>
      </c>
    </row>
    <row r="58" spans="1:9" x14ac:dyDescent="0.3">
      <c r="A58">
        <v>53</v>
      </c>
      <c r="B58">
        <v>9.6</v>
      </c>
      <c r="C58">
        <v>0.5</v>
      </c>
      <c r="D58" s="4">
        <f t="shared" si="0"/>
        <v>0.85339303786964982</v>
      </c>
      <c r="E58" s="5">
        <f t="shared" si="5"/>
        <v>-0.15853506637066686</v>
      </c>
      <c r="F58" s="4">
        <f t="shared" si="1"/>
        <v>0.90483741803595952</v>
      </c>
      <c r="G58" s="5">
        <f t="shared" si="2"/>
        <v>-0.10000000000000006</v>
      </c>
      <c r="H58">
        <f t="shared" si="3"/>
        <v>105</v>
      </c>
      <c r="I58" s="5">
        <f t="shared" si="4"/>
        <v>-27.146181968920025</v>
      </c>
    </row>
    <row r="59" spans="1:9" x14ac:dyDescent="0.3">
      <c r="A59">
        <v>54</v>
      </c>
      <c r="B59">
        <v>10.6</v>
      </c>
      <c r="C59">
        <v>0.4</v>
      </c>
      <c r="D59" s="4">
        <f t="shared" si="0"/>
        <v>0.87996837148854323</v>
      </c>
      <c r="E59" s="5">
        <f t="shared" si="5"/>
        <v>-0.12786931364608753</v>
      </c>
      <c r="F59" s="4">
        <f t="shared" si="1"/>
        <v>0.92311634638663576</v>
      </c>
      <c r="G59" s="5">
        <f t="shared" si="2"/>
        <v>-8.0000000000000029E-2</v>
      </c>
      <c r="H59">
        <f t="shared" si="3"/>
        <v>107</v>
      </c>
      <c r="I59" s="5">
        <f t="shared" si="4"/>
        <v>-22.242016560131372</v>
      </c>
    </row>
    <row r="60" spans="1:9" x14ac:dyDescent="0.3">
      <c r="A60">
        <v>55</v>
      </c>
      <c r="B60">
        <v>12.4</v>
      </c>
      <c r="C60">
        <v>0.4</v>
      </c>
      <c r="D60" s="4">
        <f t="shared" si="0"/>
        <v>0.91625677440780406</v>
      </c>
      <c r="E60" s="5">
        <f t="shared" si="5"/>
        <v>-8.7458632184811438E-2</v>
      </c>
      <c r="F60" s="4">
        <f t="shared" si="1"/>
        <v>0.92311634638663576</v>
      </c>
      <c r="G60" s="5">
        <f t="shared" si="2"/>
        <v>-8.0000000000000029E-2</v>
      </c>
      <c r="H60">
        <f t="shared" si="3"/>
        <v>109</v>
      </c>
      <c r="I60" s="5">
        <f t="shared" si="4"/>
        <v>-18.252990908144451</v>
      </c>
    </row>
    <row r="61" spans="1:9" x14ac:dyDescent="0.3">
      <c r="A61">
        <v>56</v>
      </c>
      <c r="B61">
        <v>13.4</v>
      </c>
      <c r="C61">
        <v>0.3</v>
      </c>
      <c r="D61" s="4">
        <f t="shared" si="0"/>
        <v>0.93143684584572206</v>
      </c>
      <c r="E61" s="5">
        <f t="shared" si="5"/>
        <v>-7.1026889579514987E-2</v>
      </c>
      <c r="F61" s="4">
        <f t="shared" si="1"/>
        <v>0.94176453358424872</v>
      </c>
      <c r="G61" s="5">
        <f t="shared" si="2"/>
        <v>-5.9999999999999991E-2</v>
      </c>
      <c r="H61">
        <f t="shared" si="3"/>
        <v>111</v>
      </c>
      <c r="I61" s="5">
        <f t="shared" si="4"/>
        <v>-14.543984743326162</v>
      </c>
    </row>
    <row r="62" spans="1:9" x14ac:dyDescent="0.3">
      <c r="A62">
        <v>57</v>
      </c>
      <c r="B62">
        <v>13.6</v>
      </c>
      <c r="C62">
        <v>0.3</v>
      </c>
      <c r="D62" s="4">
        <f t="shared" si="0"/>
        <v>0.93412524557359711</v>
      </c>
      <c r="E62" s="5">
        <f t="shared" si="5"/>
        <v>-6.814475384013749E-2</v>
      </c>
      <c r="F62" s="4">
        <f t="shared" si="1"/>
        <v>0.94176453358424872</v>
      </c>
      <c r="G62" s="5">
        <f t="shared" si="2"/>
        <v>-5.9999999999999991E-2</v>
      </c>
      <c r="H62">
        <f t="shared" si="3"/>
        <v>113</v>
      </c>
      <c r="I62" s="5">
        <f t="shared" si="4"/>
        <v>-14.480357183935537</v>
      </c>
    </row>
    <row r="63" spans="1:9" x14ac:dyDescent="0.3">
      <c r="A63">
        <v>58</v>
      </c>
      <c r="B63">
        <v>16.2</v>
      </c>
      <c r="C63">
        <v>0.2</v>
      </c>
      <c r="D63" s="4">
        <f t="shared" si="0"/>
        <v>0.9608361049010129</v>
      </c>
      <c r="E63" s="5">
        <f t="shared" si="5"/>
        <v>-3.995143096547267E-2</v>
      </c>
      <c r="F63" s="4">
        <f t="shared" si="1"/>
        <v>0.96078943915232318</v>
      </c>
      <c r="G63" s="5">
        <f t="shared" si="2"/>
        <v>-4.0000000000000036E-2</v>
      </c>
      <c r="H63">
        <f t="shared" si="3"/>
        <v>115</v>
      </c>
      <c r="I63" s="5">
        <f t="shared" si="4"/>
        <v>-9.1944145610293617</v>
      </c>
    </row>
    <row r="64" spans="1:9" x14ac:dyDescent="0.3">
      <c r="A64">
        <v>59</v>
      </c>
      <c r="B64">
        <v>17.2</v>
      </c>
      <c r="C64" s="10">
        <v>0.2</v>
      </c>
      <c r="D64" s="4">
        <f t="shared" si="0"/>
        <v>0.96793531467213922</v>
      </c>
      <c r="E64" s="5">
        <f t="shared" si="5"/>
        <v>-3.2590017624168584E-2</v>
      </c>
      <c r="F64" s="4">
        <f t="shared" si="1"/>
        <v>0.96078943915232318</v>
      </c>
      <c r="G64" s="5">
        <f t="shared" si="2"/>
        <v>-4.0000000000000036E-2</v>
      </c>
      <c r="H64">
        <f t="shared" si="3"/>
        <v>117</v>
      </c>
      <c r="I64" s="5">
        <f t="shared" si="4"/>
        <v>-8.4930320620277282</v>
      </c>
    </row>
    <row r="65" spans="1:9" x14ac:dyDescent="0.3">
      <c r="A65">
        <v>60</v>
      </c>
      <c r="B65">
        <v>17.399999999999999</v>
      </c>
      <c r="C65">
        <v>0.2</v>
      </c>
      <c r="D65" s="4">
        <f t="shared" si="0"/>
        <v>0.96919258896724891</v>
      </c>
      <c r="E65" s="5">
        <f t="shared" si="5"/>
        <v>-3.1291936615380947E-2</v>
      </c>
      <c r="F65" s="4">
        <f t="shared" si="1"/>
        <v>0.96078943915232318</v>
      </c>
      <c r="G65" s="5">
        <f t="shared" si="2"/>
        <v>-4.0000000000000036E-2</v>
      </c>
      <c r="H65">
        <f t="shared" si="3"/>
        <v>119</v>
      </c>
      <c r="I65" s="5">
        <f t="shared" si="4"/>
        <v>-8.4837404572303363</v>
      </c>
    </row>
    <row r="66" spans="1:9" x14ac:dyDescent="0.3">
      <c r="H66" s="2" t="s">
        <v>16</v>
      </c>
      <c r="I66" s="6">
        <f>SUM(I6:I65)</f>
        <v>-3626.7191494066797</v>
      </c>
    </row>
  </sheetData>
  <sortState ref="C5:C64">
    <sortCondition descending="1" ref="C5"/>
  </sortState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Woami</dc:creator>
  <cp:lastModifiedBy>Woami</cp:lastModifiedBy>
  <dcterms:created xsi:type="dcterms:W3CDTF">2019-03-08T12:13:01Z</dcterms:created>
  <dcterms:modified xsi:type="dcterms:W3CDTF">2019-03-08T14:17:09Z</dcterms:modified>
</cp:coreProperties>
</file>