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DB3CED74-C208-4131-AB45-2EBC296C1A5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ample 1" sheetId="1" r:id="rId1"/>
    <sheet name="Example 2" sheetId="2" r:id="rId2"/>
    <sheet name="Example 3" sheetId="4" r:id="rId3"/>
    <sheet name="Example 4" sheetId="6" r:id="rId4"/>
    <sheet name="Example 5" sheetId="8" r:id="rId5"/>
    <sheet name="Example 7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B4" i="10"/>
  <c r="B6" i="8"/>
  <c r="B4" i="8"/>
  <c r="B8" i="8"/>
  <c r="B6" i="6"/>
  <c r="B7" i="4"/>
  <c r="B5" i="4"/>
  <c r="B9" i="10" l="1"/>
  <c r="C9" i="10" s="1"/>
  <c r="B7" i="10"/>
  <c r="C7" i="10" s="1"/>
  <c r="B18" i="2"/>
  <c r="B16" i="2"/>
  <c r="B14" i="2"/>
  <c r="B12" i="2"/>
  <c r="B10" i="2"/>
  <c r="B6" i="2"/>
  <c r="B8" i="2" s="1"/>
  <c r="B4" i="2"/>
  <c r="B15" i="1" l="1"/>
  <c r="B13" i="1" l="1"/>
  <c r="B11" i="1"/>
  <c r="B7" i="1"/>
  <c r="B9" i="1" s="1"/>
  <c r="B4" i="1"/>
</calcChain>
</file>

<file path=xl/sharedStrings.xml><?xml version="1.0" encoding="utf-8"?>
<sst xmlns="http://schemas.openxmlformats.org/spreadsheetml/2006/main" count="59" uniqueCount="46">
  <si>
    <t>Binomial</t>
  </si>
  <si>
    <t>n</t>
  </si>
  <si>
    <t>p</t>
  </si>
  <si>
    <t>P(X = 60)</t>
  </si>
  <si>
    <t>P(X &lt;= 60)</t>
  </si>
  <si>
    <t>P(40 &lt;= X &lt;= 60)</t>
  </si>
  <si>
    <t>=BINOM.DIST(60; B2; C2; FALSE)</t>
  </si>
  <si>
    <t>=BINOM.DIST.RANGE(B2; C2; 60)</t>
  </si>
  <si>
    <t>=BINOM.DIST(60; B2; C2; TRUE)</t>
  </si>
  <si>
    <t>P(X &gt; 60)</t>
  </si>
  <si>
    <t>P(X &lt; 60) = P(X &lt;= 59)</t>
  </si>
  <si>
    <t>=BINOM.DIST.RANGE(B2;C2;40;60)</t>
  </si>
  <si>
    <t>P(40 &lt; X &lt;= 60)</t>
  </si>
  <si>
    <t>Poisson</t>
  </si>
  <si>
    <t>l</t>
  </si>
  <si>
    <t>P(50 &lt;= X &lt;= 100) = P(X &lt;= 100) - P(X &lt;= 49)</t>
  </si>
  <si>
    <t>P(50 &lt; X &lt;= 100) = P(X &lt;= 100) - P(X &lt;= 50)</t>
  </si>
  <si>
    <t>P(50 &lt;= X &lt; 100) = P(X &lt;= 99) - P(X &lt;= 49)</t>
  </si>
  <si>
    <t>P(50 &lt; X &lt; 100) = P(X &lt;= 99) - P(X &lt;= 50)</t>
  </si>
  <si>
    <t>=POISSON.DIST(60;B2;FALSE)</t>
  </si>
  <si>
    <t>=POISSON.DIST(60;B2;TRUE)</t>
  </si>
  <si>
    <t>Normal</t>
  </si>
  <si>
    <t>Mean</t>
  </si>
  <si>
    <t>Std</t>
  </si>
  <si>
    <t>P(X &lt;= 860)</t>
  </si>
  <si>
    <t>P(840 &lt;= X &lt;= 860)</t>
  </si>
  <si>
    <t>=NORM.DIST(860;B2;C2;TRUE)</t>
  </si>
  <si>
    <t>X - Prozac demand</t>
  </si>
  <si>
    <t>P(X &gt; x) = 0.01</t>
  </si>
  <si>
    <t>P(X &lt;= x) = 0.99</t>
  </si>
  <si>
    <t>=NORM.INV(0.99;B2;C2)</t>
  </si>
  <si>
    <t>equivalent</t>
  </si>
  <si>
    <t>X - White blood cell (WBC) count</t>
  </si>
  <si>
    <t>Approx. Normal</t>
  </si>
  <si>
    <t>P(X &gt; 9000)</t>
  </si>
  <si>
    <t>P(X &lt;= x) = 0.9</t>
  </si>
  <si>
    <t>=NORM.INV(0.90;B2;C2)</t>
  </si>
  <si>
    <t>=1 - NORM.DIST(9000;B2;C2;TRUE)</t>
  </si>
  <si>
    <t>P(5000 &lt; X &lt; 7000)</t>
  </si>
  <si>
    <t xml:space="preserve">X - Nr. of vaccinated villagers </t>
  </si>
  <si>
    <t>Binomial approximation to Normal</t>
  </si>
  <si>
    <t>P(X &lt;= 7) = P(X ≤ 7.5)</t>
  </si>
  <si>
    <t>z</t>
  </si>
  <si>
    <t>P(Z &lt;= z)</t>
  </si>
  <si>
    <t>P(X &gt;= 18) = P(X &gt;= 17.5)</t>
  </si>
  <si>
    <t>X - Candies'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</si>
</sst>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quotePrefix="1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A2" sqref="A2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" t="s">
        <v>0</v>
      </c>
      <c r="B1" s="6" t="s">
        <v>1</v>
      </c>
      <c r="C1" s="6" t="s">
        <v>2</v>
      </c>
    </row>
    <row r="2" spans="1:3" x14ac:dyDescent="0.25">
      <c r="A2" s="1"/>
      <c r="B2" s="1">
        <v>100</v>
      </c>
      <c r="C2" s="1">
        <v>0.5</v>
      </c>
    </row>
    <row r="4" spans="1:3" x14ac:dyDescent="0.25">
      <c r="A4" s="4" t="s">
        <v>3</v>
      </c>
      <c r="B4" s="3">
        <f>_xlfn.BINOM.DIST(60,B2,C2,FALSE)</f>
        <v>1.0843866711637992E-2</v>
      </c>
      <c r="C4" s="2" t="s">
        <v>6</v>
      </c>
    </row>
    <row r="5" spans="1:3" x14ac:dyDescent="0.25">
      <c r="A5" s="5"/>
      <c r="B5" s="3"/>
      <c r="C5" s="2" t="s">
        <v>7</v>
      </c>
    </row>
    <row r="6" spans="1:3" x14ac:dyDescent="0.25">
      <c r="A6" s="5"/>
      <c r="B6" s="3"/>
    </row>
    <row r="7" spans="1:3" x14ac:dyDescent="0.25">
      <c r="A7" s="4" t="s">
        <v>4</v>
      </c>
      <c r="B7" s="3">
        <f>_xlfn.BINOM.DIST(60, B2, C2, TRUE)</f>
        <v>0.98239989989114762</v>
      </c>
      <c r="C7" s="2" t="s">
        <v>8</v>
      </c>
    </row>
    <row r="8" spans="1:3" x14ac:dyDescent="0.25">
      <c r="A8" s="5"/>
      <c r="B8" s="3"/>
    </row>
    <row r="9" spans="1:3" x14ac:dyDescent="0.25">
      <c r="A9" s="4" t="s">
        <v>9</v>
      </c>
      <c r="B9" s="3">
        <f>1-B7</f>
        <v>1.7600100108852379E-2</v>
      </c>
    </row>
    <row r="10" spans="1:3" x14ac:dyDescent="0.25">
      <c r="A10" s="5"/>
      <c r="B10" s="3"/>
    </row>
    <row r="11" spans="1:3" x14ac:dyDescent="0.25">
      <c r="A11" s="4" t="s">
        <v>10</v>
      </c>
      <c r="B11" s="3">
        <f>_xlfn.BINOM.DIST(59, B2, C2, TRUE)</f>
        <v>0.97155603317950967</v>
      </c>
    </row>
    <row r="12" spans="1:3" x14ac:dyDescent="0.25">
      <c r="A12" s="5"/>
      <c r="B12" s="3"/>
    </row>
    <row r="13" spans="1:3" x14ac:dyDescent="0.25">
      <c r="A13" s="4" t="s">
        <v>5</v>
      </c>
      <c r="B13" s="3">
        <f>_xlfn.BINOM.DIST.RANGE(B2,C2,40,60)</f>
        <v>0.96479979978229524</v>
      </c>
      <c r="C13" s="2" t="s">
        <v>11</v>
      </c>
    </row>
    <row r="14" spans="1:3" x14ac:dyDescent="0.25">
      <c r="B14" s="3"/>
    </row>
    <row r="15" spans="1:3" x14ac:dyDescent="0.25">
      <c r="A15" s="4" t="s">
        <v>12</v>
      </c>
      <c r="B15" s="3">
        <f>_xlfn.BINOM.DIST.RANGE(B2,C2,40,60) - _xlfn.BINOM.DIST.RANGE(B2,C2,40)</f>
        <v>0.95395593307065729</v>
      </c>
    </row>
    <row r="16" spans="1:3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" sqref="A2"/>
    </sheetView>
  </sheetViews>
  <sheetFormatPr defaultRowHeight="15" x14ac:dyDescent="0.25"/>
  <cols>
    <col min="1" max="1" width="38" bestFit="1" customWidth="1"/>
  </cols>
  <sheetData>
    <row r="1" spans="1:3" x14ac:dyDescent="0.25">
      <c r="A1" s="1" t="s">
        <v>13</v>
      </c>
      <c r="B1" s="7" t="s">
        <v>14</v>
      </c>
      <c r="C1" s="1"/>
    </row>
    <row r="2" spans="1:3" x14ac:dyDescent="0.25">
      <c r="A2" s="1"/>
      <c r="B2" s="1">
        <v>60</v>
      </c>
      <c r="C2" s="1"/>
    </row>
    <row r="4" spans="1:3" x14ac:dyDescent="0.25">
      <c r="A4" s="4" t="s">
        <v>3</v>
      </c>
      <c r="B4" s="8">
        <f>_xlfn.POISSON.DIST(60,B2,FALSE)</f>
        <v>5.1431744990345862E-2</v>
      </c>
      <c r="C4" s="2" t="s">
        <v>19</v>
      </c>
    </row>
    <row r="5" spans="1:3" x14ac:dyDescent="0.25">
      <c r="A5" s="5"/>
      <c r="B5" s="8"/>
    </row>
    <row r="6" spans="1:3" x14ac:dyDescent="0.25">
      <c r="A6" s="4" t="s">
        <v>4</v>
      </c>
      <c r="B6" s="8">
        <f>_xlfn.POISSON.DIST(60,B2,TRUE)</f>
        <v>0.5342624723609587</v>
      </c>
      <c r="C6" s="2" t="s">
        <v>20</v>
      </c>
    </row>
    <row r="7" spans="1:3" x14ac:dyDescent="0.25">
      <c r="A7" s="5"/>
      <c r="B7" s="8"/>
    </row>
    <row r="8" spans="1:3" x14ac:dyDescent="0.25">
      <c r="A8" s="4" t="s">
        <v>9</v>
      </c>
      <c r="B8" s="8">
        <f>1-B6</f>
        <v>0.4657375276390413</v>
      </c>
    </row>
    <row r="9" spans="1:3" x14ac:dyDescent="0.25">
      <c r="A9" s="5"/>
      <c r="B9" s="8"/>
    </row>
    <row r="10" spans="1:3" x14ac:dyDescent="0.25">
      <c r="A10" s="4" t="s">
        <v>10</v>
      </c>
      <c r="B10" s="8">
        <f>_xlfn.POISSON.DIST(59,B2,TRUE)</f>
        <v>0.48283072737061272</v>
      </c>
    </row>
    <row r="11" spans="1:3" x14ac:dyDescent="0.25">
      <c r="A11" s="5"/>
      <c r="B11" s="8"/>
    </row>
    <row r="12" spans="1:3" x14ac:dyDescent="0.25">
      <c r="A12" s="4" t="s">
        <v>15</v>
      </c>
      <c r="B12" s="8">
        <f>_xlfn.POISSON.DIST(100,B2,TRUE) - _xlfn.POISSON.DIST(49,B2,TRUE)</f>
        <v>0.91559245036737669</v>
      </c>
      <c r="C12" s="2"/>
    </row>
    <row r="13" spans="1:3" x14ac:dyDescent="0.25">
      <c r="B13" s="8"/>
    </row>
    <row r="14" spans="1:3" x14ac:dyDescent="0.25">
      <c r="A14" s="4" t="s">
        <v>16</v>
      </c>
      <c r="B14" s="8">
        <f>_xlfn.POISSON.DIST(100,B2,TRUE) - _xlfn.POISSON.DIST(50,B2,TRUE)</f>
        <v>0.89232125283909536</v>
      </c>
    </row>
    <row r="15" spans="1:3" x14ac:dyDescent="0.25">
      <c r="B15" s="8"/>
    </row>
    <row r="16" spans="1:3" x14ac:dyDescent="0.25">
      <c r="A16" s="4" t="s">
        <v>17</v>
      </c>
      <c r="B16" s="8">
        <f>_xlfn.POISSON.DIST(99,B2,TRUE) - _xlfn.POISSON.DIST(49,B2,TRUE)</f>
        <v>0.91559183737867567</v>
      </c>
    </row>
    <row r="17" spans="1:2" x14ac:dyDescent="0.25">
      <c r="B17" s="8"/>
    </row>
    <row r="18" spans="1:2" x14ac:dyDescent="0.25">
      <c r="A18" s="4" t="s">
        <v>18</v>
      </c>
      <c r="B18" s="8">
        <f>_xlfn.POISSON.DIST(99,B2,TRUE) - _xlfn.POISSON.DIST(50,B2,TRUE)</f>
        <v>0.89232063985039434</v>
      </c>
    </row>
    <row r="19" spans="1:2" x14ac:dyDescent="0.25">
      <c r="B19" s="3"/>
    </row>
    <row r="20" spans="1:2" x14ac:dyDescent="0.25">
      <c r="B20" s="3"/>
    </row>
    <row r="21" spans="1:2" x14ac:dyDescent="0.25">
      <c r="B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A2" sqref="A2"/>
    </sheetView>
  </sheetViews>
  <sheetFormatPr defaultRowHeight="15" x14ac:dyDescent="0.25"/>
  <cols>
    <col min="1" max="1" width="21.7109375" customWidth="1"/>
  </cols>
  <sheetData>
    <row r="1" spans="1:3" x14ac:dyDescent="0.25">
      <c r="A1" s="9" t="s">
        <v>45</v>
      </c>
      <c r="B1" s="6" t="s">
        <v>22</v>
      </c>
      <c r="C1" s="6" t="s">
        <v>23</v>
      </c>
    </row>
    <row r="2" spans="1:3" x14ac:dyDescent="0.25">
      <c r="A2" s="1" t="s">
        <v>21</v>
      </c>
      <c r="B2" s="1">
        <v>830</v>
      </c>
      <c r="C2" s="1">
        <v>24</v>
      </c>
    </row>
    <row r="5" spans="1:3" x14ac:dyDescent="0.25">
      <c r="A5" s="4" t="s">
        <v>24</v>
      </c>
      <c r="B5" s="3">
        <f>_xlfn.NORM.DIST(860,B2,C2,TRUE)</f>
        <v>0.89435022633314476</v>
      </c>
      <c r="C5" s="2" t="s">
        <v>26</v>
      </c>
    </row>
    <row r="6" spans="1:3" x14ac:dyDescent="0.25">
      <c r="A6" s="5"/>
      <c r="B6" s="3"/>
    </row>
    <row r="7" spans="1:3" x14ac:dyDescent="0.25">
      <c r="A7" s="4" t="s">
        <v>25</v>
      </c>
      <c r="B7" s="3">
        <f>_xlfn.NORM.DIST(860,B2,C2,TRUE) - _xlfn.NORM.DIST(840,B2,C2,TRUE)</f>
        <v>0.23281134584383445</v>
      </c>
      <c r="C7" s="2"/>
    </row>
    <row r="8" spans="1:3" x14ac:dyDescent="0.25">
      <c r="B8" s="3"/>
    </row>
    <row r="9" spans="1:3" x14ac:dyDescent="0.25">
      <c r="B9" s="3"/>
    </row>
    <row r="10" spans="1:3" x14ac:dyDescent="0.25">
      <c r="B10" s="3"/>
    </row>
    <row r="11" spans="1:3" x14ac:dyDescent="0.25">
      <c r="B11" s="3"/>
    </row>
    <row r="12" spans="1:3" x14ac:dyDescent="0.25">
      <c r="B12" s="3"/>
    </row>
    <row r="13" spans="1:3" x14ac:dyDescent="0.25">
      <c r="B13" s="3"/>
    </row>
    <row r="14" spans="1:3" x14ac:dyDescent="0.25">
      <c r="B14" s="3"/>
    </row>
    <row r="15" spans="1:3" x14ac:dyDescent="0.25">
      <c r="B15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1.7109375" customWidth="1"/>
    <col min="2" max="2" width="10.5703125" bestFit="1" customWidth="1"/>
  </cols>
  <sheetData>
    <row r="1" spans="1:3" x14ac:dyDescent="0.25">
      <c r="A1" s="9" t="s">
        <v>27</v>
      </c>
      <c r="B1" s="6" t="s">
        <v>22</v>
      </c>
      <c r="C1" s="6" t="s">
        <v>23</v>
      </c>
    </row>
    <row r="2" spans="1:3" x14ac:dyDescent="0.25">
      <c r="A2" s="1" t="s">
        <v>21</v>
      </c>
      <c r="B2" s="1">
        <v>60000</v>
      </c>
      <c r="C2" s="1">
        <v>5000</v>
      </c>
    </row>
    <row r="4" spans="1:3" x14ac:dyDescent="0.25">
      <c r="A4" s="4" t="s">
        <v>28</v>
      </c>
      <c r="B4" s="3"/>
      <c r="C4" s="2"/>
    </row>
    <row r="5" spans="1:3" x14ac:dyDescent="0.25">
      <c r="A5" s="5" t="s">
        <v>31</v>
      </c>
      <c r="B5" s="3"/>
    </row>
    <row r="6" spans="1:3" x14ac:dyDescent="0.25">
      <c r="A6" s="4" t="s">
        <v>29</v>
      </c>
      <c r="B6" s="10">
        <f>_xlfn.NORM.INV(0.99,B2,C2)</f>
        <v>71631.739370204203</v>
      </c>
      <c r="C6" s="2" t="s">
        <v>30</v>
      </c>
    </row>
    <row r="7" spans="1:3" x14ac:dyDescent="0.25">
      <c r="B7" s="3"/>
    </row>
    <row r="8" spans="1:3" x14ac:dyDescent="0.25">
      <c r="B8" s="3"/>
    </row>
    <row r="9" spans="1:3" x14ac:dyDescent="0.25">
      <c r="B9" s="3"/>
    </row>
    <row r="10" spans="1:3" x14ac:dyDescent="0.25">
      <c r="B10" s="3"/>
    </row>
    <row r="11" spans="1:3" x14ac:dyDescent="0.25">
      <c r="B11" s="3"/>
    </row>
    <row r="12" spans="1:3" x14ac:dyDescent="0.25">
      <c r="B12" s="3"/>
    </row>
    <row r="13" spans="1:3" x14ac:dyDescent="0.25">
      <c r="B13" s="3"/>
    </row>
    <row r="14" spans="1:3" x14ac:dyDescent="0.25">
      <c r="B14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A3" sqref="A3"/>
    </sheetView>
  </sheetViews>
  <sheetFormatPr defaultRowHeight="15" x14ac:dyDescent="0.25"/>
  <cols>
    <col min="1" max="1" width="30.42578125" bestFit="1" customWidth="1"/>
    <col min="2" max="2" width="10.5703125" bestFit="1" customWidth="1"/>
  </cols>
  <sheetData>
    <row r="1" spans="1:3" x14ac:dyDescent="0.25">
      <c r="A1" s="9" t="s">
        <v>32</v>
      </c>
      <c r="B1" s="6" t="s">
        <v>22</v>
      </c>
      <c r="C1" s="6" t="s">
        <v>23</v>
      </c>
    </row>
    <row r="2" spans="1:3" x14ac:dyDescent="0.25">
      <c r="A2" s="1" t="s">
        <v>33</v>
      </c>
      <c r="B2" s="1">
        <v>7550</v>
      </c>
      <c r="C2" s="1">
        <v>1085</v>
      </c>
    </row>
    <row r="4" spans="1:3" x14ac:dyDescent="0.25">
      <c r="A4" s="4" t="s">
        <v>34</v>
      </c>
      <c r="B4" s="3">
        <f>1-_xlfn.NORM.DIST(9000,B2,C2,TRUE)</f>
        <v>9.0708379905491632E-2</v>
      </c>
      <c r="C4" s="2" t="s">
        <v>37</v>
      </c>
    </row>
    <row r="5" spans="1:3" x14ac:dyDescent="0.25">
      <c r="A5" s="5"/>
      <c r="B5" s="3"/>
    </row>
    <row r="6" spans="1:3" x14ac:dyDescent="0.25">
      <c r="A6" s="4" t="s">
        <v>38</v>
      </c>
      <c r="B6" s="3">
        <f>_xlfn.NORM.DIST(7000,B2,C2,TRUE) - _xlfn.NORM.DIST(5000,B2,C2,TRUE)</f>
        <v>0.29672723105030724</v>
      </c>
    </row>
    <row r="7" spans="1:3" x14ac:dyDescent="0.25">
      <c r="B7" s="3"/>
    </row>
    <row r="8" spans="1:3" x14ac:dyDescent="0.25">
      <c r="A8" s="4" t="s">
        <v>35</v>
      </c>
      <c r="B8" s="10">
        <f>_xlfn.NORM.INV(0.9,B2,C2)</f>
        <v>8940.4834486158907</v>
      </c>
      <c r="C8" s="2" t="s">
        <v>36</v>
      </c>
    </row>
    <row r="9" spans="1:3" x14ac:dyDescent="0.25">
      <c r="B9" s="3"/>
    </row>
    <row r="10" spans="1:3" x14ac:dyDescent="0.25">
      <c r="B10" s="3"/>
    </row>
    <row r="11" spans="1:3" x14ac:dyDescent="0.25">
      <c r="B11" s="3"/>
    </row>
    <row r="12" spans="1:3" x14ac:dyDescent="0.25">
      <c r="B12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A3" sqref="A3"/>
    </sheetView>
  </sheetViews>
  <sheetFormatPr defaultRowHeight="15" x14ac:dyDescent="0.25"/>
  <cols>
    <col min="1" max="1" width="32.28515625" bestFit="1" customWidth="1"/>
    <col min="2" max="2" width="10.5703125" bestFit="1" customWidth="1"/>
  </cols>
  <sheetData>
    <row r="1" spans="1:3" x14ac:dyDescent="0.25">
      <c r="A1" s="9" t="s">
        <v>39</v>
      </c>
      <c r="B1" s="6" t="s">
        <v>1</v>
      </c>
      <c r="C1" s="6" t="s">
        <v>2</v>
      </c>
    </row>
    <row r="2" spans="1:3" x14ac:dyDescent="0.25">
      <c r="A2" s="1" t="s">
        <v>40</v>
      </c>
      <c r="B2">
        <v>25</v>
      </c>
      <c r="C2">
        <v>0.8</v>
      </c>
    </row>
    <row r="3" spans="1:3" x14ac:dyDescent="0.25">
      <c r="B3" s="6" t="s">
        <v>22</v>
      </c>
      <c r="C3" s="6" t="s">
        <v>23</v>
      </c>
    </row>
    <row r="4" spans="1:3" x14ac:dyDescent="0.25">
      <c r="B4" s="1">
        <f>B2*C2</f>
        <v>20</v>
      </c>
      <c r="C4" s="1">
        <f>SQRT(B2*C2*(1-C2))</f>
        <v>1.9999999999999998</v>
      </c>
    </row>
    <row r="6" spans="1:3" x14ac:dyDescent="0.25">
      <c r="B6" s="6" t="s">
        <v>42</v>
      </c>
      <c r="C6" s="6" t="s">
        <v>43</v>
      </c>
    </row>
    <row r="7" spans="1:3" x14ac:dyDescent="0.25">
      <c r="A7" s="4" t="s">
        <v>41</v>
      </c>
      <c r="B7" s="11">
        <f>(7.5-B4)/C4</f>
        <v>-6.2500000000000009</v>
      </c>
      <c r="C7" s="3">
        <f>_xlfn.NORM.S.DIST(B7,TRUE)</f>
        <v>2.0522634252189156E-10</v>
      </c>
    </row>
    <row r="8" spans="1:3" x14ac:dyDescent="0.25">
      <c r="A8" s="5"/>
    </row>
    <row r="9" spans="1:3" x14ac:dyDescent="0.25">
      <c r="A9" s="4" t="s">
        <v>44</v>
      </c>
      <c r="B9" s="11">
        <f>(17.5-B4)/C4</f>
        <v>-1.2500000000000002</v>
      </c>
      <c r="C9" s="3">
        <f>1-_xlfn.NORM.S.DIST(B9,TRUE)</f>
        <v>0.89435022633314476</v>
      </c>
    </row>
    <row r="11" spans="1:3" x14ac:dyDescent="0.25">
      <c r="A1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2</vt:lpstr>
      <vt:lpstr>Example 3</vt:lpstr>
      <vt:lpstr>Example 4</vt:lpstr>
      <vt:lpstr>Example 5</vt:lpstr>
      <vt:lpstr>Example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2021-03-23T17:24:36Z</dcterms:modified>
</cp:coreProperties>
</file>