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CristinaCosta\AULAS\EstatisticaMEGI\Apontamentos\Apontamentos2018\LU2-Probability distributions\"/>
    </mc:Choice>
  </mc:AlternateContent>
  <xr:revisionPtr revIDLastSave="0" documentId="13_ncr:1_{0FDDB437-E417-4E04-A6E1-DEAF87A3F2C7}" xr6:coauthVersionLast="32" xr6:coauthVersionMax="32" xr10:uidLastSave="{00000000-0000-0000-0000-000000000000}"/>
  <bookViews>
    <workbookView xWindow="0" yWindow="0" windowWidth="18930" windowHeight="9570" xr2:uid="{00000000-000D-0000-FFFF-FFFF00000000}"/>
  </bookViews>
  <sheets>
    <sheet name="Binomial" sheetId="1" r:id="rId1"/>
    <sheet name="Poisson" sheetId="2" r:id="rId2"/>
    <sheet name="Normal" sheetId="3" r:id="rId3"/>
    <sheet name="Student's t" sheetId="4" r:id="rId4"/>
    <sheet name="Chi-Square" sheetId="5" r:id="rId5"/>
    <sheet name="Snedcor's F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6" l="1"/>
  <c r="C14" i="6"/>
  <c r="B17" i="5"/>
  <c r="C13" i="5"/>
  <c r="B17" i="4"/>
  <c r="C13" i="4"/>
  <c r="C22" i="3" l="1"/>
  <c r="C14" i="3"/>
  <c r="D13" i="2" l="1"/>
  <c r="C13" i="2"/>
  <c r="D14" i="1" l="1"/>
  <c r="C14" i="1"/>
</calcChain>
</file>

<file path=xl/sharedStrings.xml><?xml version="1.0" encoding="utf-8"?>
<sst xmlns="http://schemas.openxmlformats.org/spreadsheetml/2006/main" count="55" uniqueCount="21">
  <si>
    <t>n =</t>
  </si>
  <si>
    <t>p =</t>
  </si>
  <si>
    <t>x</t>
  </si>
  <si>
    <t>P(X = x)</t>
  </si>
  <si>
    <t>F(x)</t>
  </si>
  <si>
    <t>l =</t>
  </si>
  <si>
    <t>m =</t>
  </si>
  <si>
    <t>s =</t>
  </si>
  <si>
    <t>z</t>
  </si>
  <si>
    <r>
      <t>f</t>
    </r>
    <r>
      <rPr>
        <b/>
        <sz val="11"/>
        <color theme="1"/>
        <rFont val="Calibri"/>
        <family val="2"/>
        <scheme val="minor"/>
      </rPr>
      <t>(z)</t>
    </r>
  </si>
  <si>
    <t>Ana Cristina Costa, NOVA IMS, Universidade Nova de Lisboa</t>
  </si>
  <si>
    <t>Example:</t>
  </si>
  <si>
    <t>Binomial(n, p)</t>
  </si>
  <si>
    <t>F(x) denotes the cumulative distribution function</t>
  </si>
  <si>
    <r>
      <t>Poisson(</t>
    </r>
    <r>
      <rPr>
        <b/>
        <sz val="10"/>
        <rFont val="Symbol"/>
        <family val="1"/>
        <charset val="2"/>
      </rPr>
      <t>l</t>
    </r>
    <r>
      <rPr>
        <b/>
        <sz val="10"/>
        <rFont val="Arial"/>
        <family val="2"/>
      </rPr>
      <t>)</t>
    </r>
  </si>
  <si>
    <r>
      <t>Normal(</t>
    </r>
    <r>
      <rPr>
        <b/>
        <sz val="10"/>
        <rFont val="Symbol"/>
        <family val="1"/>
        <charset val="2"/>
      </rPr>
      <t>m,s</t>
    </r>
    <r>
      <rPr>
        <b/>
        <sz val="10"/>
        <rFont val="Arial"/>
        <family val="2"/>
      </rPr>
      <t>)</t>
    </r>
  </si>
  <si>
    <r>
      <t>Normal(</t>
    </r>
    <r>
      <rPr>
        <b/>
        <sz val="10"/>
        <rFont val="Symbol"/>
        <family val="1"/>
        <charset val="2"/>
      </rPr>
      <t>0,1</t>
    </r>
    <r>
      <rPr>
        <b/>
        <sz val="10"/>
        <rFont val="Arial"/>
        <family val="2"/>
      </rPr>
      <t>)</t>
    </r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</si>
  <si>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(x) denotes the cumulative distribution function</t>
    </r>
  </si>
  <si>
    <r>
      <t>Student's t</t>
    </r>
    <r>
      <rPr>
        <b/>
        <vertAlign val="subscript"/>
        <sz val="10"/>
        <rFont val="Arial"/>
        <family val="2"/>
      </rPr>
      <t>(n)</t>
    </r>
  </si>
  <si>
    <r>
      <t xml:space="preserve">Chi-Square </t>
    </r>
    <r>
      <rPr>
        <b/>
        <sz val="10"/>
        <rFont val="Symbol"/>
        <family val="1"/>
        <charset val="2"/>
      </rPr>
      <t>c</t>
    </r>
    <r>
      <rPr>
        <b/>
        <vertAlign val="superscript"/>
        <sz val="10"/>
        <rFont val="Arial"/>
        <family val="2"/>
      </rPr>
      <t>2</t>
    </r>
    <r>
      <rPr>
        <b/>
        <vertAlign val="subscript"/>
        <sz val="10"/>
        <rFont val="Arial"/>
        <family val="2"/>
      </rPr>
      <t>(n)</t>
    </r>
  </si>
  <si>
    <r>
      <t>Snedcor's F distribution: F</t>
    </r>
    <r>
      <rPr>
        <b/>
        <vertAlign val="subscript"/>
        <sz val="10"/>
        <rFont val="Arial"/>
        <family val="2"/>
      </rPr>
      <t>(n, 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</si>
</sst>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0"/>
      <name val="Symbol"/>
      <family val="1"/>
      <charset val="2"/>
    </font>
    <font>
      <i/>
      <sz val="11"/>
      <color theme="1"/>
      <name val="Symbol"/>
      <family val="1"/>
      <charset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right" vertical="center"/>
    </xf>
    <xf numFmtId="164" fontId="0" fillId="0" borderId="1" xfId="0" applyNumberFormat="1" applyBorder="1"/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5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727399</xdr:colOff>
      <xdr:row>3</xdr:row>
      <xdr:rowOff>184995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7399" cy="7564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736924</xdr:colOff>
      <xdr:row>3</xdr:row>
      <xdr:rowOff>184995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727399" cy="7564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727399</xdr:colOff>
      <xdr:row>3</xdr:row>
      <xdr:rowOff>184995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7399" cy="7564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727399</xdr:colOff>
      <xdr:row>3</xdr:row>
      <xdr:rowOff>184995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C62D4B-6DE6-4948-9252-EB1BC26C8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7399" cy="7564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727399</xdr:colOff>
      <xdr:row>3</xdr:row>
      <xdr:rowOff>184995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4CCCB4-1775-4979-9821-BAA8A6FB7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7399" cy="7564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117799</xdr:colOff>
      <xdr:row>3</xdr:row>
      <xdr:rowOff>184995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463BAD-E157-4E03-B271-3A21CCE65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7399" cy="756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C10" sqref="C10"/>
    </sheetView>
  </sheetViews>
  <sheetFormatPr defaultRowHeight="15" x14ac:dyDescent="0.25"/>
  <cols>
    <col min="1" max="1" width="11.42578125" customWidth="1"/>
  </cols>
  <sheetData>
    <row r="1" spans="1:4" x14ac:dyDescent="0.25">
      <c r="A1" s="1"/>
      <c r="B1" s="2"/>
    </row>
    <row r="2" spans="1:4" x14ac:dyDescent="0.25">
      <c r="A2" s="1"/>
      <c r="B2" s="3"/>
    </row>
    <row r="3" spans="1:4" x14ac:dyDescent="0.25">
      <c r="A3" s="1"/>
      <c r="B3" s="3"/>
    </row>
    <row r="4" spans="1:4" x14ac:dyDescent="0.25">
      <c r="A4" s="1"/>
      <c r="B4" t="s">
        <v>10</v>
      </c>
    </row>
    <row r="6" spans="1:4" x14ac:dyDescent="0.25">
      <c r="A6" s="1" t="s">
        <v>11</v>
      </c>
      <c r="B6" s="4" t="s">
        <v>12</v>
      </c>
    </row>
    <row r="8" spans="1:4" x14ac:dyDescent="0.25">
      <c r="B8" s="8" t="s">
        <v>13</v>
      </c>
    </row>
    <row r="10" spans="1:4" x14ac:dyDescent="0.25">
      <c r="B10" s="5" t="s">
        <v>0</v>
      </c>
      <c r="C10" s="7">
        <v>5</v>
      </c>
    </row>
    <row r="11" spans="1:4" x14ac:dyDescent="0.25">
      <c r="B11" s="5" t="s">
        <v>1</v>
      </c>
      <c r="C11" s="7">
        <v>0.1</v>
      </c>
    </row>
    <row r="13" spans="1:4" x14ac:dyDescent="0.25">
      <c r="B13" s="6" t="s">
        <v>2</v>
      </c>
      <c r="C13" s="6" t="s">
        <v>4</v>
      </c>
      <c r="D13" s="6" t="s">
        <v>3</v>
      </c>
    </row>
    <row r="14" spans="1:4" x14ac:dyDescent="0.25">
      <c r="B14" s="7">
        <v>3</v>
      </c>
      <c r="C14" s="10">
        <f>_xlfn.BINOM.DIST(B14,C10,C11,TRUE)</f>
        <v>0.99953999999999998</v>
      </c>
      <c r="D14" s="10">
        <f>_xlfn.BINOM.DIST(B14,C10,C11,FALSE)</f>
        <v>8.0999999999999961E-3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C10" sqref="C10"/>
    </sheetView>
  </sheetViews>
  <sheetFormatPr defaultRowHeight="15" x14ac:dyDescent="0.25"/>
  <cols>
    <col min="1" max="1" width="11.7109375" customWidth="1"/>
  </cols>
  <sheetData>
    <row r="1" spans="1:4" x14ac:dyDescent="0.25">
      <c r="A1" s="1"/>
      <c r="B1" s="2"/>
    </row>
    <row r="2" spans="1:4" x14ac:dyDescent="0.25">
      <c r="A2" s="1"/>
      <c r="B2" s="3"/>
    </row>
    <row r="3" spans="1:4" x14ac:dyDescent="0.25">
      <c r="A3" s="1"/>
    </row>
    <row r="4" spans="1:4" x14ac:dyDescent="0.25">
      <c r="A4" s="1"/>
      <c r="B4" t="s">
        <v>10</v>
      </c>
    </row>
    <row r="6" spans="1:4" x14ac:dyDescent="0.25">
      <c r="A6" s="1" t="s">
        <v>11</v>
      </c>
      <c r="B6" s="4" t="s">
        <v>14</v>
      </c>
    </row>
    <row r="8" spans="1:4" x14ac:dyDescent="0.25">
      <c r="B8" s="8" t="s">
        <v>13</v>
      </c>
    </row>
    <row r="10" spans="1:4" x14ac:dyDescent="0.25">
      <c r="B10" s="9" t="s">
        <v>5</v>
      </c>
      <c r="C10" s="7">
        <v>1</v>
      </c>
    </row>
    <row r="12" spans="1:4" x14ac:dyDescent="0.25">
      <c r="B12" s="6" t="s">
        <v>2</v>
      </c>
      <c r="C12" s="6" t="s">
        <v>4</v>
      </c>
      <c r="D12" s="6" t="s">
        <v>3</v>
      </c>
    </row>
    <row r="13" spans="1:4" x14ac:dyDescent="0.25">
      <c r="B13" s="7">
        <v>3</v>
      </c>
      <c r="C13" s="10">
        <f>_xlfn.POISSON.DIST(B13,C10,TRUE)</f>
        <v>0.98101184312384615</v>
      </c>
      <c r="D13" s="10">
        <f>_xlfn.POISSON.DIST(B13,C10,FALSE)</f>
        <v>6.1313240195240391E-2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C10" sqref="C10"/>
    </sheetView>
  </sheetViews>
  <sheetFormatPr defaultRowHeight="15" x14ac:dyDescent="0.25"/>
  <cols>
    <col min="1" max="1" width="11" customWidth="1"/>
    <col min="3" max="3" width="10.7109375" customWidth="1"/>
  </cols>
  <sheetData>
    <row r="1" spans="1:4" x14ac:dyDescent="0.25">
      <c r="A1" s="1"/>
      <c r="B1" s="2"/>
    </row>
    <row r="2" spans="1:4" x14ac:dyDescent="0.25">
      <c r="A2" s="1"/>
      <c r="B2" s="3"/>
    </row>
    <row r="3" spans="1:4" x14ac:dyDescent="0.25">
      <c r="A3" s="1"/>
      <c r="B3" s="3"/>
    </row>
    <row r="4" spans="1:4" x14ac:dyDescent="0.25">
      <c r="A4" s="1"/>
      <c r="B4" t="s">
        <v>10</v>
      </c>
    </row>
    <row r="6" spans="1:4" x14ac:dyDescent="0.25">
      <c r="A6" s="1" t="s">
        <v>11</v>
      </c>
      <c r="B6" s="4" t="s">
        <v>15</v>
      </c>
    </row>
    <row r="8" spans="1:4" x14ac:dyDescent="0.25">
      <c r="B8" s="8" t="s">
        <v>13</v>
      </c>
    </row>
    <row r="10" spans="1:4" x14ac:dyDescent="0.25">
      <c r="B10" s="9" t="s">
        <v>6</v>
      </c>
      <c r="C10" s="7">
        <v>830</v>
      </c>
    </row>
    <row r="11" spans="1:4" x14ac:dyDescent="0.25">
      <c r="B11" s="9" t="s">
        <v>7</v>
      </c>
      <c r="C11" s="7">
        <v>29</v>
      </c>
    </row>
    <row r="13" spans="1:4" x14ac:dyDescent="0.25">
      <c r="B13" s="6" t="s">
        <v>2</v>
      </c>
      <c r="C13" s="6" t="s">
        <v>4</v>
      </c>
      <c r="D13" s="11"/>
    </row>
    <row r="14" spans="1:4" x14ac:dyDescent="0.25">
      <c r="B14" s="7">
        <v>840</v>
      </c>
      <c r="C14" s="15">
        <f>_xlfn.NORM.DIST(B14,C10,C11,TRUE)</f>
        <v>0.63488800358735564</v>
      </c>
      <c r="D14" s="12"/>
    </row>
    <row r="17" spans="1:4" x14ac:dyDescent="0.25">
      <c r="A17" s="1" t="s">
        <v>11</v>
      </c>
      <c r="B17" s="4" t="s">
        <v>16</v>
      </c>
    </row>
    <row r="19" spans="1:4" x14ac:dyDescent="0.25">
      <c r="B19" s="8" t="s">
        <v>17</v>
      </c>
    </row>
    <row r="21" spans="1:4" x14ac:dyDescent="0.25">
      <c r="B21" s="6" t="s">
        <v>8</v>
      </c>
      <c r="C21" s="13" t="s">
        <v>9</v>
      </c>
      <c r="D21" s="11"/>
    </row>
    <row r="22" spans="1:4" x14ac:dyDescent="0.25">
      <c r="B22" s="14">
        <v>0.34</v>
      </c>
      <c r="C22" s="15">
        <f>_xlfn.NORM.S.DIST(B22,TRUE)</f>
        <v>0.63307173603602807</v>
      </c>
      <c r="D22" s="12"/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6F18-4FCF-4F6F-BFE3-EA09ECD99FBE}">
  <dimension ref="A1:D17"/>
  <sheetViews>
    <sheetView workbookViewId="0">
      <selection activeCell="C10" sqref="C10"/>
    </sheetView>
  </sheetViews>
  <sheetFormatPr defaultRowHeight="15" x14ac:dyDescent="0.25"/>
  <cols>
    <col min="1" max="1" width="11" customWidth="1"/>
    <col min="3" max="3" width="10.7109375" customWidth="1"/>
  </cols>
  <sheetData>
    <row r="1" spans="1:4" x14ac:dyDescent="0.25">
      <c r="A1" s="1"/>
      <c r="B1" s="2"/>
    </row>
    <row r="2" spans="1:4" x14ac:dyDescent="0.25">
      <c r="A2" s="1"/>
      <c r="B2" s="3"/>
    </row>
    <row r="3" spans="1:4" x14ac:dyDescent="0.25">
      <c r="A3" s="1"/>
      <c r="B3" s="3"/>
    </row>
    <row r="4" spans="1:4" x14ac:dyDescent="0.25">
      <c r="A4" s="1"/>
      <c r="B4" t="s">
        <v>10</v>
      </c>
    </row>
    <row r="6" spans="1:4" x14ac:dyDescent="0.25">
      <c r="A6" s="1"/>
      <c r="B6" s="4" t="s">
        <v>18</v>
      </c>
    </row>
    <row r="8" spans="1:4" x14ac:dyDescent="0.25">
      <c r="B8" s="8" t="s">
        <v>13</v>
      </c>
    </row>
    <row r="10" spans="1:4" x14ac:dyDescent="0.25">
      <c r="B10" s="5" t="s">
        <v>0</v>
      </c>
      <c r="C10" s="7">
        <v>40</v>
      </c>
    </row>
    <row r="12" spans="1:4" x14ac:dyDescent="0.25">
      <c r="B12" s="6" t="s">
        <v>2</v>
      </c>
      <c r="C12" s="6" t="s">
        <v>4</v>
      </c>
      <c r="D12" s="11"/>
    </row>
    <row r="13" spans="1:4" x14ac:dyDescent="0.25">
      <c r="B13" s="7">
        <v>0.5</v>
      </c>
      <c r="C13" s="15">
        <f>_xlfn.T.DIST(B13,C10,TRUE)</f>
        <v>0.69009263238327601</v>
      </c>
      <c r="D13" s="12"/>
    </row>
    <row r="16" spans="1:4" x14ac:dyDescent="0.25">
      <c r="B16" s="6" t="s">
        <v>2</v>
      </c>
      <c r="C16" s="6" t="s">
        <v>4</v>
      </c>
    </row>
    <row r="17" spans="2:3" x14ac:dyDescent="0.25">
      <c r="B17" s="16">
        <f>_xlfn.T.INV(C17,C10)</f>
        <v>0.49973453437688869</v>
      </c>
      <c r="C17" s="7">
        <v>0.69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CFC3-4356-40E9-8B33-661D1A67E122}">
  <dimension ref="A1:D17"/>
  <sheetViews>
    <sheetView workbookViewId="0">
      <selection activeCell="C10" sqref="C10"/>
    </sheetView>
  </sheetViews>
  <sheetFormatPr defaultRowHeight="15" x14ac:dyDescent="0.25"/>
  <cols>
    <col min="1" max="1" width="11" customWidth="1"/>
    <col min="3" max="3" width="10.7109375" customWidth="1"/>
  </cols>
  <sheetData>
    <row r="1" spans="1:4" x14ac:dyDescent="0.25">
      <c r="A1" s="1"/>
      <c r="B1" s="2"/>
    </row>
    <row r="2" spans="1:4" x14ac:dyDescent="0.25">
      <c r="A2" s="1"/>
      <c r="B2" s="3"/>
    </row>
    <row r="3" spans="1:4" x14ac:dyDescent="0.25">
      <c r="A3" s="1"/>
      <c r="B3" s="3"/>
    </row>
    <row r="4" spans="1:4" x14ac:dyDescent="0.25">
      <c r="A4" s="1"/>
      <c r="B4" t="s">
        <v>10</v>
      </c>
    </row>
    <row r="6" spans="1:4" x14ac:dyDescent="0.25">
      <c r="A6" s="1"/>
      <c r="B6" s="4" t="s">
        <v>19</v>
      </c>
    </row>
    <row r="8" spans="1:4" x14ac:dyDescent="0.25">
      <c r="B8" s="8" t="s">
        <v>13</v>
      </c>
    </row>
    <row r="10" spans="1:4" x14ac:dyDescent="0.25">
      <c r="B10" s="5" t="s">
        <v>0</v>
      </c>
      <c r="C10" s="7">
        <v>10</v>
      </c>
    </row>
    <row r="12" spans="1:4" x14ac:dyDescent="0.25">
      <c r="B12" s="6" t="s">
        <v>2</v>
      </c>
      <c r="C12" s="6" t="s">
        <v>4</v>
      </c>
      <c r="D12" s="11"/>
    </row>
    <row r="13" spans="1:4" x14ac:dyDescent="0.25">
      <c r="B13" s="7">
        <v>20.483000000000001</v>
      </c>
      <c r="C13" s="10">
        <f>_xlfn.CHISQ.DIST(B13,C10,TRUE)</f>
        <v>0.97499855053564888</v>
      </c>
      <c r="D13" s="12"/>
    </row>
    <row r="16" spans="1:4" x14ac:dyDescent="0.25">
      <c r="B16" s="6" t="s">
        <v>2</v>
      </c>
      <c r="C16" s="6" t="s">
        <v>4</v>
      </c>
    </row>
    <row r="17" spans="2:3" x14ac:dyDescent="0.25">
      <c r="B17" s="17">
        <f>_xlfn.CHISQ.INV(C17,C10)</f>
        <v>18.307038053275139</v>
      </c>
      <c r="C17" s="7">
        <v>0.95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5297-4024-425C-9DEB-A45AEBD7773C}">
  <dimension ref="B4:C18"/>
  <sheetViews>
    <sheetView workbookViewId="0">
      <selection activeCell="C10" sqref="C10"/>
    </sheetView>
  </sheetViews>
  <sheetFormatPr defaultRowHeight="15" x14ac:dyDescent="0.25"/>
  <sheetData>
    <row r="4" spans="2:3" x14ac:dyDescent="0.25">
      <c r="B4" t="s">
        <v>10</v>
      </c>
    </row>
    <row r="6" spans="2:3" x14ac:dyDescent="0.25">
      <c r="B6" s="4" t="s">
        <v>20</v>
      </c>
    </row>
    <row r="8" spans="2:3" x14ac:dyDescent="0.25">
      <c r="B8" s="8" t="s">
        <v>13</v>
      </c>
    </row>
    <row r="10" spans="2:3" x14ac:dyDescent="0.25">
      <c r="B10" s="5" t="s">
        <v>0</v>
      </c>
      <c r="C10" s="7">
        <v>2</v>
      </c>
    </row>
    <row r="11" spans="2:3" x14ac:dyDescent="0.25">
      <c r="B11" s="5" t="s">
        <v>6</v>
      </c>
      <c r="C11" s="7">
        <v>2</v>
      </c>
    </row>
    <row r="13" spans="2:3" x14ac:dyDescent="0.25">
      <c r="B13" s="6" t="s">
        <v>2</v>
      </c>
      <c r="C13" s="6" t="s">
        <v>4</v>
      </c>
    </row>
    <row r="14" spans="2:3" x14ac:dyDescent="0.25">
      <c r="B14" s="7">
        <v>19</v>
      </c>
      <c r="C14" s="10">
        <f>_xlfn.F.DIST(B14,C10,C11,TRUE)</f>
        <v>0.95</v>
      </c>
    </row>
    <row r="17" spans="2:3" x14ac:dyDescent="0.25">
      <c r="B17" s="6" t="s">
        <v>2</v>
      </c>
      <c r="C17" s="6" t="s">
        <v>4</v>
      </c>
    </row>
    <row r="18" spans="2:3" x14ac:dyDescent="0.25">
      <c r="B18" s="17">
        <f>_xlfn.F.INV(C18,C10,C11)</f>
        <v>38.999999999999957</v>
      </c>
      <c r="C18" s="7">
        <v>0.97499999999999998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Binomial</vt:lpstr>
      <vt:lpstr>Poisson</vt:lpstr>
      <vt:lpstr>Normal</vt:lpstr>
      <vt:lpstr>Student's t</vt:lpstr>
      <vt:lpstr>Chi-Square</vt:lpstr>
      <vt:lpstr>Snedcor's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 Costa</dc:creator>
  <cp:lastModifiedBy>Ana Cristina Costa</cp:lastModifiedBy>
  <dcterms:created xsi:type="dcterms:W3CDTF">2014-03-29T18:19:36Z</dcterms:created>
  <dcterms:modified xsi:type="dcterms:W3CDTF">2018-05-10T16:51:29Z</dcterms:modified>
</cp:coreProperties>
</file>